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mc:AlternateContent xmlns:mc="http://schemas.openxmlformats.org/markup-compatibility/2006">
    <mc:Choice Requires="x15">
      <x15ac:absPath xmlns:x15ac="http://schemas.microsoft.com/office/spreadsheetml/2010/11/ac" url="/Volumes/HDD Work/BOOM Library/Cannons/Cannons CK/"/>
    </mc:Choice>
  </mc:AlternateContent>
  <xr:revisionPtr revIDLastSave="0" documentId="13_ncr:1_{3174A0BC-2653-7C43-B65E-0C473CC2B91C}" xr6:coauthVersionLast="47" xr6:coauthVersionMax="47" xr10:uidLastSave="{00000000-0000-0000-0000-000000000000}"/>
  <bookViews>
    <workbookView xWindow="0" yWindow="500" windowWidth="38400" windowHeight="21100" xr2:uid="{00000000-000D-0000-FFFF-FFFF00000000}"/>
  </bookViews>
  <sheets>
    <sheet name="CACK" sheetId="2" r:id="rId1"/>
    <sheet name="CANNONS Shots" sheetId="3" state="hidden" r:id="rId2"/>
    <sheet name="CANNONS Impacts" sheetId="4" state="hidden" r:id="rId3"/>
    <sheet name="CANNONS Foley" sheetId="5" state="hidden" r:id="rId4"/>
    <sheet name="CANNONS Groupshots" sheetId="6" state="hidden" r:id="rId5"/>
    <sheet name="Filename Check" sheetId="7" state="hidden" r:id="rId6"/>
    <sheet name="CANNONS Shots Old" sheetId="8" state="hidden" r:id="rId7"/>
    <sheet name="CANNONS Shots Feedback" sheetId="9" state="hidden" r:id="rId8"/>
    <sheet name="Recording Session Comments" sheetId="10" state="hidden" r:id="rId9"/>
    <sheet name="Recording Setups" sheetId="11" state="hidden" r:id="rId10"/>
    <sheet name="Kopie von CANNONS Shots DS" sheetId="13" state="hidden" r:id="rId11"/>
    <sheet name="METADATA STRATA" sheetId="14" state="hidden" r:id="rId12"/>
  </sheets>
  <definedNames>
    <definedName name="_xlnm._FilterDatabase" localSheetId="0" hidden="1">CACK!$A$1:$W$1142</definedName>
    <definedName name="_xlnm._FilterDatabase" localSheetId="3" hidden="1">'CANNONS Foley'!$A$3:$AB$317</definedName>
    <definedName name="_xlnm._FilterDatabase" localSheetId="4" hidden="1">'CANNONS Groupshots'!$A$1:$AC$477</definedName>
    <definedName name="_xlnm._FilterDatabase" localSheetId="2" hidden="1">'CANNONS Impacts'!$B$4:$M$165</definedName>
    <definedName name="_xlnm._FilterDatabase" localSheetId="1" hidden="1">'CANNONS Shots'!$A$1:$AE$265</definedName>
    <definedName name="_xlnm._FilterDatabase" localSheetId="5" hidden="1">'Filename Check'!$A$1:$Y$101</definedName>
    <definedName name="_xlnm._FilterDatabase" localSheetId="10" hidden="1">'Kopie von CANNONS Shots DS'!$A$1:$Y$76</definedName>
    <definedName name="_xlnm._FilterDatabase" localSheetId="11" hidden="1">'METADATA STRATA'!$A$1:$Z$230</definedName>
    <definedName name="Z_71038676_491C_465D_94FC_0A688F0DFB6D_.wvu.FilterData" localSheetId="10" hidden="1">'Kopie von CANNONS Shots DS'!$A$1:$J$76</definedName>
    <definedName name="Z_F0427E04_BFB2_4328_BB98_BDACCF543B77_.wvu.FilterData" localSheetId="4" hidden="1">'CANNONS Groupshots'!$A$1:$AC$477</definedName>
  </definedNames>
  <calcPr calcId="191029"/>
  <customWorkbookViews>
    <customWorkbookView name="MSC" guid="{71038676-491C-465D-94FC-0A688F0DFB6D}" maximized="1" windowWidth="0" windowHeight="0" activeSheetId="0"/>
    <customWorkbookView name="Filter 1" guid="{F0427E04-BFB2-4328-BB98-BDACCF543B77}"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2" l="1"/>
  <c r="Q3" i="2"/>
  <c r="V3" i="2"/>
  <c r="P4" i="2"/>
  <c r="Q4" i="2"/>
  <c r="V4" i="2"/>
  <c r="P5" i="2"/>
  <c r="Q5" i="2"/>
  <c r="V5" i="2"/>
  <c r="P6" i="2"/>
  <c r="Q6" i="2"/>
  <c r="V6" i="2"/>
  <c r="P7" i="2"/>
  <c r="Q7" i="2"/>
  <c r="V7" i="2"/>
  <c r="P8" i="2"/>
  <c r="Q8" i="2"/>
  <c r="V8" i="2"/>
  <c r="P9" i="2"/>
  <c r="Q9" i="2"/>
  <c r="V9" i="2"/>
  <c r="P10" i="2"/>
  <c r="Q10" i="2"/>
  <c r="V10" i="2"/>
  <c r="P11" i="2"/>
  <c r="Q11" i="2"/>
  <c r="V11" i="2"/>
  <c r="P12" i="2"/>
  <c r="Q12" i="2"/>
  <c r="V12" i="2"/>
  <c r="P13" i="2"/>
  <c r="Q13" i="2"/>
  <c r="V13" i="2"/>
  <c r="P14" i="2"/>
  <c r="Q14" i="2"/>
  <c r="V14" i="2"/>
  <c r="P15" i="2"/>
  <c r="Q15" i="2"/>
  <c r="V15" i="2"/>
  <c r="P16" i="2"/>
  <c r="Q16" i="2"/>
  <c r="V16" i="2"/>
  <c r="P17" i="2"/>
  <c r="Q17" i="2"/>
  <c r="V17" i="2"/>
  <c r="P18" i="2"/>
  <c r="Q18" i="2"/>
  <c r="V18" i="2"/>
  <c r="P19" i="2"/>
  <c r="Q19" i="2"/>
  <c r="V19" i="2"/>
  <c r="P20" i="2"/>
  <c r="Q20" i="2"/>
  <c r="V20" i="2"/>
  <c r="P21" i="2"/>
  <c r="Q21" i="2"/>
  <c r="V21" i="2"/>
  <c r="P22" i="2"/>
  <c r="Q22" i="2"/>
  <c r="V22" i="2"/>
  <c r="P23" i="2"/>
  <c r="Q23" i="2"/>
  <c r="V23" i="2"/>
  <c r="P24" i="2"/>
  <c r="Q24" i="2"/>
  <c r="V24" i="2"/>
  <c r="P25" i="2"/>
  <c r="Q25" i="2"/>
  <c r="V25" i="2"/>
  <c r="P26" i="2"/>
  <c r="Q26" i="2"/>
  <c r="V26" i="2"/>
  <c r="P27" i="2"/>
  <c r="Q27" i="2"/>
  <c r="V27" i="2"/>
  <c r="P28" i="2"/>
  <c r="Q28" i="2"/>
  <c r="V28" i="2"/>
  <c r="P29" i="2"/>
  <c r="Q29" i="2"/>
  <c r="V29" i="2"/>
  <c r="P30" i="2"/>
  <c r="Q30" i="2"/>
  <c r="V30" i="2"/>
  <c r="P31" i="2"/>
  <c r="Q31" i="2"/>
  <c r="V31" i="2"/>
  <c r="P32" i="2"/>
  <c r="Q32" i="2"/>
  <c r="V32" i="2"/>
  <c r="P33" i="2"/>
  <c r="Q33" i="2"/>
  <c r="V33" i="2"/>
  <c r="P34" i="2"/>
  <c r="Q34" i="2"/>
  <c r="V34" i="2"/>
  <c r="P35" i="2"/>
  <c r="Q35" i="2"/>
  <c r="V35" i="2"/>
  <c r="P36" i="2"/>
  <c r="Q36" i="2"/>
  <c r="V36" i="2"/>
  <c r="P37" i="2"/>
  <c r="Q37" i="2"/>
  <c r="V37" i="2"/>
  <c r="P38" i="2"/>
  <c r="Q38" i="2"/>
  <c r="V38" i="2"/>
  <c r="P39" i="2"/>
  <c r="Q39" i="2"/>
  <c r="V39" i="2"/>
  <c r="P40" i="2"/>
  <c r="Q40" i="2"/>
  <c r="V40" i="2"/>
  <c r="P41" i="2"/>
  <c r="Q41" i="2"/>
  <c r="V41" i="2"/>
  <c r="P42" i="2"/>
  <c r="Q42" i="2"/>
  <c r="V42" i="2"/>
  <c r="P43" i="2"/>
  <c r="Q43" i="2"/>
  <c r="V43" i="2"/>
  <c r="P44" i="2"/>
  <c r="Q44" i="2"/>
  <c r="V44" i="2"/>
  <c r="P45" i="2"/>
  <c r="Q45" i="2"/>
  <c r="V45" i="2"/>
  <c r="P46" i="2"/>
  <c r="Q46" i="2"/>
  <c r="V46" i="2"/>
  <c r="P47" i="2"/>
  <c r="Q47" i="2"/>
  <c r="V47" i="2"/>
  <c r="P48" i="2"/>
  <c r="Q48" i="2"/>
  <c r="V48" i="2"/>
  <c r="P49" i="2"/>
  <c r="Q49" i="2"/>
  <c r="V49" i="2"/>
  <c r="P50" i="2"/>
  <c r="Q50" i="2"/>
  <c r="V50" i="2"/>
  <c r="P51" i="2"/>
  <c r="Q51" i="2"/>
  <c r="V51" i="2"/>
  <c r="P52" i="2"/>
  <c r="Q52" i="2"/>
  <c r="V52" i="2"/>
  <c r="P53" i="2"/>
  <c r="Q53" i="2"/>
  <c r="V53" i="2"/>
  <c r="P54" i="2"/>
  <c r="Q54" i="2"/>
  <c r="V54" i="2"/>
  <c r="P55" i="2"/>
  <c r="Q55" i="2"/>
  <c r="V55" i="2"/>
  <c r="P56" i="2"/>
  <c r="Q56" i="2"/>
  <c r="V56" i="2"/>
  <c r="P57" i="2"/>
  <c r="Q57" i="2"/>
  <c r="V57" i="2"/>
  <c r="P58" i="2"/>
  <c r="Q58" i="2"/>
  <c r="V58" i="2"/>
  <c r="P59" i="2"/>
  <c r="Q59" i="2"/>
  <c r="V59" i="2"/>
  <c r="P60" i="2"/>
  <c r="Q60" i="2"/>
  <c r="V60" i="2"/>
  <c r="P61" i="2"/>
  <c r="Q61" i="2"/>
  <c r="V61" i="2"/>
  <c r="P62" i="2"/>
  <c r="Q62" i="2"/>
  <c r="V62" i="2"/>
  <c r="P63" i="2"/>
  <c r="Q63" i="2"/>
  <c r="V63" i="2"/>
  <c r="P64" i="2"/>
  <c r="Q64" i="2"/>
  <c r="V64" i="2"/>
  <c r="P65" i="2"/>
  <c r="Q65" i="2"/>
  <c r="V65" i="2"/>
  <c r="P66" i="2"/>
  <c r="Q66" i="2"/>
  <c r="V66" i="2"/>
  <c r="P67" i="2"/>
  <c r="Q67" i="2"/>
  <c r="V67" i="2"/>
  <c r="P68" i="2"/>
  <c r="Q68" i="2"/>
  <c r="V68" i="2"/>
  <c r="P69" i="2"/>
  <c r="Q69" i="2"/>
  <c r="V69" i="2"/>
  <c r="P70" i="2"/>
  <c r="Q70" i="2"/>
  <c r="V70" i="2"/>
  <c r="P71" i="2"/>
  <c r="Q71" i="2"/>
  <c r="V71" i="2"/>
  <c r="P72" i="2"/>
  <c r="Q72" i="2"/>
  <c r="V72" i="2"/>
  <c r="P73" i="2"/>
  <c r="Q73" i="2"/>
  <c r="V73" i="2"/>
  <c r="P74" i="2"/>
  <c r="Q74" i="2"/>
  <c r="V74" i="2"/>
  <c r="P75" i="2"/>
  <c r="Q75" i="2"/>
  <c r="V75" i="2"/>
  <c r="P76" i="2"/>
  <c r="Q76" i="2"/>
  <c r="V76" i="2"/>
  <c r="P77" i="2"/>
  <c r="Q77" i="2"/>
  <c r="V77" i="2"/>
  <c r="P78" i="2"/>
  <c r="Q78" i="2"/>
  <c r="V78" i="2"/>
  <c r="P79" i="2"/>
  <c r="Q79" i="2"/>
  <c r="V79" i="2"/>
  <c r="P80" i="2"/>
  <c r="Q80" i="2"/>
  <c r="V80" i="2"/>
  <c r="P81" i="2"/>
  <c r="Q81" i="2"/>
  <c r="V81" i="2"/>
  <c r="P82" i="2"/>
  <c r="Q82" i="2"/>
  <c r="V82" i="2"/>
  <c r="P83" i="2"/>
  <c r="Q83" i="2"/>
  <c r="V83" i="2"/>
  <c r="P84" i="2"/>
  <c r="Q84" i="2"/>
  <c r="V84" i="2"/>
  <c r="P85" i="2"/>
  <c r="Q85" i="2"/>
  <c r="V85" i="2"/>
  <c r="P86" i="2"/>
  <c r="Q86" i="2"/>
  <c r="V86" i="2"/>
  <c r="P87" i="2"/>
  <c r="Q87" i="2"/>
  <c r="V87" i="2"/>
  <c r="P88" i="2"/>
  <c r="Q88" i="2"/>
  <c r="V88" i="2"/>
  <c r="P89" i="2"/>
  <c r="Q89" i="2"/>
  <c r="V89" i="2"/>
  <c r="P90" i="2"/>
  <c r="Q90" i="2"/>
  <c r="V90" i="2"/>
  <c r="P91" i="2"/>
  <c r="Q91" i="2"/>
  <c r="V91" i="2"/>
  <c r="P92" i="2"/>
  <c r="Q92" i="2"/>
  <c r="V92" i="2"/>
  <c r="P93" i="2"/>
  <c r="Q93" i="2"/>
  <c r="V93" i="2"/>
  <c r="P94" i="2"/>
  <c r="Q94" i="2"/>
  <c r="V94" i="2"/>
  <c r="P95" i="2"/>
  <c r="Q95" i="2"/>
  <c r="V95" i="2"/>
  <c r="P96" i="2"/>
  <c r="Q96" i="2"/>
  <c r="V96" i="2"/>
  <c r="P97" i="2"/>
  <c r="Q97" i="2"/>
  <c r="V97" i="2"/>
  <c r="P98" i="2"/>
  <c r="Q98" i="2"/>
  <c r="V98" i="2"/>
  <c r="P99" i="2"/>
  <c r="Q99" i="2"/>
  <c r="V99" i="2"/>
  <c r="P100" i="2"/>
  <c r="Q100" i="2"/>
  <c r="V100" i="2"/>
  <c r="P101" i="2"/>
  <c r="Q101" i="2"/>
  <c r="V101" i="2"/>
  <c r="P102" i="2"/>
  <c r="Q102" i="2"/>
  <c r="V102" i="2"/>
  <c r="P103" i="2"/>
  <c r="Q103" i="2"/>
  <c r="V103" i="2"/>
  <c r="P104" i="2"/>
  <c r="Q104" i="2"/>
  <c r="V104" i="2"/>
  <c r="P105" i="2"/>
  <c r="Q105" i="2"/>
  <c r="V105" i="2"/>
  <c r="P106" i="2"/>
  <c r="Q106" i="2"/>
  <c r="V106" i="2"/>
  <c r="P107" i="2"/>
  <c r="Q107" i="2"/>
  <c r="V107" i="2"/>
  <c r="P108" i="2"/>
  <c r="Q108" i="2"/>
  <c r="V108" i="2"/>
  <c r="P109" i="2"/>
  <c r="Q109" i="2"/>
  <c r="V109" i="2"/>
  <c r="P110" i="2"/>
  <c r="Q110" i="2"/>
  <c r="V110" i="2"/>
  <c r="P111" i="2"/>
  <c r="Q111" i="2"/>
  <c r="V111" i="2"/>
  <c r="P112" i="2"/>
  <c r="Q112" i="2"/>
  <c r="V112" i="2"/>
  <c r="P113" i="2"/>
  <c r="Q113" i="2"/>
  <c r="V113" i="2"/>
  <c r="P114" i="2"/>
  <c r="Q114" i="2"/>
  <c r="V114" i="2"/>
  <c r="P115" i="2"/>
  <c r="Q115" i="2"/>
  <c r="V115" i="2"/>
  <c r="P116" i="2"/>
  <c r="Q116" i="2"/>
  <c r="V116" i="2"/>
  <c r="P117" i="2"/>
  <c r="Q117" i="2"/>
  <c r="V117" i="2"/>
  <c r="P118" i="2"/>
  <c r="Q118" i="2"/>
  <c r="V118" i="2"/>
  <c r="P119" i="2"/>
  <c r="Q119" i="2"/>
  <c r="V119" i="2"/>
  <c r="P120" i="2"/>
  <c r="Q120" i="2"/>
  <c r="V120" i="2"/>
  <c r="P121" i="2"/>
  <c r="Q121" i="2"/>
  <c r="V121" i="2"/>
  <c r="P122" i="2"/>
  <c r="Q122" i="2"/>
  <c r="V122" i="2"/>
  <c r="P123" i="2"/>
  <c r="Q123" i="2"/>
  <c r="V123" i="2"/>
  <c r="P124" i="2"/>
  <c r="Q124" i="2"/>
  <c r="V124" i="2"/>
  <c r="P125" i="2"/>
  <c r="Q125" i="2"/>
  <c r="V125" i="2"/>
  <c r="P126" i="2"/>
  <c r="Q126" i="2"/>
  <c r="V126" i="2"/>
  <c r="P127" i="2"/>
  <c r="Q127" i="2"/>
  <c r="V127" i="2"/>
  <c r="P128" i="2"/>
  <c r="Q128" i="2"/>
  <c r="V128" i="2"/>
  <c r="P129" i="2"/>
  <c r="Q129" i="2"/>
  <c r="V129" i="2"/>
  <c r="P130" i="2"/>
  <c r="Q130" i="2"/>
  <c r="V130" i="2"/>
  <c r="P131" i="2"/>
  <c r="Q131" i="2"/>
  <c r="V131" i="2"/>
  <c r="P132" i="2"/>
  <c r="Q132" i="2"/>
  <c r="V132" i="2"/>
  <c r="P133" i="2"/>
  <c r="Q133" i="2"/>
  <c r="V133" i="2"/>
  <c r="P134" i="2"/>
  <c r="Q134" i="2"/>
  <c r="V134" i="2"/>
  <c r="P135" i="2"/>
  <c r="Q135" i="2"/>
  <c r="V135" i="2"/>
  <c r="P136" i="2"/>
  <c r="Q136" i="2"/>
  <c r="V136" i="2"/>
  <c r="P137" i="2"/>
  <c r="Q137" i="2"/>
  <c r="V137" i="2"/>
  <c r="P138" i="2"/>
  <c r="Q138" i="2"/>
  <c r="V138" i="2"/>
  <c r="P139" i="2"/>
  <c r="Q139" i="2"/>
  <c r="V139" i="2"/>
  <c r="P140" i="2"/>
  <c r="Q140" i="2"/>
  <c r="V140" i="2"/>
  <c r="P141" i="2"/>
  <c r="Q141" i="2"/>
  <c r="V141" i="2"/>
  <c r="P142" i="2"/>
  <c r="Q142" i="2"/>
  <c r="V142" i="2"/>
  <c r="P143" i="2"/>
  <c r="Q143" i="2"/>
  <c r="V143" i="2"/>
  <c r="P144" i="2"/>
  <c r="Q144" i="2"/>
  <c r="V144" i="2"/>
  <c r="P145" i="2"/>
  <c r="Q145" i="2"/>
  <c r="V145" i="2"/>
  <c r="P146" i="2"/>
  <c r="Q146" i="2"/>
  <c r="V146" i="2"/>
  <c r="P147" i="2"/>
  <c r="Q147" i="2"/>
  <c r="V147" i="2"/>
  <c r="P148" i="2"/>
  <c r="Q148" i="2"/>
  <c r="V148" i="2"/>
  <c r="P149" i="2"/>
  <c r="Q149" i="2"/>
  <c r="V149" i="2"/>
  <c r="P150" i="2"/>
  <c r="Q150" i="2"/>
  <c r="V150" i="2"/>
  <c r="P151" i="2"/>
  <c r="Q151" i="2"/>
  <c r="V151" i="2"/>
  <c r="P152" i="2"/>
  <c r="Q152" i="2"/>
  <c r="V152" i="2"/>
  <c r="P153" i="2"/>
  <c r="Q153" i="2"/>
  <c r="V153" i="2"/>
  <c r="P154" i="2"/>
  <c r="Q154" i="2"/>
  <c r="V154" i="2"/>
  <c r="P155" i="2"/>
  <c r="Q155" i="2"/>
  <c r="V155" i="2"/>
  <c r="P156" i="2"/>
  <c r="Q156" i="2"/>
  <c r="V156" i="2"/>
  <c r="P157" i="2"/>
  <c r="Q157" i="2"/>
  <c r="V157" i="2"/>
  <c r="P158" i="2"/>
  <c r="Q158" i="2"/>
  <c r="V158" i="2"/>
  <c r="P159" i="2"/>
  <c r="Q159" i="2"/>
  <c r="V159" i="2"/>
  <c r="P160" i="2"/>
  <c r="Q160" i="2"/>
  <c r="V160" i="2"/>
  <c r="P161" i="2"/>
  <c r="Q161" i="2"/>
  <c r="V161" i="2"/>
  <c r="P162" i="2"/>
  <c r="Q162" i="2"/>
  <c r="V162" i="2"/>
  <c r="P163" i="2"/>
  <c r="Q163" i="2"/>
  <c r="V163" i="2"/>
  <c r="P164" i="2"/>
  <c r="Q164" i="2"/>
  <c r="V164" i="2"/>
  <c r="P165" i="2"/>
  <c r="Q165" i="2"/>
  <c r="V165" i="2"/>
  <c r="P166" i="2"/>
  <c r="Q166" i="2"/>
  <c r="V166" i="2"/>
  <c r="P167" i="2"/>
  <c r="Q167" i="2"/>
  <c r="V167" i="2"/>
  <c r="P168" i="2"/>
  <c r="Q168" i="2"/>
  <c r="V168" i="2"/>
  <c r="P169" i="2"/>
  <c r="Q169" i="2"/>
  <c r="V169" i="2"/>
  <c r="P170" i="2"/>
  <c r="Q170" i="2"/>
  <c r="V170" i="2"/>
  <c r="P171" i="2"/>
  <c r="Q171" i="2"/>
  <c r="V171" i="2"/>
  <c r="P172" i="2"/>
  <c r="Q172" i="2"/>
  <c r="V172" i="2"/>
  <c r="P173" i="2"/>
  <c r="Q173" i="2"/>
  <c r="V173" i="2"/>
  <c r="P174" i="2"/>
  <c r="Q174" i="2"/>
  <c r="V174" i="2"/>
  <c r="P175" i="2"/>
  <c r="Q175" i="2"/>
  <c r="V175" i="2"/>
  <c r="P176" i="2"/>
  <c r="Q176" i="2"/>
  <c r="V176" i="2"/>
  <c r="P177" i="2"/>
  <c r="Q177" i="2"/>
  <c r="V177" i="2"/>
  <c r="P178" i="2"/>
  <c r="Q178" i="2"/>
  <c r="V178" i="2"/>
  <c r="P179" i="2"/>
  <c r="Q179" i="2"/>
  <c r="V179" i="2"/>
  <c r="P180" i="2"/>
  <c r="Q180" i="2"/>
  <c r="V180" i="2"/>
  <c r="P181" i="2"/>
  <c r="Q181" i="2"/>
  <c r="V181" i="2"/>
  <c r="P182" i="2"/>
  <c r="Q182" i="2"/>
  <c r="V182" i="2"/>
  <c r="P183" i="2"/>
  <c r="Q183" i="2"/>
  <c r="V183" i="2"/>
  <c r="P184" i="2"/>
  <c r="Q184" i="2"/>
  <c r="V184" i="2"/>
  <c r="P185" i="2"/>
  <c r="Q185" i="2"/>
  <c r="V185" i="2"/>
  <c r="P186" i="2"/>
  <c r="Q186" i="2"/>
  <c r="V186" i="2"/>
  <c r="P187" i="2"/>
  <c r="Q187" i="2"/>
  <c r="V187" i="2"/>
  <c r="P188" i="2"/>
  <c r="Q188" i="2"/>
  <c r="V188" i="2"/>
  <c r="P189" i="2"/>
  <c r="Q189" i="2"/>
  <c r="V189" i="2"/>
  <c r="P190" i="2"/>
  <c r="Q190" i="2"/>
  <c r="V190" i="2"/>
  <c r="P191" i="2"/>
  <c r="Q191" i="2"/>
  <c r="V191" i="2"/>
  <c r="P192" i="2"/>
  <c r="Q192" i="2"/>
  <c r="V192" i="2"/>
  <c r="P193" i="2"/>
  <c r="Q193" i="2"/>
  <c r="V193" i="2"/>
  <c r="P194" i="2"/>
  <c r="Q194" i="2"/>
  <c r="V194" i="2"/>
  <c r="P195" i="2"/>
  <c r="Q195" i="2"/>
  <c r="V195" i="2"/>
  <c r="P196" i="2"/>
  <c r="Q196" i="2"/>
  <c r="V196" i="2"/>
  <c r="P197" i="2"/>
  <c r="Q197" i="2"/>
  <c r="V197" i="2"/>
  <c r="P198" i="2"/>
  <c r="Q198" i="2"/>
  <c r="V198" i="2"/>
  <c r="P199" i="2"/>
  <c r="Q199" i="2"/>
  <c r="V199" i="2"/>
  <c r="P200" i="2"/>
  <c r="Q200" i="2"/>
  <c r="V200" i="2"/>
  <c r="P201" i="2"/>
  <c r="Q201" i="2"/>
  <c r="V201" i="2"/>
  <c r="P202" i="2"/>
  <c r="Q202" i="2"/>
  <c r="V202" i="2"/>
  <c r="P203" i="2"/>
  <c r="Q203" i="2"/>
  <c r="V203" i="2"/>
  <c r="P204" i="2"/>
  <c r="Q204" i="2"/>
  <c r="V204" i="2"/>
  <c r="P205" i="2"/>
  <c r="Q205" i="2"/>
  <c r="V205" i="2"/>
  <c r="P206" i="2"/>
  <c r="Q206" i="2"/>
  <c r="V206" i="2"/>
  <c r="P207" i="2"/>
  <c r="Q207" i="2"/>
  <c r="V207" i="2"/>
  <c r="P208" i="2"/>
  <c r="Q208" i="2"/>
  <c r="V208" i="2"/>
  <c r="P209" i="2"/>
  <c r="Q209" i="2"/>
  <c r="V209" i="2"/>
  <c r="P210" i="2"/>
  <c r="Q210" i="2"/>
  <c r="V210" i="2"/>
  <c r="P211" i="2"/>
  <c r="Q211" i="2"/>
  <c r="V211" i="2"/>
  <c r="P212" i="2"/>
  <c r="Q212" i="2"/>
  <c r="V212" i="2"/>
  <c r="P213" i="2"/>
  <c r="Q213" i="2"/>
  <c r="V213" i="2"/>
  <c r="P214" i="2"/>
  <c r="Q214" i="2"/>
  <c r="V214" i="2"/>
  <c r="P215" i="2"/>
  <c r="Q215" i="2"/>
  <c r="V215" i="2"/>
  <c r="P216" i="2"/>
  <c r="Q216" i="2"/>
  <c r="V216" i="2"/>
  <c r="P217" i="2"/>
  <c r="Q217" i="2"/>
  <c r="V217" i="2"/>
  <c r="P218" i="2"/>
  <c r="Q218" i="2"/>
  <c r="V218" i="2"/>
  <c r="P219" i="2"/>
  <c r="Q219" i="2"/>
  <c r="V219" i="2"/>
  <c r="P220" i="2"/>
  <c r="Q220" i="2"/>
  <c r="V220" i="2"/>
  <c r="P221" i="2"/>
  <c r="Q221" i="2"/>
  <c r="V221" i="2"/>
  <c r="P222" i="2"/>
  <c r="Q222" i="2"/>
  <c r="V222" i="2"/>
  <c r="P223" i="2"/>
  <c r="Q223" i="2"/>
  <c r="V223" i="2"/>
  <c r="P224" i="2"/>
  <c r="Q224" i="2"/>
  <c r="V224" i="2"/>
  <c r="P225" i="2"/>
  <c r="Q225" i="2"/>
  <c r="V225" i="2"/>
  <c r="P226" i="2"/>
  <c r="Q226" i="2"/>
  <c r="V226" i="2"/>
  <c r="P227" i="2"/>
  <c r="Q227" i="2"/>
  <c r="V227" i="2"/>
  <c r="P228" i="2"/>
  <c r="Q228" i="2"/>
  <c r="V228" i="2"/>
  <c r="P229" i="2"/>
  <c r="Q229" i="2"/>
  <c r="V229" i="2"/>
  <c r="P230" i="2"/>
  <c r="Q230" i="2"/>
  <c r="V230" i="2"/>
  <c r="P231" i="2"/>
  <c r="Q231" i="2"/>
  <c r="V231" i="2"/>
  <c r="P232" i="2"/>
  <c r="Q232" i="2"/>
  <c r="V232" i="2"/>
  <c r="P233" i="2"/>
  <c r="Q233" i="2"/>
  <c r="V233" i="2"/>
  <c r="P234" i="2"/>
  <c r="Q234" i="2"/>
  <c r="V234" i="2"/>
  <c r="P235" i="2"/>
  <c r="Q235" i="2"/>
  <c r="V235" i="2"/>
  <c r="P236" i="2"/>
  <c r="Q236" i="2"/>
  <c r="V236" i="2"/>
  <c r="P237" i="2"/>
  <c r="Q237" i="2"/>
  <c r="V237" i="2"/>
  <c r="P238" i="2"/>
  <c r="Q238" i="2"/>
  <c r="V238" i="2"/>
  <c r="P239" i="2"/>
  <c r="Q239" i="2"/>
  <c r="V239" i="2"/>
  <c r="P240" i="2"/>
  <c r="Q240" i="2"/>
  <c r="V240" i="2"/>
  <c r="P241" i="2"/>
  <c r="Q241" i="2"/>
  <c r="V241" i="2"/>
  <c r="P242" i="2"/>
  <c r="Q242" i="2"/>
  <c r="V242" i="2"/>
  <c r="P243" i="2"/>
  <c r="Q243" i="2"/>
  <c r="V243" i="2"/>
  <c r="P244" i="2"/>
  <c r="Q244" i="2"/>
  <c r="V244" i="2"/>
  <c r="P245" i="2"/>
  <c r="Q245" i="2"/>
  <c r="V245" i="2"/>
  <c r="P246" i="2"/>
  <c r="Q246" i="2"/>
  <c r="V246" i="2"/>
  <c r="P247" i="2"/>
  <c r="Q247" i="2"/>
  <c r="V247" i="2"/>
  <c r="P248" i="2"/>
  <c r="Q248" i="2"/>
  <c r="V248" i="2"/>
  <c r="P249" i="2"/>
  <c r="Q249" i="2"/>
  <c r="V249" i="2"/>
  <c r="P250" i="2"/>
  <c r="Q250" i="2"/>
  <c r="V250" i="2"/>
  <c r="P251" i="2"/>
  <c r="Q251" i="2"/>
  <c r="V251" i="2"/>
  <c r="P252" i="2"/>
  <c r="Q252" i="2"/>
  <c r="V252" i="2"/>
  <c r="P253" i="2"/>
  <c r="Q253" i="2"/>
  <c r="V253" i="2"/>
  <c r="P254" i="2"/>
  <c r="Q254" i="2"/>
  <c r="V254" i="2"/>
  <c r="P255" i="2"/>
  <c r="Q255" i="2"/>
  <c r="V255" i="2"/>
  <c r="P256" i="2"/>
  <c r="Q256" i="2"/>
  <c r="V256" i="2"/>
  <c r="P257" i="2"/>
  <c r="Q257" i="2"/>
  <c r="V257" i="2"/>
  <c r="P258" i="2"/>
  <c r="Q258" i="2"/>
  <c r="V258" i="2"/>
  <c r="P259" i="2"/>
  <c r="Q259" i="2"/>
  <c r="V259" i="2"/>
  <c r="P260" i="2"/>
  <c r="Q260" i="2"/>
  <c r="V260" i="2"/>
  <c r="P261" i="2"/>
  <c r="Q261" i="2"/>
  <c r="V261" i="2"/>
  <c r="P262" i="2"/>
  <c r="Q262" i="2"/>
  <c r="V262" i="2"/>
  <c r="P263" i="2"/>
  <c r="Q263" i="2"/>
  <c r="V263" i="2"/>
  <c r="P264" i="2"/>
  <c r="Q264" i="2"/>
  <c r="V264" i="2"/>
  <c r="P265" i="2"/>
  <c r="Q265" i="2"/>
  <c r="V265" i="2"/>
  <c r="P266" i="2"/>
  <c r="Q266" i="2"/>
  <c r="V266" i="2"/>
  <c r="P267" i="2"/>
  <c r="Q267" i="2"/>
  <c r="V267" i="2"/>
  <c r="P268" i="2"/>
  <c r="Q268" i="2"/>
  <c r="V268" i="2"/>
  <c r="P269" i="2"/>
  <c r="Q269" i="2"/>
  <c r="V269" i="2"/>
  <c r="P270" i="2"/>
  <c r="Q270" i="2"/>
  <c r="V270" i="2"/>
  <c r="P271" i="2"/>
  <c r="Q271" i="2"/>
  <c r="V271" i="2"/>
  <c r="P272" i="2"/>
  <c r="Q272" i="2"/>
  <c r="V272" i="2"/>
  <c r="P273" i="2"/>
  <c r="Q273" i="2"/>
  <c r="V273" i="2"/>
  <c r="P274" i="2"/>
  <c r="Q274" i="2"/>
  <c r="V274" i="2"/>
  <c r="P275" i="2"/>
  <c r="Q275" i="2"/>
  <c r="V275" i="2"/>
  <c r="P276" i="2"/>
  <c r="Q276" i="2"/>
  <c r="V276" i="2"/>
  <c r="P277" i="2"/>
  <c r="Q277" i="2"/>
  <c r="V277" i="2"/>
  <c r="P278" i="2"/>
  <c r="Q278" i="2"/>
  <c r="V278" i="2"/>
  <c r="P279" i="2"/>
  <c r="Q279" i="2"/>
  <c r="V279" i="2"/>
  <c r="P280" i="2"/>
  <c r="Q280" i="2"/>
  <c r="V280" i="2"/>
  <c r="P281" i="2"/>
  <c r="Q281" i="2"/>
  <c r="V281" i="2"/>
  <c r="P282" i="2"/>
  <c r="Q282" i="2"/>
  <c r="V282" i="2"/>
  <c r="P283" i="2"/>
  <c r="Q283" i="2"/>
  <c r="V283" i="2"/>
  <c r="P284" i="2"/>
  <c r="Q284" i="2"/>
  <c r="V284" i="2"/>
  <c r="P285" i="2"/>
  <c r="Q285" i="2"/>
  <c r="V285" i="2"/>
  <c r="P286" i="2"/>
  <c r="Q286" i="2"/>
  <c r="V286" i="2"/>
  <c r="P287" i="2"/>
  <c r="Q287" i="2"/>
  <c r="V287" i="2"/>
  <c r="P288" i="2"/>
  <c r="Q288" i="2"/>
  <c r="V288" i="2"/>
  <c r="P289" i="2"/>
  <c r="Q289" i="2"/>
  <c r="V289" i="2"/>
  <c r="P290" i="2"/>
  <c r="Q290" i="2"/>
  <c r="V290" i="2"/>
  <c r="P291" i="2"/>
  <c r="Q291" i="2"/>
  <c r="V291" i="2"/>
  <c r="P292" i="2"/>
  <c r="Q292" i="2"/>
  <c r="V292" i="2"/>
  <c r="P293" i="2"/>
  <c r="Q293" i="2"/>
  <c r="V293" i="2"/>
  <c r="P294" i="2"/>
  <c r="Q294" i="2"/>
  <c r="V294" i="2"/>
  <c r="P295" i="2"/>
  <c r="Q295" i="2"/>
  <c r="V295" i="2"/>
  <c r="P296" i="2"/>
  <c r="Q296" i="2"/>
  <c r="V296" i="2"/>
  <c r="P297" i="2"/>
  <c r="Q297" i="2"/>
  <c r="V297" i="2"/>
  <c r="P298" i="2"/>
  <c r="Q298" i="2"/>
  <c r="V298" i="2"/>
  <c r="P299" i="2"/>
  <c r="Q299" i="2"/>
  <c r="V299" i="2"/>
  <c r="P300" i="2"/>
  <c r="Q300" i="2"/>
  <c r="V300" i="2"/>
  <c r="P301" i="2"/>
  <c r="Q301" i="2"/>
  <c r="V301" i="2"/>
  <c r="P302" i="2"/>
  <c r="Q302" i="2"/>
  <c r="V302" i="2"/>
  <c r="P303" i="2"/>
  <c r="Q303" i="2"/>
  <c r="V303" i="2"/>
  <c r="P304" i="2"/>
  <c r="Q304" i="2"/>
  <c r="V304" i="2"/>
  <c r="P305" i="2"/>
  <c r="Q305" i="2"/>
  <c r="V305" i="2"/>
  <c r="P306" i="2"/>
  <c r="Q306" i="2"/>
  <c r="V306" i="2"/>
  <c r="P307" i="2"/>
  <c r="Q307" i="2"/>
  <c r="V307" i="2"/>
  <c r="P308" i="2"/>
  <c r="Q308" i="2"/>
  <c r="V308" i="2"/>
  <c r="P309" i="2"/>
  <c r="Q309" i="2"/>
  <c r="V309" i="2"/>
  <c r="P310" i="2"/>
  <c r="Q310" i="2"/>
  <c r="V310" i="2"/>
  <c r="P311" i="2"/>
  <c r="Q311" i="2"/>
  <c r="V311" i="2"/>
  <c r="P312" i="2"/>
  <c r="Q312" i="2"/>
  <c r="V312" i="2"/>
  <c r="P313" i="2"/>
  <c r="Q313" i="2"/>
  <c r="V313" i="2"/>
  <c r="P314" i="2"/>
  <c r="Q314" i="2"/>
  <c r="V314" i="2"/>
  <c r="P315" i="2"/>
  <c r="Q315" i="2"/>
  <c r="V315" i="2"/>
  <c r="P316" i="2"/>
  <c r="Q316" i="2"/>
  <c r="V316" i="2"/>
  <c r="P317" i="2"/>
  <c r="Q317" i="2"/>
  <c r="V317" i="2"/>
  <c r="P318" i="2"/>
  <c r="Q318" i="2"/>
  <c r="V318" i="2"/>
  <c r="P319" i="2"/>
  <c r="Q319" i="2"/>
  <c r="V319" i="2"/>
  <c r="P320" i="2"/>
  <c r="Q320" i="2"/>
  <c r="V320" i="2"/>
  <c r="P321" i="2"/>
  <c r="Q321" i="2"/>
  <c r="V321" i="2"/>
  <c r="P322" i="2"/>
  <c r="Q322" i="2"/>
  <c r="V322" i="2"/>
  <c r="P323" i="2"/>
  <c r="Q323" i="2"/>
  <c r="V323" i="2"/>
  <c r="P324" i="2"/>
  <c r="Q324" i="2"/>
  <c r="V324" i="2"/>
  <c r="P325" i="2"/>
  <c r="Q325" i="2"/>
  <c r="V325" i="2"/>
  <c r="P326" i="2"/>
  <c r="Q326" i="2"/>
  <c r="V326" i="2"/>
  <c r="P327" i="2"/>
  <c r="Q327" i="2"/>
  <c r="V327" i="2"/>
  <c r="P328" i="2"/>
  <c r="Q328" i="2"/>
  <c r="V328" i="2"/>
  <c r="P329" i="2"/>
  <c r="Q329" i="2"/>
  <c r="V329" i="2"/>
  <c r="P330" i="2"/>
  <c r="Q330" i="2"/>
  <c r="V330" i="2"/>
  <c r="P331" i="2"/>
  <c r="Q331" i="2"/>
  <c r="V331" i="2"/>
  <c r="P332" i="2"/>
  <c r="Q332" i="2"/>
  <c r="V332" i="2"/>
  <c r="P333" i="2"/>
  <c r="Q333" i="2"/>
  <c r="V333" i="2"/>
  <c r="P334" i="2"/>
  <c r="Q334" i="2"/>
  <c r="V334" i="2"/>
  <c r="P335" i="2"/>
  <c r="Q335" i="2"/>
  <c r="V335" i="2"/>
  <c r="P336" i="2"/>
  <c r="Q336" i="2"/>
  <c r="V336" i="2"/>
  <c r="P337" i="2"/>
  <c r="Q337" i="2"/>
  <c r="V337" i="2"/>
  <c r="P338" i="2"/>
  <c r="Q338" i="2"/>
  <c r="V338" i="2"/>
  <c r="P339" i="2"/>
  <c r="Q339" i="2"/>
  <c r="V339" i="2"/>
  <c r="P340" i="2"/>
  <c r="Q340" i="2"/>
  <c r="V340" i="2"/>
  <c r="P341" i="2"/>
  <c r="Q341" i="2"/>
  <c r="V341" i="2"/>
  <c r="P342" i="2"/>
  <c r="Q342" i="2"/>
  <c r="V342" i="2"/>
  <c r="P343" i="2"/>
  <c r="Q343" i="2"/>
  <c r="V343" i="2"/>
  <c r="P344" i="2"/>
  <c r="Q344" i="2"/>
  <c r="V344" i="2"/>
  <c r="P345" i="2"/>
  <c r="Q345" i="2"/>
  <c r="V345" i="2"/>
  <c r="P346" i="2"/>
  <c r="Q346" i="2"/>
  <c r="V346" i="2"/>
  <c r="P347" i="2"/>
  <c r="Q347" i="2"/>
  <c r="V347" i="2"/>
  <c r="P348" i="2"/>
  <c r="Q348" i="2"/>
  <c r="V348" i="2"/>
  <c r="P349" i="2"/>
  <c r="Q349" i="2"/>
  <c r="V349" i="2"/>
  <c r="P350" i="2"/>
  <c r="Q350" i="2"/>
  <c r="V350" i="2"/>
  <c r="P351" i="2"/>
  <c r="Q351" i="2"/>
  <c r="V351" i="2"/>
  <c r="P352" i="2"/>
  <c r="Q352" i="2"/>
  <c r="V352" i="2"/>
  <c r="P353" i="2"/>
  <c r="Q353" i="2"/>
  <c r="V353" i="2"/>
  <c r="P354" i="2"/>
  <c r="Q354" i="2"/>
  <c r="V354" i="2"/>
  <c r="P355" i="2"/>
  <c r="Q355" i="2"/>
  <c r="V355" i="2"/>
  <c r="P356" i="2"/>
  <c r="Q356" i="2"/>
  <c r="V356" i="2"/>
  <c r="P357" i="2"/>
  <c r="Q357" i="2"/>
  <c r="V357" i="2"/>
  <c r="P358" i="2"/>
  <c r="Q358" i="2"/>
  <c r="V358" i="2"/>
  <c r="P359" i="2"/>
  <c r="Q359" i="2"/>
  <c r="V359" i="2"/>
  <c r="P360" i="2"/>
  <c r="Q360" i="2"/>
  <c r="V360" i="2"/>
  <c r="P361" i="2"/>
  <c r="Q361" i="2"/>
  <c r="V361" i="2"/>
  <c r="P362" i="2"/>
  <c r="Q362" i="2"/>
  <c r="V362" i="2"/>
  <c r="P363" i="2"/>
  <c r="Q363" i="2"/>
  <c r="V363" i="2"/>
  <c r="P364" i="2"/>
  <c r="Q364" i="2"/>
  <c r="V364" i="2"/>
  <c r="P365" i="2"/>
  <c r="Q365" i="2"/>
  <c r="V365" i="2"/>
  <c r="P366" i="2"/>
  <c r="Q366" i="2"/>
  <c r="V366" i="2"/>
  <c r="P367" i="2"/>
  <c r="Q367" i="2"/>
  <c r="V367" i="2"/>
  <c r="P368" i="2"/>
  <c r="Q368" i="2"/>
  <c r="V368" i="2"/>
  <c r="P369" i="2"/>
  <c r="Q369" i="2"/>
  <c r="V369" i="2"/>
  <c r="P370" i="2"/>
  <c r="Q370" i="2"/>
  <c r="V370" i="2"/>
  <c r="P371" i="2"/>
  <c r="Q371" i="2"/>
  <c r="V371" i="2"/>
  <c r="P372" i="2"/>
  <c r="Q372" i="2"/>
  <c r="V372" i="2"/>
  <c r="P373" i="2"/>
  <c r="Q373" i="2"/>
  <c r="V373" i="2"/>
  <c r="P374" i="2"/>
  <c r="Q374" i="2"/>
  <c r="V374" i="2"/>
  <c r="P375" i="2"/>
  <c r="Q375" i="2"/>
  <c r="V375" i="2"/>
  <c r="P376" i="2"/>
  <c r="Q376" i="2"/>
  <c r="V376" i="2"/>
  <c r="P377" i="2"/>
  <c r="Q377" i="2"/>
  <c r="V377" i="2"/>
  <c r="P378" i="2"/>
  <c r="Q378" i="2"/>
  <c r="V378" i="2"/>
  <c r="P379" i="2"/>
  <c r="Q379" i="2"/>
  <c r="V379" i="2"/>
  <c r="P380" i="2"/>
  <c r="Q380" i="2"/>
  <c r="V380" i="2"/>
  <c r="P381" i="2"/>
  <c r="Q381" i="2"/>
  <c r="V381" i="2"/>
  <c r="P382" i="2"/>
  <c r="Q382" i="2"/>
  <c r="V382" i="2"/>
  <c r="P383" i="2"/>
  <c r="Q383" i="2"/>
  <c r="V383" i="2"/>
  <c r="P384" i="2"/>
  <c r="Q384" i="2"/>
  <c r="V384" i="2"/>
  <c r="P385" i="2"/>
  <c r="Q385" i="2"/>
  <c r="V385" i="2"/>
  <c r="P386" i="2"/>
  <c r="Q386" i="2"/>
  <c r="V386" i="2"/>
  <c r="P387" i="2"/>
  <c r="Q387" i="2"/>
  <c r="V387" i="2"/>
  <c r="P388" i="2"/>
  <c r="Q388" i="2"/>
  <c r="V388" i="2"/>
  <c r="P389" i="2"/>
  <c r="Q389" i="2"/>
  <c r="V389" i="2"/>
  <c r="P390" i="2"/>
  <c r="Q390" i="2"/>
  <c r="V390" i="2"/>
  <c r="P391" i="2"/>
  <c r="Q391" i="2"/>
  <c r="V391" i="2"/>
  <c r="P392" i="2"/>
  <c r="Q392" i="2"/>
  <c r="V392" i="2"/>
  <c r="P393" i="2"/>
  <c r="Q393" i="2"/>
  <c r="V393" i="2"/>
  <c r="P394" i="2"/>
  <c r="Q394" i="2"/>
  <c r="V394" i="2"/>
  <c r="P395" i="2"/>
  <c r="Q395" i="2"/>
  <c r="V395" i="2"/>
  <c r="P396" i="2"/>
  <c r="Q396" i="2"/>
  <c r="V396" i="2"/>
  <c r="P397" i="2"/>
  <c r="Q397" i="2"/>
  <c r="V397" i="2"/>
  <c r="P398" i="2"/>
  <c r="Q398" i="2"/>
  <c r="V398" i="2"/>
  <c r="P399" i="2"/>
  <c r="Q399" i="2"/>
  <c r="V399" i="2"/>
  <c r="P400" i="2"/>
  <c r="Q400" i="2"/>
  <c r="V400" i="2"/>
  <c r="P401" i="2"/>
  <c r="Q401" i="2"/>
  <c r="V401" i="2"/>
  <c r="P402" i="2"/>
  <c r="Q402" i="2"/>
  <c r="V402" i="2"/>
  <c r="P403" i="2"/>
  <c r="Q403" i="2"/>
  <c r="V403" i="2"/>
  <c r="P404" i="2"/>
  <c r="Q404" i="2"/>
  <c r="V404" i="2"/>
  <c r="P405" i="2"/>
  <c r="Q405" i="2"/>
  <c r="V405" i="2"/>
  <c r="P406" i="2"/>
  <c r="Q406" i="2"/>
  <c r="V406" i="2"/>
  <c r="P407" i="2"/>
  <c r="Q407" i="2"/>
  <c r="V407" i="2"/>
  <c r="P408" i="2"/>
  <c r="Q408" i="2"/>
  <c r="V408" i="2"/>
  <c r="P409" i="2"/>
  <c r="Q409" i="2"/>
  <c r="V409" i="2"/>
  <c r="P410" i="2"/>
  <c r="Q410" i="2"/>
  <c r="V410" i="2"/>
  <c r="P411" i="2"/>
  <c r="Q411" i="2"/>
  <c r="V411" i="2"/>
  <c r="P412" i="2"/>
  <c r="Q412" i="2"/>
  <c r="V412" i="2"/>
  <c r="P413" i="2"/>
  <c r="Q413" i="2"/>
  <c r="V413" i="2"/>
  <c r="P414" i="2"/>
  <c r="Q414" i="2"/>
  <c r="V414" i="2"/>
  <c r="P415" i="2"/>
  <c r="Q415" i="2"/>
  <c r="V415" i="2"/>
  <c r="P416" i="2"/>
  <c r="Q416" i="2"/>
  <c r="V416" i="2"/>
  <c r="P417" i="2"/>
  <c r="Q417" i="2"/>
  <c r="V417" i="2"/>
  <c r="P418" i="2"/>
  <c r="Q418" i="2"/>
  <c r="V418" i="2"/>
  <c r="P419" i="2"/>
  <c r="Q419" i="2"/>
  <c r="V419" i="2"/>
  <c r="P420" i="2"/>
  <c r="Q420" i="2"/>
  <c r="V420" i="2"/>
  <c r="P421" i="2"/>
  <c r="Q421" i="2"/>
  <c r="V421" i="2"/>
  <c r="P422" i="2"/>
  <c r="Q422" i="2"/>
  <c r="V422" i="2"/>
  <c r="P423" i="2"/>
  <c r="Q423" i="2"/>
  <c r="V423" i="2"/>
  <c r="P424" i="2"/>
  <c r="Q424" i="2"/>
  <c r="V424" i="2"/>
  <c r="P425" i="2"/>
  <c r="Q425" i="2"/>
  <c r="V425" i="2"/>
  <c r="P426" i="2"/>
  <c r="Q426" i="2"/>
  <c r="V426" i="2"/>
  <c r="P427" i="2"/>
  <c r="Q427" i="2"/>
  <c r="V427" i="2"/>
  <c r="P428" i="2"/>
  <c r="Q428" i="2"/>
  <c r="V428" i="2"/>
  <c r="P429" i="2"/>
  <c r="Q429" i="2"/>
  <c r="V429" i="2"/>
  <c r="P430" i="2"/>
  <c r="Q430" i="2"/>
  <c r="V430" i="2"/>
  <c r="P431" i="2"/>
  <c r="Q431" i="2"/>
  <c r="V431" i="2"/>
  <c r="P432" i="2"/>
  <c r="Q432" i="2"/>
  <c r="V432" i="2"/>
  <c r="P433" i="2"/>
  <c r="Q433" i="2"/>
  <c r="V433" i="2"/>
  <c r="P434" i="2"/>
  <c r="Q434" i="2"/>
  <c r="V434" i="2"/>
  <c r="P435" i="2"/>
  <c r="Q435" i="2"/>
  <c r="V435" i="2"/>
  <c r="P436" i="2"/>
  <c r="Q436" i="2"/>
  <c r="V436" i="2"/>
  <c r="P437" i="2"/>
  <c r="Q437" i="2"/>
  <c r="V437" i="2"/>
  <c r="P438" i="2"/>
  <c r="Q438" i="2"/>
  <c r="V438" i="2"/>
  <c r="P439" i="2"/>
  <c r="Q439" i="2"/>
  <c r="V439" i="2"/>
  <c r="P440" i="2"/>
  <c r="Q440" i="2"/>
  <c r="V440" i="2"/>
  <c r="P441" i="2"/>
  <c r="Q441" i="2"/>
  <c r="V441" i="2"/>
  <c r="P442" i="2"/>
  <c r="Q442" i="2"/>
  <c r="V442" i="2"/>
  <c r="P443" i="2"/>
  <c r="Q443" i="2"/>
  <c r="V443" i="2"/>
  <c r="P444" i="2"/>
  <c r="Q444" i="2"/>
  <c r="V444" i="2"/>
  <c r="P445" i="2"/>
  <c r="Q445" i="2"/>
  <c r="V445" i="2"/>
  <c r="P446" i="2"/>
  <c r="Q446" i="2"/>
  <c r="V446" i="2"/>
  <c r="P447" i="2"/>
  <c r="Q447" i="2"/>
  <c r="V447" i="2"/>
  <c r="P448" i="2"/>
  <c r="Q448" i="2"/>
  <c r="V448" i="2"/>
  <c r="P449" i="2"/>
  <c r="Q449" i="2"/>
  <c r="V449" i="2"/>
  <c r="P450" i="2"/>
  <c r="Q450" i="2"/>
  <c r="V450" i="2"/>
  <c r="P451" i="2"/>
  <c r="Q451" i="2"/>
  <c r="V451" i="2"/>
  <c r="P452" i="2"/>
  <c r="Q452" i="2"/>
  <c r="V452" i="2"/>
  <c r="P453" i="2"/>
  <c r="Q453" i="2"/>
  <c r="V453" i="2"/>
  <c r="P454" i="2"/>
  <c r="Q454" i="2"/>
  <c r="V454" i="2"/>
  <c r="P455" i="2"/>
  <c r="Q455" i="2"/>
  <c r="V455" i="2"/>
  <c r="P456" i="2"/>
  <c r="Q456" i="2"/>
  <c r="V456" i="2"/>
  <c r="P457" i="2"/>
  <c r="Q457" i="2"/>
  <c r="V457" i="2"/>
  <c r="P458" i="2"/>
  <c r="Q458" i="2"/>
  <c r="V458" i="2"/>
  <c r="P459" i="2"/>
  <c r="Q459" i="2"/>
  <c r="V459" i="2"/>
  <c r="P460" i="2"/>
  <c r="Q460" i="2"/>
  <c r="V460" i="2"/>
  <c r="P461" i="2"/>
  <c r="Q461" i="2"/>
  <c r="V461" i="2"/>
  <c r="P462" i="2"/>
  <c r="Q462" i="2"/>
  <c r="V462" i="2"/>
  <c r="P463" i="2"/>
  <c r="Q463" i="2"/>
  <c r="V463" i="2"/>
  <c r="P464" i="2"/>
  <c r="Q464" i="2"/>
  <c r="V464" i="2"/>
  <c r="P465" i="2"/>
  <c r="Q465" i="2"/>
  <c r="V465" i="2"/>
  <c r="P466" i="2"/>
  <c r="Q466" i="2"/>
  <c r="V466" i="2"/>
  <c r="P467" i="2"/>
  <c r="Q467" i="2"/>
  <c r="V467" i="2"/>
  <c r="P468" i="2"/>
  <c r="Q468" i="2"/>
  <c r="V468" i="2"/>
  <c r="P469" i="2"/>
  <c r="Q469" i="2"/>
  <c r="V469" i="2"/>
  <c r="P470" i="2"/>
  <c r="Q470" i="2"/>
  <c r="V470" i="2"/>
  <c r="P471" i="2"/>
  <c r="Q471" i="2"/>
  <c r="V471" i="2"/>
  <c r="P472" i="2"/>
  <c r="Q472" i="2"/>
  <c r="V472" i="2"/>
  <c r="P473" i="2"/>
  <c r="Q473" i="2"/>
  <c r="V473" i="2"/>
  <c r="P474" i="2"/>
  <c r="Q474" i="2"/>
  <c r="V474" i="2"/>
  <c r="P475" i="2"/>
  <c r="Q475" i="2"/>
  <c r="V475" i="2"/>
  <c r="P476" i="2"/>
  <c r="Q476" i="2"/>
  <c r="V476" i="2"/>
  <c r="P477" i="2"/>
  <c r="Q477" i="2"/>
  <c r="V477" i="2"/>
  <c r="P478" i="2"/>
  <c r="Q478" i="2"/>
  <c r="V478" i="2"/>
  <c r="P479" i="2"/>
  <c r="Q479" i="2"/>
  <c r="V479" i="2"/>
  <c r="P480" i="2"/>
  <c r="Q480" i="2"/>
  <c r="V480" i="2"/>
  <c r="P481" i="2"/>
  <c r="Q481" i="2"/>
  <c r="V481" i="2"/>
  <c r="P482" i="2"/>
  <c r="Q482" i="2"/>
  <c r="V482" i="2"/>
  <c r="P483" i="2"/>
  <c r="Q483" i="2"/>
  <c r="V483" i="2"/>
  <c r="P484" i="2"/>
  <c r="Q484" i="2"/>
  <c r="V484" i="2"/>
  <c r="P485" i="2"/>
  <c r="Q485" i="2"/>
  <c r="V485" i="2"/>
  <c r="P486" i="2"/>
  <c r="Q486" i="2"/>
  <c r="V486" i="2"/>
  <c r="P487" i="2"/>
  <c r="Q487" i="2"/>
  <c r="V487" i="2"/>
  <c r="P488" i="2"/>
  <c r="Q488" i="2"/>
  <c r="V488" i="2"/>
  <c r="P489" i="2"/>
  <c r="Q489" i="2"/>
  <c r="V489" i="2"/>
  <c r="P490" i="2"/>
  <c r="Q490" i="2"/>
  <c r="V490" i="2"/>
  <c r="P491" i="2"/>
  <c r="Q491" i="2"/>
  <c r="V491" i="2"/>
  <c r="P492" i="2"/>
  <c r="Q492" i="2"/>
  <c r="V492" i="2"/>
  <c r="P493" i="2"/>
  <c r="Q493" i="2"/>
  <c r="V493" i="2"/>
  <c r="P494" i="2"/>
  <c r="Q494" i="2"/>
  <c r="V494" i="2"/>
  <c r="P495" i="2"/>
  <c r="Q495" i="2"/>
  <c r="V495" i="2"/>
  <c r="P496" i="2"/>
  <c r="Q496" i="2"/>
  <c r="V496" i="2"/>
  <c r="P497" i="2"/>
  <c r="Q497" i="2"/>
  <c r="V497" i="2"/>
  <c r="P498" i="2"/>
  <c r="Q498" i="2"/>
  <c r="V498" i="2"/>
  <c r="P499" i="2"/>
  <c r="Q499" i="2"/>
  <c r="V499" i="2"/>
  <c r="P500" i="2"/>
  <c r="Q500" i="2"/>
  <c r="V500" i="2"/>
  <c r="P501" i="2"/>
  <c r="Q501" i="2"/>
  <c r="V501" i="2"/>
  <c r="P502" i="2"/>
  <c r="Q502" i="2"/>
  <c r="V502" i="2"/>
  <c r="P503" i="2"/>
  <c r="Q503" i="2"/>
  <c r="V503" i="2"/>
  <c r="P504" i="2"/>
  <c r="Q504" i="2"/>
  <c r="V504" i="2"/>
  <c r="P505" i="2"/>
  <c r="Q505" i="2"/>
  <c r="V505" i="2"/>
  <c r="P506" i="2"/>
  <c r="Q506" i="2"/>
  <c r="V506" i="2"/>
  <c r="P507" i="2"/>
  <c r="Q507" i="2"/>
  <c r="V507" i="2"/>
  <c r="P508" i="2"/>
  <c r="Q508" i="2"/>
  <c r="V508" i="2"/>
  <c r="P509" i="2"/>
  <c r="Q509" i="2"/>
  <c r="V509" i="2"/>
  <c r="P510" i="2"/>
  <c r="Q510" i="2"/>
  <c r="V510" i="2"/>
  <c r="P511" i="2"/>
  <c r="Q511" i="2"/>
  <c r="V511" i="2"/>
  <c r="P512" i="2"/>
  <c r="Q512" i="2"/>
  <c r="V512" i="2"/>
  <c r="P513" i="2"/>
  <c r="Q513" i="2"/>
  <c r="V513" i="2"/>
  <c r="P514" i="2"/>
  <c r="Q514" i="2"/>
  <c r="V514" i="2"/>
  <c r="P515" i="2"/>
  <c r="Q515" i="2"/>
  <c r="V515" i="2"/>
  <c r="P516" i="2"/>
  <c r="Q516" i="2"/>
  <c r="V516" i="2"/>
  <c r="P517" i="2"/>
  <c r="Q517" i="2"/>
  <c r="V517" i="2"/>
  <c r="P518" i="2"/>
  <c r="Q518" i="2"/>
  <c r="V518" i="2"/>
  <c r="P519" i="2"/>
  <c r="Q519" i="2"/>
  <c r="V519" i="2"/>
  <c r="P520" i="2"/>
  <c r="Q520" i="2"/>
  <c r="V520" i="2"/>
  <c r="P521" i="2"/>
  <c r="Q521" i="2"/>
  <c r="V521" i="2"/>
  <c r="P522" i="2"/>
  <c r="Q522" i="2"/>
  <c r="V522" i="2"/>
  <c r="P523" i="2"/>
  <c r="Q523" i="2"/>
  <c r="V523" i="2"/>
  <c r="P524" i="2"/>
  <c r="Q524" i="2"/>
  <c r="V524" i="2"/>
  <c r="P525" i="2"/>
  <c r="Q525" i="2"/>
  <c r="V525" i="2"/>
  <c r="P526" i="2"/>
  <c r="Q526" i="2"/>
  <c r="V526" i="2"/>
  <c r="P527" i="2"/>
  <c r="Q527" i="2"/>
  <c r="V527" i="2"/>
  <c r="P528" i="2"/>
  <c r="Q528" i="2"/>
  <c r="V528" i="2"/>
  <c r="P529" i="2"/>
  <c r="Q529" i="2"/>
  <c r="V529" i="2"/>
  <c r="P530" i="2"/>
  <c r="Q530" i="2"/>
  <c r="V530" i="2"/>
  <c r="P531" i="2"/>
  <c r="Q531" i="2"/>
  <c r="V531" i="2"/>
  <c r="P532" i="2"/>
  <c r="Q532" i="2"/>
  <c r="V532" i="2"/>
  <c r="P533" i="2"/>
  <c r="Q533" i="2"/>
  <c r="V533" i="2"/>
  <c r="P534" i="2"/>
  <c r="Q534" i="2"/>
  <c r="V534" i="2"/>
  <c r="P535" i="2"/>
  <c r="Q535" i="2"/>
  <c r="V535" i="2"/>
  <c r="P536" i="2"/>
  <c r="Q536" i="2"/>
  <c r="V536" i="2"/>
  <c r="P537" i="2"/>
  <c r="Q537" i="2"/>
  <c r="V537" i="2"/>
  <c r="P538" i="2"/>
  <c r="Q538" i="2"/>
  <c r="V538" i="2"/>
  <c r="P539" i="2"/>
  <c r="Q539" i="2"/>
  <c r="V539" i="2"/>
  <c r="P540" i="2"/>
  <c r="Q540" i="2"/>
  <c r="V540" i="2"/>
  <c r="P541" i="2"/>
  <c r="Q541" i="2"/>
  <c r="V541" i="2"/>
  <c r="P542" i="2"/>
  <c r="Q542" i="2"/>
  <c r="V542" i="2"/>
  <c r="P543" i="2"/>
  <c r="Q543" i="2"/>
  <c r="V543" i="2"/>
  <c r="P544" i="2"/>
  <c r="Q544" i="2"/>
  <c r="V544" i="2"/>
  <c r="P545" i="2"/>
  <c r="Q545" i="2"/>
  <c r="V545" i="2"/>
  <c r="P546" i="2"/>
  <c r="Q546" i="2"/>
  <c r="V546" i="2"/>
  <c r="P547" i="2"/>
  <c r="Q547" i="2"/>
  <c r="V547" i="2"/>
  <c r="P548" i="2"/>
  <c r="Q548" i="2"/>
  <c r="V548" i="2"/>
  <c r="P549" i="2"/>
  <c r="Q549" i="2"/>
  <c r="V549" i="2"/>
  <c r="P550" i="2"/>
  <c r="Q550" i="2"/>
  <c r="V550" i="2"/>
  <c r="P551" i="2"/>
  <c r="Q551" i="2"/>
  <c r="V551" i="2"/>
  <c r="P552" i="2"/>
  <c r="Q552" i="2"/>
  <c r="V552" i="2"/>
  <c r="P553" i="2"/>
  <c r="Q553" i="2"/>
  <c r="V553" i="2"/>
  <c r="P554" i="2"/>
  <c r="Q554" i="2"/>
  <c r="V554" i="2"/>
  <c r="P555" i="2"/>
  <c r="Q555" i="2"/>
  <c r="V555" i="2"/>
  <c r="P556" i="2"/>
  <c r="Q556" i="2"/>
  <c r="V556" i="2"/>
  <c r="P557" i="2"/>
  <c r="Q557" i="2"/>
  <c r="V557" i="2"/>
  <c r="P558" i="2"/>
  <c r="Q558" i="2"/>
  <c r="V558" i="2"/>
  <c r="P559" i="2"/>
  <c r="Q559" i="2"/>
  <c r="V559" i="2"/>
  <c r="P560" i="2"/>
  <c r="Q560" i="2"/>
  <c r="V560" i="2"/>
  <c r="P561" i="2"/>
  <c r="Q561" i="2"/>
  <c r="V561" i="2"/>
  <c r="P562" i="2"/>
  <c r="Q562" i="2"/>
  <c r="V562" i="2"/>
  <c r="P563" i="2"/>
  <c r="Q563" i="2"/>
  <c r="V563" i="2"/>
  <c r="P564" i="2"/>
  <c r="Q564" i="2"/>
  <c r="V564" i="2"/>
  <c r="P565" i="2"/>
  <c r="Q565" i="2"/>
  <c r="V565" i="2"/>
  <c r="P566" i="2"/>
  <c r="Q566" i="2"/>
  <c r="V566" i="2"/>
  <c r="P567" i="2"/>
  <c r="Q567" i="2"/>
  <c r="V567" i="2"/>
  <c r="P568" i="2"/>
  <c r="Q568" i="2"/>
  <c r="V568" i="2"/>
  <c r="P569" i="2"/>
  <c r="Q569" i="2"/>
  <c r="V569" i="2"/>
  <c r="P570" i="2"/>
  <c r="Q570" i="2"/>
  <c r="V570" i="2"/>
  <c r="P571" i="2"/>
  <c r="Q571" i="2"/>
  <c r="V571" i="2"/>
  <c r="P572" i="2"/>
  <c r="Q572" i="2"/>
  <c r="V572" i="2"/>
  <c r="P573" i="2"/>
  <c r="Q573" i="2"/>
  <c r="V573" i="2"/>
  <c r="P574" i="2"/>
  <c r="Q574" i="2"/>
  <c r="V574" i="2"/>
  <c r="P575" i="2"/>
  <c r="Q575" i="2"/>
  <c r="V575" i="2"/>
  <c r="P576" i="2"/>
  <c r="Q576" i="2"/>
  <c r="V576" i="2"/>
  <c r="P577" i="2"/>
  <c r="Q577" i="2"/>
  <c r="V577" i="2"/>
  <c r="P578" i="2"/>
  <c r="Q578" i="2"/>
  <c r="V578" i="2"/>
  <c r="P579" i="2"/>
  <c r="Q579" i="2"/>
  <c r="V579" i="2"/>
  <c r="P580" i="2"/>
  <c r="Q580" i="2"/>
  <c r="V580" i="2"/>
  <c r="P581" i="2"/>
  <c r="Q581" i="2"/>
  <c r="V581" i="2"/>
  <c r="P582" i="2"/>
  <c r="Q582" i="2"/>
  <c r="V582" i="2"/>
  <c r="P583" i="2"/>
  <c r="Q583" i="2"/>
  <c r="V583" i="2"/>
  <c r="P584" i="2"/>
  <c r="Q584" i="2"/>
  <c r="V584" i="2"/>
  <c r="P585" i="2"/>
  <c r="Q585" i="2"/>
  <c r="V585" i="2"/>
  <c r="P586" i="2"/>
  <c r="Q586" i="2"/>
  <c r="V586" i="2"/>
  <c r="P587" i="2"/>
  <c r="Q587" i="2"/>
  <c r="V587" i="2"/>
  <c r="P588" i="2"/>
  <c r="Q588" i="2"/>
  <c r="V588" i="2"/>
  <c r="P589" i="2"/>
  <c r="Q589" i="2"/>
  <c r="V589" i="2"/>
  <c r="P590" i="2"/>
  <c r="Q590" i="2"/>
  <c r="V590" i="2"/>
  <c r="P591" i="2"/>
  <c r="Q591" i="2"/>
  <c r="V591" i="2"/>
  <c r="P592" i="2"/>
  <c r="Q592" i="2"/>
  <c r="V592" i="2"/>
  <c r="P593" i="2"/>
  <c r="Q593" i="2"/>
  <c r="V593" i="2"/>
  <c r="P594" i="2"/>
  <c r="Q594" i="2"/>
  <c r="V594" i="2"/>
  <c r="P595" i="2"/>
  <c r="Q595" i="2"/>
  <c r="V595" i="2"/>
  <c r="P596" i="2"/>
  <c r="Q596" i="2"/>
  <c r="V596" i="2"/>
  <c r="P597" i="2"/>
  <c r="Q597" i="2"/>
  <c r="V597" i="2"/>
  <c r="P598" i="2"/>
  <c r="Q598" i="2"/>
  <c r="V598" i="2"/>
  <c r="P599" i="2"/>
  <c r="Q599" i="2"/>
  <c r="V599" i="2"/>
  <c r="P600" i="2"/>
  <c r="Q600" i="2"/>
  <c r="V600" i="2"/>
  <c r="P601" i="2"/>
  <c r="Q601" i="2"/>
  <c r="V601" i="2"/>
  <c r="P602" i="2"/>
  <c r="Q602" i="2"/>
  <c r="V602" i="2"/>
  <c r="P603" i="2"/>
  <c r="Q603" i="2"/>
  <c r="V603" i="2"/>
  <c r="P604" i="2"/>
  <c r="Q604" i="2"/>
  <c r="V604" i="2"/>
  <c r="P605" i="2"/>
  <c r="Q605" i="2"/>
  <c r="V605" i="2"/>
  <c r="P606" i="2"/>
  <c r="Q606" i="2"/>
  <c r="V606" i="2"/>
  <c r="P607" i="2"/>
  <c r="Q607" i="2"/>
  <c r="V607" i="2"/>
  <c r="P608" i="2"/>
  <c r="Q608" i="2"/>
  <c r="V608" i="2"/>
  <c r="P609" i="2"/>
  <c r="Q609" i="2"/>
  <c r="V609" i="2"/>
  <c r="P610" i="2"/>
  <c r="Q610" i="2"/>
  <c r="V610" i="2"/>
  <c r="P611" i="2"/>
  <c r="Q611" i="2"/>
  <c r="V611" i="2"/>
  <c r="P612" i="2"/>
  <c r="Q612" i="2"/>
  <c r="V612" i="2"/>
  <c r="P613" i="2"/>
  <c r="Q613" i="2"/>
  <c r="V613" i="2"/>
  <c r="P614" i="2"/>
  <c r="Q614" i="2"/>
  <c r="V614" i="2"/>
  <c r="P615" i="2"/>
  <c r="Q615" i="2"/>
  <c r="V615" i="2"/>
  <c r="P616" i="2"/>
  <c r="Q616" i="2"/>
  <c r="V616" i="2"/>
  <c r="P617" i="2"/>
  <c r="Q617" i="2"/>
  <c r="V617" i="2"/>
  <c r="P618" i="2"/>
  <c r="Q618" i="2"/>
  <c r="V618" i="2"/>
  <c r="P619" i="2"/>
  <c r="Q619" i="2"/>
  <c r="V619" i="2"/>
  <c r="P620" i="2"/>
  <c r="Q620" i="2"/>
  <c r="V620" i="2"/>
  <c r="P621" i="2"/>
  <c r="Q621" i="2"/>
  <c r="V621" i="2"/>
  <c r="P622" i="2"/>
  <c r="Q622" i="2"/>
  <c r="V622" i="2"/>
  <c r="P623" i="2"/>
  <c r="Q623" i="2"/>
  <c r="V623" i="2"/>
  <c r="P624" i="2"/>
  <c r="Q624" i="2"/>
  <c r="V624" i="2"/>
  <c r="P625" i="2"/>
  <c r="Q625" i="2"/>
  <c r="V625" i="2"/>
  <c r="P626" i="2"/>
  <c r="Q626" i="2"/>
  <c r="V626" i="2"/>
  <c r="P627" i="2"/>
  <c r="Q627" i="2"/>
  <c r="V627" i="2"/>
  <c r="P628" i="2"/>
  <c r="Q628" i="2"/>
  <c r="V628" i="2"/>
  <c r="P629" i="2"/>
  <c r="Q629" i="2"/>
  <c r="V629" i="2"/>
  <c r="P630" i="2"/>
  <c r="Q630" i="2"/>
  <c r="V630" i="2"/>
  <c r="P631" i="2"/>
  <c r="Q631" i="2"/>
  <c r="V631" i="2"/>
  <c r="P632" i="2"/>
  <c r="Q632" i="2"/>
  <c r="V632" i="2"/>
  <c r="P633" i="2"/>
  <c r="Q633" i="2"/>
  <c r="V633" i="2"/>
  <c r="P634" i="2"/>
  <c r="Q634" i="2"/>
  <c r="V634" i="2"/>
  <c r="P635" i="2"/>
  <c r="Q635" i="2"/>
  <c r="V635" i="2"/>
  <c r="P636" i="2"/>
  <c r="Q636" i="2"/>
  <c r="V636" i="2"/>
  <c r="P637" i="2"/>
  <c r="Q637" i="2"/>
  <c r="V637" i="2"/>
  <c r="P638" i="2"/>
  <c r="Q638" i="2"/>
  <c r="V638" i="2"/>
  <c r="P639" i="2"/>
  <c r="Q639" i="2"/>
  <c r="V639" i="2"/>
  <c r="P640" i="2"/>
  <c r="Q640" i="2"/>
  <c r="V640" i="2"/>
  <c r="V2" i="2"/>
  <c r="Q2" i="2"/>
  <c r="P2" i="2"/>
  <c r="R230" i="14"/>
  <c r="H230" i="14"/>
  <c r="R229" i="14"/>
  <c r="H229" i="14"/>
  <c r="R228" i="14"/>
  <c r="H228" i="14"/>
  <c r="R227" i="14"/>
  <c r="H227" i="14"/>
  <c r="R226" i="14"/>
  <c r="H226" i="14"/>
  <c r="R225" i="14"/>
  <c r="H225" i="14"/>
  <c r="R224" i="14"/>
  <c r="H224" i="14"/>
  <c r="R223" i="14"/>
  <c r="H223" i="14"/>
  <c r="R222" i="14"/>
  <c r="H222" i="14"/>
  <c r="R221" i="14"/>
  <c r="H221" i="14"/>
  <c r="R220" i="14"/>
  <c r="H220" i="14"/>
  <c r="R219" i="14"/>
  <c r="H219" i="14"/>
  <c r="R218" i="14"/>
  <c r="H218" i="14"/>
  <c r="R217" i="14"/>
  <c r="H217" i="14"/>
  <c r="R216" i="14"/>
  <c r="H216" i="14"/>
  <c r="R215" i="14"/>
  <c r="H215" i="14"/>
  <c r="R214" i="14"/>
  <c r="H214" i="14"/>
  <c r="R213" i="14"/>
  <c r="H213" i="14"/>
  <c r="R212" i="14"/>
  <c r="H212" i="14"/>
  <c r="R211" i="14"/>
  <c r="H211" i="14"/>
  <c r="R210" i="14"/>
  <c r="H210" i="14"/>
  <c r="R209" i="14"/>
  <c r="H209" i="14"/>
  <c r="R208" i="14"/>
  <c r="H208" i="14"/>
  <c r="R207" i="14"/>
  <c r="H207" i="14"/>
  <c r="R206" i="14"/>
  <c r="H206" i="14"/>
  <c r="R205" i="14"/>
  <c r="H205" i="14"/>
  <c r="R204" i="14"/>
  <c r="H204" i="14"/>
  <c r="R203" i="14"/>
  <c r="H203" i="14"/>
  <c r="R202" i="14"/>
  <c r="H202" i="14"/>
  <c r="R201" i="14"/>
  <c r="H201" i="14"/>
  <c r="R200" i="14"/>
  <c r="H200" i="14"/>
  <c r="R199" i="14"/>
  <c r="H199" i="14"/>
  <c r="R198" i="14"/>
  <c r="H198" i="14"/>
  <c r="R197" i="14"/>
  <c r="H197" i="14"/>
  <c r="R196" i="14"/>
  <c r="H196" i="14"/>
  <c r="R195" i="14"/>
  <c r="H195" i="14"/>
  <c r="R194" i="14"/>
  <c r="H194" i="14"/>
  <c r="R193" i="14"/>
  <c r="H193" i="14"/>
  <c r="R192" i="14"/>
  <c r="H192" i="14"/>
  <c r="R191" i="14"/>
  <c r="H191" i="14"/>
  <c r="R190" i="14"/>
  <c r="H190" i="14"/>
  <c r="R189" i="14"/>
  <c r="H189" i="14"/>
  <c r="R188" i="14"/>
  <c r="H188" i="14"/>
  <c r="R187" i="14"/>
  <c r="H187" i="14"/>
  <c r="R186" i="14"/>
  <c r="H186" i="14"/>
  <c r="R185" i="14"/>
  <c r="H185" i="14"/>
  <c r="R184" i="14"/>
  <c r="H184" i="14"/>
  <c r="R183" i="14"/>
  <c r="H183" i="14"/>
  <c r="R182" i="14"/>
  <c r="H182" i="14"/>
  <c r="R181" i="14"/>
  <c r="H181" i="14"/>
  <c r="R180" i="14"/>
  <c r="H180" i="14"/>
  <c r="R179" i="14"/>
  <c r="H179" i="14"/>
  <c r="R178" i="14"/>
  <c r="H178" i="14"/>
  <c r="R177" i="14"/>
  <c r="H177" i="14"/>
  <c r="R176" i="14"/>
  <c r="H176" i="14"/>
  <c r="R175" i="14"/>
  <c r="H175" i="14"/>
  <c r="R174" i="14"/>
  <c r="H174" i="14"/>
  <c r="R173" i="14"/>
  <c r="H173" i="14"/>
  <c r="R172" i="14"/>
  <c r="H172" i="14"/>
  <c r="R171" i="14"/>
  <c r="H171" i="14"/>
  <c r="R170" i="14"/>
  <c r="H170" i="14"/>
  <c r="R169" i="14"/>
  <c r="H169" i="14"/>
  <c r="R168" i="14"/>
  <c r="H168" i="14"/>
  <c r="R167" i="14"/>
  <c r="H167" i="14"/>
  <c r="R166" i="14"/>
  <c r="H166" i="14"/>
  <c r="R165" i="14"/>
  <c r="H165" i="14"/>
  <c r="R164" i="14"/>
  <c r="H164" i="14"/>
  <c r="R163" i="14"/>
  <c r="H163" i="14"/>
  <c r="R162" i="14"/>
  <c r="H162" i="14"/>
  <c r="R161" i="14"/>
  <c r="H161" i="14"/>
  <c r="R160" i="14"/>
  <c r="H160" i="14"/>
  <c r="R159" i="14"/>
  <c r="H159" i="14"/>
  <c r="R158" i="14"/>
  <c r="H158" i="14"/>
  <c r="R157" i="14"/>
  <c r="H157" i="14"/>
  <c r="R156" i="14"/>
  <c r="H156" i="14"/>
  <c r="R155" i="14"/>
  <c r="H155" i="14"/>
  <c r="R154" i="14"/>
  <c r="H154" i="14"/>
  <c r="R153" i="14"/>
  <c r="H153" i="14"/>
  <c r="R152" i="14"/>
  <c r="H152" i="14"/>
  <c r="R151" i="14"/>
  <c r="H151" i="14"/>
  <c r="R150" i="14"/>
  <c r="H150" i="14"/>
  <c r="R149" i="14"/>
  <c r="H149" i="14"/>
  <c r="R148" i="14"/>
  <c r="H148" i="14"/>
  <c r="R147" i="14"/>
  <c r="H147" i="14"/>
  <c r="R146" i="14"/>
  <c r="H146" i="14"/>
  <c r="R145" i="14"/>
  <c r="H145" i="14"/>
  <c r="R144" i="14"/>
  <c r="H144" i="14"/>
  <c r="R143" i="14"/>
  <c r="H143" i="14"/>
  <c r="R142" i="14"/>
  <c r="H142" i="14"/>
  <c r="R141" i="14"/>
  <c r="H141" i="14"/>
  <c r="R140" i="14"/>
  <c r="H140" i="14"/>
  <c r="R139" i="14"/>
  <c r="H139" i="14"/>
  <c r="R138" i="14"/>
  <c r="H138" i="14"/>
  <c r="R137" i="14"/>
  <c r="H137" i="14"/>
  <c r="R136" i="14"/>
  <c r="H136" i="14"/>
  <c r="R135" i="14"/>
  <c r="H135" i="14"/>
  <c r="R134" i="14"/>
  <c r="H134" i="14"/>
  <c r="R133" i="14"/>
  <c r="H133" i="14"/>
  <c r="R132" i="14"/>
  <c r="H132" i="14"/>
  <c r="R131" i="14"/>
  <c r="H131" i="14"/>
  <c r="R130" i="14"/>
  <c r="H130" i="14"/>
  <c r="R129" i="14"/>
  <c r="H129" i="14"/>
  <c r="R128" i="14"/>
  <c r="H128" i="14"/>
  <c r="R127" i="14"/>
  <c r="H127" i="14"/>
  <c r="R126" i="14"/>
  <c r="H126" i="14"/>
  <c r="R125" i="14"/>
  <c r="H125" i="14"/>
  <c r="R124" i="14"/>
  <c r="H124" i="14"/>
  <c r="R123" i="14"/>
  <c r="H123" i="14"/>
  <c r="R122" i="14"/>
  <c r="H122" i="14"/>
  <c r="R121" i="14"/>
  <c r="H121" i="14"/>
  <c r="R120" i="14"/>
  <c r="H120" i="14"/>
  <c r="R119" i="14"/>
  <c r="H119" i="14"/>
  <c r="R118" i="14"/>
  <c r="H118" i="14"/>
  <c r="R117" i="14"/>
  <c r="H117" i="14"/>
  <c r="R116" i="14"/>
  <c r="H116" i="14"/>
  <c r="R115" i="14"/>
  <c r="H115" i="14"/>
  <c r="R114" i="14"/>
  <c r="H114" i="14"/>
  <c r="R113" i="14"/>
  <c r="H113" i="14"/>
  <c r="R112" i="14"/>
  <c r="H112" i="14"/>
  <c r="R111" i="14"/>
  <c r="H111" i="14"/>
  <c r="R110" i="14"/>
  <c r="H110" i="14"/>
  <c r="R109" i="14"/>
  <c r="H109" i="14"/>
  <c r="R108" i="14"/>
  <c r="H108" i="14"/>
  <c r="R107" i="14"/>
  <c r="H107" i="14"/>
  <c r="R106" i="14"/>
  <c r="H106" i="14"/>
  <c r="R105" i="14"/>
  <c r="H105" i="14"/>
  <c r="R104" i="14"/>
  <c r="H104" i="14"/>
  <c r="R103" i="14"/>
  <c r="H103" i="14"/>
  <c r="R102" i="14"/>
  <c r="H102" i="14"/>
  <c r="R101" i="14"/>
  <c r="H101" i="14"/>
  <c r="R100" i="14"/>
  <c r="H100" i="14"/>
  <c r="R99" i="14"/>
  <c r="H99" i="14"/>
  <c r="R98" i="14"/>
  <c r="H98" i="14"/>
  <c r="R97" i="14"/>
  <c r="H97" i="14"/>
  <c r="R96" i="14"/>
  <c r="H96" i="14"/>
  <c r="R95" i="14"/>
  <c r="H95" i="14"/>
  <c r="R94" i="14"/>
  <c r="H94" i="14"/>
  <c r="R93" i="14"/>
  <c r="H93" i="14"/>
  <c r="R92" i="14"/>
  <c r="H92" i="14"/>
  <c r="R91" i="14"/>
  <c r="H91" i="14"/>
  <c r="R90" i="14"/>
  <c r="H90" i="14"/>
  <c r="R89" i="14"/>
  <c r="H89" i="14"/>
  <c r="R88" i="14"/>
  <c r="H88" i="14"/>
  <c r="R87" i="14"/>
  <c r="H87" i="14"/>
  <c r="R86" i="14"/>
  <c r="H86" i="14"/>
  <c r="R85" i="14"/>
  <c r="H85" i="14"/>
  <c r="R84" i="14"/>
  <c r="H84" i="14"/>
  <c r="R83" i="14"/>
  <c r="H83" i="14"/>
  <c r="R82" i="14"/>
  <c r="H82" i="14"/>
  <c r="R81" i="14"/>
  <c r="H81" i="14"/>
  <c r="R80" i="14"/>
  <c r="H80" i="14"/>
  <c r="R79" i="14"/>
  <c r="H79" i="14"/>
  <c r="R78" i="14"/>
  <c r="H78" i="14"/>
  <c r="R77" i="14"/>
  <c r="H77" i="14"/>
  <c r="R76" i="14"/>
  <c r="H76" i="14"/>
  <c r="R75" i="14"/>
  <c r="H75" i="14"/>
  <c r="R74" i="14"/>
  <c r="H74" i="14"/>
  <c r="R73" i="14"/>
  <c r="H73" i="14"/>
  <c r="R72" i="14"/>
  <c r="H72" i="14"/>
  <c r="R71" i="14"/>
  <c r="H71" i="14"/>
  <c r="R70" i="14"/>
  <c r="H70" i="14"/>
  <c r="R69" i="14"/>
  <c r="H69" i="14"/>
  <c r="R68" i="14"/>
  <c r="H68" i="14"/>
  <c r="R67" i="14"/>
  <c r="H67" i="14"/>
  <c r="R66" i="14"/>
  <c r="H66" i="14"/>
  <c r="R65" i="14"/>
  <c r="H65" i="14"/>
  <c r="R64" i="14"/>
  <c r="H64" i="14"/>
  <c r="R63" i="14"/>
  <c r="H63" i="14"/>
  <c r="R62" i="14"/>
  <c r="H62" i="14"/>
  <c r="R61" i="14"/>
  <c r="H61" i="14"/>
  <c r="R60" i="14"/>
  <c r="H60" i="14"/>
  <c r="R59" i="14"/>
  <c r="H59" i="14"/>
  <c r="R58" i="14"/>
  <c r="H58" i="14"/>
  <c r="R57" i="14"/>
  <c r="H57" i="14"/>
  <c r="R56" i="14"/>
  <c r="H56" i="14"/>
  <c r="R55" i="14"/>
  <c r="H55" i="14"/>
  <c r="R54" i="14"/>
  <c r="H54" i="14"/>
  <c r="R53" i="14"/>
  <c r="H53" i="14"/>
  <c r="R52" i="14"/>
  <c r="H52" i="14"/>
  <c r="R51" i="14"/>
  <c r="H51" i="14"/>
  <c r="R50" i="14"/>
  <c r="H50" i="14"/>
  <c r="R49" i="14"/>
  <c r="H49" i="14"/>
  <c r="R48" i="14"/>
  <c r="H48" i="14"/>
  <c r="R47" i="14"/>
  <c r="H47" i="14"/>
  <c r="R46" i="14"/>
  <c r="H46" i="14"/>
  <c r="R45" i="14"/>
  <c r="H45" i="14"/>
  <c r="R44" i="14"/>
  <c r="H44" i="14"/>
  <c r="R43" i="14"/>
  <c r="H43" i="14"/>
  <c r="R42" i="14"/>
  <c r="H42" i="14"/>
  <c r="R41" i="14"/>
  <c r="H41" i="14"/>
  <c r="R40" i="14"/>
  <c r="H40" i="14"/>
  <c r="R39" i="14"/>
  <c r="H39" i="14"/>
  <c r="R38" i="14"/>
  <c r="H38" i="14"/>
  <c r="R37" i="14"/>
  <c r="H37" i="14"/>
  <c r="R36" i="14"/>
  <c r="H36" i="14"/>
  <c r="R35" i="14"/>
  <c r="H35" i="14"/>
  <c r="R34" i="14"/>
  <c r="H34" i="14"/>
  <c r="R33" i="14"/>
  <c r="H33" i="14"/>
  <c r="R32" i="14"/>
  <c r="H32" i="14"/>
  <c r="R31" i="14"/>
  <c r="H31" i="14"/>
  <c r="R30" i="14"/>
  <c r="H30" i="14"/>
  <c r="R29" i="14"/>
  <c r="H29" i="14"/>
  <c r="R28" i="14"/>
  <c r="H28" i="14"/>
  <c r="R27" i="14"/>
  <c r="H27" i="14"/>
  <c r="R26" i="14"/>
  <c r="H26" i="14"/>
  <c r="R25" i="14"/>
  <c r="H25" i="14"/>
  <c r="R24" i="14"/>
  <c r="H24" i="14"/>
  <c r="R23" i="14"/>
  <c r="H23" i="14"/>
  <c r="R22" i="14"/>
  <c r="H22" i="14"/>
  <c r="R21" i="14"/>
  <c r="H21" i="14"/>
  <c r="R20" i="14"/>
  <c r="H20" i="14"/>
  <c r="R19" i="14"/>
  <c r="H19" i="14"/>
  <c r="R18" i="14"/>
  <c r="H18" i="14"/>
  <c r="R17" i="14"/>
  <c r="H17" i="14"/>
  <c r="R16" i="14"/>
  <c r="H16" i="14"/>
  <c r="R15" i="14"/>
  <c r="H15" i="14"/>
  <c r="R14" i="14"/>
  <c r="H14" i="14"/>
  <c r="R13" i="14"/>
  <c r="H13" i="14"/>
  <c r="R12" i="14"/>
  <c r="H12" i="14"/>
  <c r="R11" i="14"/>
  <c r="H11" i="14"/>
  <c r="R10" i="14"/>
  <c r="H10" i="14"/>
  <c r="R9" i="14"/>
  <c r="H9" i="14"/>
  <c r="R8" i="14"/>
  <c r="H8" i="14"/>
  <c r="R7" i="14"/>
  <c r="H7" i="14"/>
  <c r="R6" i="14"/>
  <c r="H6" i="14"/>
  <c r="R5" i="14"/>
  <c r="H5" i="14"/>
  <c r="R4" i="14"/>
  <c r="H4" i="14"/>
  <c r="R3" i="14"/>
  <c r="H3" i="14"/>
  <c r="R2" i="14"/>
  <c r="H2" i="14"/>
  <c r="G76" i="13"/>
  <c r="F76" i="13"/>
  <c r="C76" i="13"/>
  <c r="G75" i="13"/>
  <c r="F75" i="13"/>
  <c r="C75" i="13"/>
  <c r="G74" i="13"/>
  <c r="F74" i="13"/>
  <c r="C74" i="13"/>
  <c r="G73" i="13"/>
  <c r="F73" i="13"/>
  <c r="C73" i="13"/>
  <c r="G72" i="13"/>
  <c r="F72" i="13"/>
  <c r="C72" i="13"/>
  <c r="G71" i="13"/>
  <c r="F71" i="13"/>
  <c r="C71" i="13"/>
  <c r="G70" i="13"/>
  <c r="F70" i="13"/>
  <c r="C70" i="13"/>
  <c r="G69" i="13"/>
  <c r="F69" i="13"/>
  <c r="C69" i="13"/>
  <c r="G68" i="13"/>
  <c r="F68" i="13"/>
  <c r="C68" i="13"/>
  <c r="G67" i="13"/>
  <c r="F67" i="13"/>
  <c r="C67" i="13"/>
  <c r="G66" i="13"/>
  <c r="F66" i="13"/>
  <c r="C66" i="13"/>
  <c r="G65" i="13"/>
  <c r="F65" i="13"/>
  <c r="C65" i="13"/>
  <c r="G64" i="13"/>
  <c r="F64" i="13"/>
  <c r="C64" i="13"/>
  <c r="G63" i="13"/>
  <c r="F63" i="13"/>
  <c r="C63" i="13"/>
  <c r="G62" i="13"/>
  <c r="F62" i="13"/>
  <c r="C62" i="13"/>
  <c r="G61" i="13"/>
  <c r="F61" i="13"/>
  <c r="C61" i="13"/>
  <c r="G60" i="13"/>
  <c r="F60" i="13"/>
  <c r="C60" i="13"/>
  <c r="G59" i="13"/>
  <c r="F59" i="13"/>
  <c r="C59" i="13"/>
  <c r="G58" i="13"/>
  <c r="F58" i="13"/>
  <c r="C58" i="13"/>
  <c r="G57" i="13"/>
  <c r="F57" i="13"/>
  <c r="C57" i="13"/>
  <c r="G56" i="13"/>
  <c r="F56" i="13"/>
  <c r="C56" i="13"/>
  <c r="G55" i="13"/>
  <c r="F55" i="13"/>
  <c r="C55" i="13"/>
  <c r="G54" i="13"/>
  <c r="F54" i="13"/>
  <c r="C54" i="13"/>
  <c r="G53" i="13"/>
  <c r="F53" i="13"/>
  <c r="C53" i="13"/>
  <c r="G52" i="13"/>
  <c r="F52" i="13"/>
  <c r="C52" i="13"/>
  <c r="G51" i="13"/>
  <c r="F51" i="13"/>
  <c r="C51" i="13"/>
  <c r="G50" i="13"/>
  <c r="F50" i="13"/>
  <c r="C50" i="13"/>
  <c r="G49" i="13"/>
  <c r="F49" i="13"/>
  <c r="C49" i="13"/>
  <c r="G48" i="13"/>
  <c r="F48" i="13"/>
  <c r="C48" i="13"/>
  <c r="G47" i="13"/>
  <c r="F47" i="13"/>
  <c r="C47" i="13"/>
  <c r="G46" i="13"/>
  <c r="F46" i="13"/>
  <c r="C46" i="13"/>
  <c r="G45" i="13"/>
  <c r="F45" i="13"/>
  <c r="C45" i="13"/>
  <c r="G44" i="13"/>
  <c r="F44" i="13"/>
  <c r="C44" i="13"/>
  <c r="G43" i="13"/>
  <c r="F43" i="13"/>
  <c r="C43" i="13"/>
  <c r="G42" i="13"/>
  <c r="F42" i="13"/>
  <c r="C42" i="13"/>
  <c r="G41" i="13"/>
  <c r="F41" i="13"/>
  <c r="C41" i="13"/>
  <c r="G40" i="13"/>
  <c r="F40" i="13"/>
  <c r="C40" i="13"/>
  <c r="G39" i="13"/>
  <c r="F39" i="13"/>
  <c r="C39" i="13"/>
  <c r="G38" i="13"/>
  <c r="F38" i="13"/>
  <c r="C38" i="13"/>
  <c r="G37" i="13"/>
  <c r="F37" i="13"/>
  <c r="C37" i="13"/>
  <c r="G36" i="13"/>
  <c r="F36" i="13"/>
  <c r="C36" i="13"/>
  <c r="G35" i="13"/>
  <c r="F35" i="13"/>
  <c r="C35" i="13"/>
  <c r="G34" i="13"/>
  <c r="F34" i="13"/>
  <c r="C34" i="13"/>
  <c r="G33" i="13"/>
  <c r="F33" i="13"/>
  <c r="C33" i="13"/>
  <c r="G32" i="13"/>
  <c r="F32" i="13"/>
  <c r="C32" i="13"/>
  <c r="G31" i="13"/>
  <c r="F31" i="13"/>
  <c r="C31" i="13"/>
  <c r="G30" i="13"/>
  <c r="F30" i="13"/>
  <c r="C30" i="13"/>
  <c r="G29" i="13"/>
  <c r="F29" i="13"/>
  <c r="C29" i="13"/>
  <c r="G28" i="13"/>
  <c r="F28" i="13"/>
  <c r="C28" i="13"/>
  <c r="G27" i="13"/>
  <c r="F27" i="13"/>
  <c r="C27" i="13"/>
  <c r="G26" i="13"/>
  <c r="F26" i="13"/>
  <c r="C26" i="13"/>
  <c r="G25" i="13"/>
  <c r="F25" i="13"/>
  <c r="C25" i="13"/>
  <c r="G24" i="13"/>
  <c r="F24" i="13"/>
  <c r="C24" i="13"/>
  <c r="G23" i="13"/>
  <c r="F23" i="13"/>
  <c r="C23" i="13"/>
  <c r="G22" i="13"/>
  <c r="F22" i="13"/>
  <c r="C22" i="13"/>
  <c r="G21" i="13"/>
  <c r="F21" i="13"/>
  <c r="C21" i="13"/>
  <c r="G20" i="13"/>
  <c r="F20" i="13"/>
  <c r="C20" i="13"/>
  <c r="G19" i="13"/>
  <c r="F19" i="13"/>
  <c r="C19" i="13"/>
  <c r="G18" i="13"/>
  <c r="F18" i="13"/>
  <c r="C18" i="13"/>
  <c r="G17" i="13"/>
  <c r="F17" i="13"/>
  <c r="C17" i="13"/>
  <c r="G16" i="13"/>
  <c r="F16" i="13"/>
  <c r="C16" i="13"/>
  <c r="G15" i="13"/>
  <c r="F15" i="13"/>
  <c r="C15" i="13"/>
  <c r="G14" i="13"/>
  <c r="F14" i="13"/>
  <c r="C14" i="13"/>
  <c r="G13" i="13"/>
  <c r="F13" i="13"/>
  <c r="C13" i="13"/>
  <c r="G12" i="13"/>
  <c r="F12" i="13"/>
  <c r="C12" i="13"/>
  <c r="G11" i="13"/>
  <c r="F11" i="13"/>
  <c r="C11" i="13"/>
  <c r="G10" i="13"/>
  <c r="F10" i="13"/>
  <c r="C10" i="13"/>
  <c r="G9" i="13"/>
  <c r="F9" i="13"/>
  <c r="C9" i="13"/>
  <c r="G8" i="13"/>
  <c r="F8" i="13"/>
  <c r="C8" i="13"/>
  <c r="G7" i="13"/>
  <c r="F7" i="13"/>
  <c r="C7" i="13"/>
  <c r="G6" i="13"/>
  <c r="F6" i="13"/>
  <c r="C6" i="13"/>
  <c r="G5" i="13"/>
  <c r="F5" i="13"/>
  <c r="C5" i="13"/>
  <c r="G4" i="13"/>
  <c r="F4" i="13"/>
  <c r="C4" i="13"/>
  <c r="G3" i="13"/>
  <c r="F3" i="13"/>
  <c r="C3" i="13"/>
  <c r="G2" i="13"/>
  <c r="F2" i="13"/>
  <c r="C2" i="13"/>
  <c r="J985" i="8"/>
  <c r="F985" i="8"/>
  <c r="E985" i="8"/>
  <c r="J984" i="8"/>
  <c r="F984" i="8"/>
  <c r="E984" i="8"/>
  <c r="J983" i="8"/>
  <c r="F983" i="8"/>
  <c r="E983" i="8"/>
  <c r="J982" i="8"/>
  <c r="F982" i="8"/>
  <c r="E982" i="8"/>
  <c r="J981" i="8"/>
  <c r="F981" i="8"/>
  <c r="E981" i="8"/>
  <c r="J980" i="8"/>
  <c r="F980" i="8"/>
  <c r="E980" i="8"/>
  <c r="J979" i="8"/>
  <c r="F979" i="8"/>
  <c r="E979" i="8"/>
  <c r="J978" i="8"/>
  <c r="F978" i="8"/>
  <c r="E978" i="8"/>
  <c r="J977" i="8"/>
  <c r="F977" i="8"/>
  <c r="E977" i="8"/>
  <c r="J976" i="8"/>
  <c r="F976" i="8"/>
  <c r="E976" i="8"/>
  <c r="J975" i="8"/>
  <c r="F975" i="8"/>
  <c r="E975" i="8"/>
  <c r="J974" i="8"/>
  <c r="F974" i="8"/>
  <c r="E974" i="8"/>
  <c r="J973" i="8"/>
  <c r="F973" i="8"/>
  <c r="E973" i="8"/>
  <c r="J972" i="8"/>
  <c r="F972" i="8"/>
  <c r="E972" i="8"/>
  <c r="J971" i="8"/>
  <c r="F971" i="8"/>
  <c r="E971" i="8"/>
  <c r="J970" i="8"/>
  <c r="F970" i="8"/>
  <c r="E970" i="8"/>
  <c r="J969" i="8"/>
  <c r="F969" i="8"/>
  <c r="E969" i="8"/>
  <c r="J968" i="8"/>
  <c r="F968" i="8"/>
  <c r="E968" i="8"/>
  <c r="J967" i="8"/>
  <c r="F967" i="8"/>
  <c r="E967" i="8"/>
  <c r="J966" i="8"/>
  <c r="F966" i="8"/>
  <c r="E966" i="8"/>
  <c r="J965" i="8"/>
  <c r="F965" i="8"/>
  <c r="E965" i="8"/>
  <c r="J964" i="8"/>
  <c r="F964" i="8"/>
  <c r="E964" i="8"/>
  <c r="J963" i="8"/>
  <c r="F963" i="8"/>
  <c r="E963" i="8"/>
  <c r="J962" i="8"/>
  <c r="F962" i="8"/>
  <c r="E962" i="8"/>
  <c r="J961" i="8"/>
  <c r="F961" i="8"/>
  <c r="E961" i="8"/>
  <c r="J960" i="8"/>
  <c r="F960" i="8"/>
  <c r="E960" i="8"/>
  <c r="J959" i="8"/>
  <c r="F959" i="8"/>
  <c r="E959" i="8"/>
  <c r="J958" i="8"/>
  <c r="F958" i="8"/>
  <c r="E958" i="8"/>
  <c r="J957" i="8"/>
  <c r="F957" i="8"/>
  <c r="E957" i="8"/>
  <c r="J956" i="8"/>
  <c r="F956" i="8"/>
  <c r="E956" i="8"/>
  <c r="J955" i="8"/>
  <c r="F955" i="8"/>
  <c r="E955" i="8"/>
  <c r="J954" i="8"/>
  <c r="F954" i="8"/>
  <c r="E954" i="8"/>
  <c r="J953" i="8"/>
  <c r="F953" i="8"/>
  <c r="E953" i="8"/>
  <c r="J952" i="8"/>
  <c r="F952" i="8"/>
  <c r="E952" i="8"/>
  <c r="J951" i="8"/>
  <c r="F951" i="8"/>
  <c r="E951" i="8"/>
  <c r="J950" i="8"/>
  <c r="F950" i="8"/>
  <c r="E950" i="8"/>
  <c r="J949" i="8"/>
  <c r="F949" i="8"/>
  <c r="E949" i="8"/>
  <c r="J948" i="8"/>
  <c r="F948" i="8"/>
  <c r="E948" i="8"/>
  <c r="J947" i="8"/>
  <c r="F947" i="8"/>
  <c r="E947" i="8"/>
  <c r="J946" i="8"/>
  <c r="F946" i="8"/>
  <c r="E946" i="8"/>
  <c r="J945" i="8"/>
  <c r="F945" i="8"/>
  <c r="E945" i="8"/>
  <c r="J944" i="8"/>
  <c r="F944" i="8"/>
  <c r="E944" i="8"/>
  <c r="J943" i="8"/>
  <c r="F943" i="8"/>
  <c r="E943" i="8"/>
  <c r="J942" i="8"/>
  <c r="F942" i="8"/>
  <c r="E942" i="8"/>
  <c r="J941" i="8"/>
  <c r="F941" i="8"/>
  <c r="E941" i="8"/>
  <c r="J940" i="8"/>
  <c r="F940" i="8"/>
  <c r="E940" i="8"/>
  <c r="J939" i="8"/>
  <c r="F939" i="8"/>
  <c r="E939" i="8"/>
  <c r="J938" i="8"/>
  <c r="F938" i="8"/>
  <c r="E938" i="8"/>
  <c r="J937" i="8"/>
  <c r="F937" i="8"/>
  <c r="E937" i="8"/>
  <c r="J936" i="8"/>
  <c r="F936" i="8"/>
  <c r="E936" i="8"/>
  <c r="J935" i="8"/>
  <c r="F935" i="8"/>
  <c r="E935" i="8"/>
  <c r="J934" i="8"/>
  <c r="F934" i="8"/>
  <c r="E934" i="8"/>
  <c r="J933" i="8"/>
  <c r="F933" i="8"/>
  <c r="E933" i="8"/>
  <c r="J932" i="8"/>
  <c r="F932" i="8"/>
  <c r="E932" i="8"/>
  <c r="J931" i="8"/>
  <c r="F931" i="8"/>
  <c r="E931" i="8"/>
  <c r="J930" i="8"/>
  <c r="F930" i="8"/>
  <c r="E930" i="8"/>
  <c r="J929" i="8"/>
  <c r="F929" i="8"/>
  <c r="E929" i="8"/>
  <c r="J928" i="8"/>
  <c r="F928" i="8"/>
  <c r="E928" i="8"/>
  <c r="J927" i="8"/>
  <c r="F927" i="8"/>
  <c r="E927" i="8"/>
  <c r="J926" i="8"/>
  <c r="F926" i="8"/>
  <c r="E926" i="8"/>
  <c r="J925" i="8"/>
  <c r="F925" i="8"/>
  <c r="E925" i="8"/>
  <c r="J924" i="8"/>
  <c r="F924" i="8"/>
  <c r="E924" i="8"/>
  <c r="J923" i="8"/>
  <c r="F923" i="8"/>
  <c r="E923" i="8"/>
  <c r="J922" i="8"/>
  <c r="F922" i="8"/>
  <c r="E922" i="8"/>
  <c r="J921" i="8"/>
  <c r="F921" i="8"/>
  <c r="E921" i="8"/>
  <c r="J920" i="8"/>
  <c r="F920" i="8"/>
  <c r="E920" i="8"/>
  <c r="J919" i="8"/>
  <c r="F919" i="8"/>
  <c r="E919" i="8"/>
  <c r="J918" i="8"/>
  <c r="F918" i="8"/>
  <c r="E918" i="8"/>
  <c r="J917" i="8"/>
  <c r="F917" i="8"/>
  <c r="E917" i="8"/>
  <c r="J916" i="8"/>
  <c r="F916" i="8"/>
  <c r="E916" i="8"/>
  <c r="J915" i="8"/>
  <c r="F915" i="8"/>
  <c r="E915" i="8"/>
  <c r="J914" i="8"/>
  <c r="F914" i="8"/>
  <c r="E914" i="8"/>
  <c r="J913" i="8"/>
  <c r="F913" i="8"/>
  <c r="E913" i="8"/>
  <c r="J912" i="8"/>
  <c r="F912" i="8"/>
  <c r="E912" i="8"/>
  <c r="J911" i="8"/>
  <c r="F911" i="8"/>
  <c r="E911" i="8"/>
  <c r="J910" i="8"/>
  <c r="F910" i="8"/>
  <c r="E910" i="8"/>
  <c r="J909" i="8"/>
  <c r="F909" i="8"/>
  <c r="E909" i="8"/>
  <c r="J908" i="8"/>
  <c r="F908" i="8"/>
  <c r="E908" i="8"/>
  <c r="J907" i="8"/>
  <c r="F907" i="8"/>
  <c r="E907" i="8"/>
  <c r="J906" i="8"/>
  <c r="F906" i="8"/>
  <c r="E906" i="8"/>
  <c r="J905" i="8"/>
  <c r="F905" i="8"/>
  <c r="E905" i="8"/>
  <c r="J904" i="8"/>
  <c r="F904" i="8"/>
  <c r="E904" i="8"/>
  <c r="J903" i="8"/>
  <c r="F903" i="8"/>
  <c r="E903" i="8"/>
  <c r="J902" i="8"/>
  <c r="F902" i="8"/>
  <c r="E902" i="8"/>
  <c r="J901" i="8"/>
  <c r="F901" i="8"/>
  <c r="E901" i="8"/>
  <c r="J900" i="8"/>
  <c r="F900" i="8"/>
  <c r="E900" i="8"/>
  <c r="J899" i="8"/>
  <c r="F899" i="8"/>
  <c r="E899" i="8"/>
  <c r="J898" i="8"/>
  <c r="F898" i="8"/>
  <c r="E898" i="8"/>
  <c r="J897" i="8"/>
  <c r="F897" i="8"/>
  <c r="E897" i="8"/>
  <c r="J896" i="8"/>
  <c r="F896" i="8"/>
  <c r="E896" i="8"/>
  <c r="J895" i="8"/>
  <c r="F895" i="8"/>
  <c r="E895" i="8"/>
  <c r="J894" i="8"/>
  <c r="F894" i="8"/>
  <c r="E894" i="8"/>
  <c r="J893" i="8"/>
  <c r="F893" i="8"/>
  <c r="E893" i="8"/>
  <c r="J892" i="8"/>
  <c r="F892" i="8"/>
  <c r="E892" i="8"/>
  <c r="J891" i="8"/>
  <c r="F891" i="8"/>
  <c r="E891" i="8"/>
  <c r="J890" i="8"/>
  <c r="F890" i="8"/>
  <c r="E890" i="8"/>
  <c r="J889" i="8"/>
  <c r="F889" i="8"/>
  <c r="E889" i="8"/>
  <c r="J888" i="8"/>
  <c r="F888" i="8"/>
  <c r="E888" i="8"/>
  <c r="J887" i="8"/>
  <c r="F887" i="8"/>
  <c r="E887" i="8"/>
  <c r="J886" i="8"/>
  <c r="F886" i="8"/>
  <c r="E886" i="8"/>
  <c r="J885" i="8"/>
  <c r="F885" i="8"/>
  <c r="E885" i="8"/>
  <c r="J884" i="8"/>
  <c r="F884" i="8"/>
  <c r="E884" i="8"/>
  <c r="J883" i="8"/>
  <c r="F883" i="8"/>
  <c r="E883" i="8"/>
  <c r="J882" i="8"/>
  <c r="F882" i="8"/>
  <c r="E882" i="8"/>
  <c r="J881" i="8"/>
  <c r="F881" i="8"/>
  <c r="E881" i="8"/>
  <c r="J880" i="8"/>
  <c r="F880" i="8"/>
  <c r="E880" i="8"/>
  <c r="J879" i="8"/>
  <c r="F879" i="8"/>
  <c r="E879" i="8"/>
  <c r="J878" i="8"/>
  <c r="F878" i="8"/>
  <c r="E878" i="8"/>
  <c r="J877" i="8"/>
  <c r="F877" i="8"/>
  <c r="E877" i="8"/>
  <c r="J876" i="8"/>
  <c r="F876" i="8"/>
  <c r="E876" i="8"/>
  <c r="J875" i="8"/>
  <c r="F875" i="8"/>
  <c r="E875" i="8"/>
  <c r="J874" i="8"/>
  <c r="F874" i="8"/>
  <c r="E874" i="8"/>
  <c r="J873" i="8"/>
  <c r="F873" i="8"/>
  <c r="E873" i="8"/>
  <c r="J872" i="8"/>
  <c r="F872" i="8"/>
  <c r="E872" i="8"/>
  <c r="J871" i="8"/>
  <c r="F871" i="8"/>
  <c r="E871" i="8"/>
  <c r="J870" i="8"/>
  <c r="F870" i="8"/>
  <c r="E870" i="8"/>
  <c r="J869" i="8"/>
  <c r="F869" i="8"/>
  <c r="E869" i="8"/>
  <c r="J868" i="8"/>
  <c r="F868" i="8"/>
  <c r="E868" i="8"/>
  <c r="J867" i="8"/>
  <c r="F867" i="8"/>
  <c r="E867" i="8"/>
  <c r="J866" i="8"/>
  <c r="F866" i="8"/>
  <c r="E866" i="8"/>
  <c r="J865" i="8"/>
  <c r="F865" i="8"/>
  <c r="E865" i="8"/>
  <c r="J864" i="8"/>
  <c r="F864" i="8"/>
  <c r="E864" i="8"/>
  <c r="J863" i="8"/>
  <c r="F863" i="8"/>
  <c r="E863" i="8"/>
  <c r="J862" i="8"/>
  <c r="F862" i="8"/>
  <c r="E862" i="8"/>
  <c r="J861" i="8"/>
  <c r="F861" i="8"/>
  <c r="E861" i="8"/>
  <c r="J860" i="8"/>
  <c r="F860" i="8"/>
  <c r="E860" i="8"/>
  <c r="J859" i="8"/>
  <c r="F859" i="8"/>
  <c r="E859" i="8"/>
  <c r="J858" i="8"/>
  <c r="F858" i="8"/>
  <c r="E858" i="8"/>
  <c r="J857" i="8"/>
  <c r="F857" i="8"/>
  <c r="E857" i="8"/>
  <c r="J856" i="8"/>
  <c r="F856" i="8"/>
  <c r="E856" i="8"/>
  <c r="J855" i="8"/>
  <c r="F855" i="8"/>
  <c r="E855" i="8"/>
  <c r="J854" i="8"/>
  <c r="F854" i="8"/>
  <c r="E854" i="8"/>
  <c r="J853" i="8"/>
  <c r="F853" i="8"/>
  <c r="E853" i="8"/>
  <c r="J852" i="8"/>
  <c r="F852" i="8"/>
  <c r="E852" i="8"/>
  <c r="J851" i="8"/>
  <c r="F851" i="8"/>
  <c r="E851" i="8"/>
  <c r="J850" i="8"/>
  <c r="F850" i="8"/>
  <c r="E850" i="8"/>
  <c r="J849" i="8"/>
  <c r="F849" i="8"/>
  <c r="E849" i="8"/>
  <c r="J848" i="8"/>
  <c r="F848" i="8"/>
  <c r="E848" i="8"/>
  <c r="J847" i="8"/>
  <c r="F847" i="8"/>
  <c r="E847" i="8"/>
  <c r="J846" i="8"/>
  <c r="F846" i="8"/>
  <c r="E846" i="8"/>
  <c r="J845" i="8"/>
  <c r="F845" i="8"/>
  <c r="E845" i="8"/>
  <c r="J844" i="8"/>
  <c r="F844" i="8"/>
  <c r="E844" i="8"/>
  <c r="J843" i="8"/>
  <c r="F843" i="8"/>
  <c r="E843" i="8"/>
  <c r="J842" i="8"/>
  <c r="F842" i="8"/>
  <c r="E842" i="8"/>
  <c r="J841" i="8"/>
  <c r="F841" i="8"/>
  <c r="E841" i="8"/>
  <c r="J840" i="8"/>
  <c r="F840" i="8"/>
  <c r="E840" i="8"/>
  <c r="J839" i="8"/>
  <c r="F839" i="8"/>
  <c r="E839" i="8"/>
  <c r="J838" i="8"/>
  <c r="F838" i="8"/>
  <c r="E838" i="8"/>
  <c r="J837" i="8"/>
  <c r="F837" i="8"/>
  <c r="E837" i="8"/>
  <c r="J836" i="8"/>
  <c r="F836" i="8"/>
  <c r="E836" i="8"/>
  <c r="J835" i="8"/>
  <c r="F835" i="8"/>
  <c r="E835" i="8"/>
  <c r="J834" i="8"/>
  <c r="F834" i="8"/>
  <c r="E834" i="8"/>
  <c r="J833" i="8"/>
  <c r="F833" i="8"/>
  <c r="E833" i="8"/>
  <c r="J832" i="8"/>
  <c r="F832" i="8"/>
  <c r="E832" i="8"/>
  <c r="J831" i="8"/>
  <c r="F831" i="8"/>
  <c r="E831" i="8"/>
  <c r="J830" i="8"/>
  <c r="F830" i="8"/>
  <c r="E830" i="8"/>
  <c r="J829" i="8"/>
  <c r="F829" i="8"/>
  <c r="E829" i="8"/>
  <c r="J828" i="8"/>
  <c r="F828" i="8"/>
  <c r="E828" i="8"/>
  <c r="J827" i="8"/>
  <c r="F827" i="8"/>
  <c r="E827" i="8"/>
  <c r="J826" i="8"/>
  <c r="F826" i="8"/>
  <c r="E826" i="8"/>
  <c r="J825" i="8"/>
  <c r="F825" i="8"/>
  <c r="E825" i="8"/>
  <c r="J824" i="8"/>
  <c r="F824" i="8"/>
  <c r="E824" i="8"/>
  <c r="J823" i="8"/>
  <c r="F823" i="8"/>
  <c r="E823" i="8"/>
  <c r="J822" i="8"/>
  <c r="F822" i="8"/>
  <c r="E822" i="8"/>
  <c r="J821" i="8"/>
  <c r="F821" i="8"/>
  <c r="E821" i="8"/>
  <c r="J820" i="8"/>
  <c r="F820" i="8"/>
  <c r="E820" i="8"/>
  <c r="J819" i="8"/>
  <c r="F819" i="8"/>
  <c r="E819" i="8"/>
  <c r="J818" i="8"/>
  <c r="F818" i="8"/>
  <c r="E818" i="8"/>
  <c r="J817" i="8"/>
  <c r="F817" i="8"/>
  <c r="E817" i="8"/>
  <c r="J816" i="8"/>
  <c r="F816" i="8"/>
  <c r="E816" i="8"/>
  <c r="J815" i="8"/>
  <c r="F815" i="8"/>
  <c r="E815" i="8"/>
  <c r="J814" i="8"/>
  <c r="F814" i="8"/>
  <c r="E814" i="8"/>
  <c r="J813" i="8"/>
  <c r="F813" i="8"/>
  <c r="E813" i="8"/>
  <c r="J812" i="8"/>
  <c r="F812" i="8"/>
  <c r="E812" i="8"/>
  <c r="J811" i="8"/>
  <c r="F811" i="8"/>
  <c r="E811" i="8"/>
  <c r="J810" i="8"/>
  <c r="F810" i="8"/>
  <c r="E810" i="8"/>
  <c r="J809" i="8"/>
  <c r="F809" i="8"/>
  <c r="E809" i="8"/>
  <c r="J808" i="8"/>
  <c r="F808" i="8"/>
  <c r="E808" i="8"/>
  <c r="J807" i="8"/>
  <c r="F807" i="8"/>
  <c r="E807" i="8"/>
  <c r="J806" i="8"/>
  <c r="F806" i="8"/>
  <c r="E806" i="8"/>
  <c r="J805" i="8"/>
  <c r="F805" i="8"/>
  <c r="E805" i="8"/>
  <c r="J804" i="8"/>
  <c r="F804" i="8"/>
  <c r="E804" i="8"/>
  <c r="J803" i="8"/>
  <c r="F803" i="8"/>
  <c r="E803" i="8"/>
  <c r="J802" i="8"/>
  <c r="F802" i="8"/>
  <c r="E802" i="8"/>
  <c r="J801" i="8"/>
  <c r="F801" i="8"/>
  <c r="E801" i="8"/>
  <c r="J800" i="8"/>
  <c r="F800" i="8"/>
  <c r="E800" i="8"/>
  <c r="J799" i="8"/>
  <c r="F799" i="8"/>
  <c r="E799" i="8"/>
  <c r="J798" i="8"/>
  <c r="F798" i="8"/>
  <c r="E798" i="8"/>
  <c r="J797" i="8"/>
  <c r="F797" i="8"/>
  <c r="E797" i="8"/>
  <c r="J796" i="8"/>
  <c r="F796" i="8"/>
  <c r="E796" i="8"/>
  <c r="J795" i="8"/>
  <c r="F795" i="8"/>
  <c r="E795" i="8"/>
  <c r="J794" i="8"/>
  <c r="F794" i="8"/>
  <c r="E794" i="8"/>
  <c r="J793" i="8"/>
  <c r="F793" i="8"/>
  <c r="E793" i="8"/>
  <c r="J792" i="8"/>
  <c r="F792" i="8"/>
  <c r="E792" i="8"/>
  <c r="J791" i="8"/>
  <c r="F791" i="8"/>
  <c r="E791" i="8"/>
  <c r="J790" i="8"/>
  <c r="F790" i="8"/>
  <c r="E790" i="8"/>
  <c r="J789" i="8"/>
  <c r="F789" i="8"/>
  <c r="E789" i="8"/>
  <c r="J788" i="8"/>
  <c r="F788" i="8"/>
  <c r="E788" i="8"/>
  <c r="J787" i="8"/>
  <c r="F787" i="8"/>
  <c r="E787" i="8"/>
  <c r="J786" i="8"/>
  <c r="F786" i="8"/>
  <c r="E786" i="8"/>
  <c r="J785" i="8"/>
  <c r="F785" i="8"/>
  <c r="E785" i="8"/>
  <c r="J784" i="8"/>
  <c r="F784" i="8"/>
  <c r="E784" i="8"/>
  <c r="J783" i="8"/>
  <c r="F783" i="8"/>
  <c r="E783" i="8"/>
  <c r="J782" i="8"/>
  <c r="F782" i="8"/>
  <c r="E782" i="8"/>
  <c r="J781" i="8"/>
  <c r="F781" i="8"/>
  <c r="E781" i="8"/>
  <c r="J780" i="8"/>
  <c r="F780" i="8"/>
  <c r="E780" i="8"/>
  <c r="J779" i="8"/>
  <c r="F779" i="8"/>
  <c r="E779" i="8"/>
  <c r="J778" i="8"/>
  <c r="F778" i="8"/>
  <c r="E778" i="8"/>
  <c r="J777" i="8"/>
  <c r="F777" i="8"/>
  <c r="E777" i="8"/>
  <c r="J776" i="8"/>
  <c r="F776" i="8"/>
  <c r="E776" i="8"/>
  <c r="J775" i="8"/>
  <c r="F775" i="8"/>
  <c r="E775" i="8"/>
  <c r="J774" i="8"/>
  <c r="F774" i="8"/>
  <c r="E774" i="8"/>
  <c r="J773" i="8"/>
  <c r="F773" i="8"/>
  <c r="E773" i="8"/>
  <c r="J772" i="8"/>
  <c r="F772" i="8"/>
  <c r="E772" i="8"/>
  <c r="J771" i="8"/>
  <c r="F771" i="8"/>
  <c r="E771" i="8"/>
  <c r="J770" i="8"/>
  <c r="F770" i="8"/>
  <c r="E770" i="8"/>
  <c r="J769" i="8"/>
  <c r="F769" i="8"/>
  <c r="E769" i="8"/>
  <c r="J768" i="8"/>
  <c r="F768" i="8"/>
  <c r="E768" i="8"/>
  <c r="J767" i="8"/>
  <c r="F767" i="8"/>
  <c r="E767" i="8"/>
  <c r="J766" i="8"/>
  <c r="F766" i="8"/>
  <c r="E766" i="8"/>
  <c r="J765" i="8"/>
  <c r="F765" i="8"/>
  <c r="E765" i="8"/>
  <c r="J764" i="8"/>
  <c r="F764" i="8"/>
  <c r="E764" i="8"/>
  <c r="J763" i="8"/>
  <c r="F763" i="8"/>
  <c r="E763" i="8"/>
  <c r="J762" i="8"/>
  <c r="F762" i="8"/>
  <c r="E762" i="8"/>
  <c r="J761" i="8"/>
  <c r="F761" i="8"/>
  <c r="E761" i="8"/>
  <c r="J760" i="8"/>
  <c r="F760" i="8"/>
  <c r="E760" i="8"/>
  <c r="J759" i="8"/>
  <c r="F759" i="8"/>
  <c r="E759" i="8"/>
  <c r="J758" i="8"/>
  <c r="F758" i="8"/>
  <c r="E758" i="8"/>
  <c r="J757" i="8"/>
  <c r="F757" i="8"/>
  <c r="E757" i="8"/>
  <c r="J756" i="8"/>
  <c r="F756" i="8"/>
  <c r="E756" i="8"/>
  <c r="J755" i="8"/>
  <c r="F755" i="8"/>
  <c r="E755" i="8"/>
  <c r="J754" i="8"/>
  <c r="F754" i="8"/>
  <c r="E754" i="8"/>
  <c r="J753" i="8"/>
  <c r="F753" i="8"/>
  <c r="E753" i="8"/>
  <c r="J752" i="8"/>
  <c r="F752" i="8"/>
  <c r="E752" i="8"/>
  <c r="J751" i="8"/>
  <c r="F751" i="8"/>
  <c r="E751" i="8"/>
  <c r="J750" i="8"/>
  <c r="F750" i="8"/>
  <c r="E750" i="8"/>
  <c r="J749" i="8"/>
  <c r="F749" i="8"/>
  <c r="E749" i="8"/>
  <c r="J748" i="8"/>
  <c r="F748" i="8"/>
  <c r="E748" i="8"/>
  <c r="J747" i="8"/>
  <c r="F747" i="8"/>
  <c r="E747" i="8"/>
  <c r="J746" i="8"/>
  <c r="F746" i="8"/>
  <c r="E746" i="8"/>
  <c r="J745" i="8"/>
  <c r="F745" i="8"/>
  <c r="E745" i="8"/>
  <c r="J744" i="8"/>
  <c r="F744" i="8"/>
  <c r="E744" i="8"/>
  <c r="J743" i="8"/>
  <c r="F743" i="8"/>
  <c r="E743" i="8"/>
  <c r="J742" i="8"/>
  <c r="F742" i="8"/>
  <c r="E742" i="8"/>
  <c r="J741" i="8"/>
  <c r="F741" i="8"/>
  <c r="E741" i="8"/>
  <c r="J740" i="8"/>
  <c r="F740" i="8"/>
  <c r="E740" i="8"/>
  <c r="J739" i="8"/>
  <c r="F739" i="8"/>
  <c r="E739" i="8"/>
  <c r="J738" i="8"/>
  <c r="F738" i="8"/>
  <c r="E738" i="8"/>
  <c r="J737" i="8"/>
  <c r="F737" i="8"/>
  <c r="E737" i="8"/>
  <c r="J736" i="8"/>
  <c r="F736" i="8"/>
  <c r="E736" i="8"/>
  <c r="J735" i="8"/>
  <c r="F735" i="8"/>
  <c r="E735" i="8"/>
  <c r="J734" i="8"/>
  <c r="F734" i="8"/>
  <c r="E734" i="8"/>
  <c r="J733" i="8"/>
  <c r="F733" i="8"/>
  <c r="E733" i="8"/>
  <c r="J732" i="8"/>
  <c r="F732" i="8"/>
  <c r="E732" i="8"/>
  <c r="J731" i="8"/>
  <c r="F731" i="8"/>
  <c r="E731" i="8"/>
  <c r="J730" i="8"/>
  <c r="F730" i="8"/>
  <c r="E730" i="8"/>
  <c r="J729" i="8"/>
  <c r="F729" i="8"/>
  <c r="E729" i="8"/>
  <c r="J728" i="8"/>
  <c r="F728" i="8"/>
  <c r="E728" i="8"/>
  <c r="J727" i="8"/>
  <c r="F727" i="8"/>
  <c r="E727" i="8"/>
  <c r="J726" i="8"/>
  <c r="F726" i="8"/>
  <c r="E726" i="8"/>
  <c r="J725" i="8"/>
  <c r="F725" i="8"/>
  <c r="E725" i="8"/>
  <c r="J724" i="8"/>
  <c r="F724" i="8"/>
  <c r="E724" i="8"/>
  <c r="J723" i="8"/>
  <c r="F723" i="8"/>
  <c r="E723" i="8"/>
  <c r="J722" i="8"/>
  <c r="F722" i="8"/>
  <c r="E722" i="8"/>
  <c r="J721" i="8"/>
  <c r="F721" i="8"/>
  <c r="E721" i="8"/>
  <c r="J720" i="8"/>
  <c r="F720" i="8"/>
  <c r="E720" i="8"/>
  <c r="J719" i="8"/>
  <c r="F719" i="8"/>
  <c r="E719" i="8"/>
  <c r="J718" i="8"/>
  <c r="F718" i="8"/>
  <c r="E718" i="8"/>
  <c r="J717" i="8"/>
  <c r="F717" i="8"/>
  <c r="E717" i="8"/>
  <c r="J716" i="8"/>
  <c r="F716" i="8"/>
  <c r="E716" i="8"/>
  <c r="J715" i="8"/>
  <c r="F715" i="8"/>
  <c r="E715" i="8"/>
  <c r="J714" i="8"/>
  <c r="F714" i="8"/>
  <c r="E714" i="8"/>
  <c r="J713" i="8"/>
  <c r="F713" i="8"/>
  <c r="E713" i="8"/>
  <c r="J712" i="8"/>
  <c r="F712" i="8"/>
  <c r="E712" i="8"/>
  <c r="J711" i="8"/>
  <c r="F711" i="8"/>
  <c r="E711" i="8"/>
  <c r="J710" i="8"/>
  <c r="F710" i="8"/>
  <c r="E710" i="8"/>
  <c r="J709" i="8"/>
  <c r="F709" i="8"/>
  <c r="E709" i="8"/>
  <c r="J708" i="8"/>
  <c r="F708" i="8"/>
  <c r="E708" i="8"/>
  <c r="J707" i="8"/>
  <c r="F707" i="8"/>
  <c r="E707" i="8"/>
  <c r="J706" i="8"/>
  <c r="F706" i="8"/>
  <c r="E706" i="8"/>
  <c r="J705" i="8"/>
  <c r="F705" i="8"/>
  <c r="E705" i="8"/>
  <c r="J704" i="8"/>
  <c r="F704" i="8"/>
  <c r="E704" i="8"/>
  <c r="J703" i="8"/>
  <c r="F703" i="8"/>
  <c r="E703" i="8"/>
  <c r="J702" i="8"/>
  <c r="F702" i="8"/>
  <c r="E702" i="8"/>
  <c r="J701" i="8"/>
  <c r="F701" i="8"/>
  <c r="E701" i="8"/>
  <c r="J700" i="8"/>
  <c r="F700" i="8"/>
  <c r="E700" i="8"/>
  <c r="J699" i="8"/>
  <c r="F699" i="8"/>
  <c r="E699" i="8"/>
  <c r="J698" i="8"/>
  <c r="F698" i="8"/>
  <c r="E698" i="8"/>
  <c r="J697" i="8"/>
  <c r="F697" i="8"/>
  <c r="E697" i="8"/>
  <c r="J696" i="8"/>
  <c r="F696" i="8"/>
  <c r="E696" i="8"/>
  <c r="J695" i="8"/>
  <c r="F695" i="8"/>
  <c r="E695" i="8"/>
  <c r="J694" i="8"/>
  <c r="F694" i="8"/>
  <c r="E694" i="8"/>
  <c r="J693" i="8"/>
  <c r="F693" i="8"/>
  <c r="E693" i="8"/>
  <c r="J692" i="8"/>
  <c r="F692" i="8"/>
  <c r="E692" i="8"/>
  <c r="J691" i="8"/>
  <c r="F691" i="8"/>
  <c r="E691" i="8"/>
  <c r="J690" i="8"/>
  <c r="F690" i="8"/>
  <c r="E690" i="8"/>
  <c r="J689" i="8"/>
  <c r="F689" i="8"/>
  <c r="E689" i="8"/>
  <c r="J688" i="8"/>
  <c r="F688" i="8"/>
  <c r="E688" i="8"/>
  <c r="J687" i="8"/>
  <c r="F687" i="8"/>
  <c r="E687" i="8"/>
  <c r="J686" i="8"/>
  <c r="F686" i="8"/>
  <c r="E686" i="8"/>
  <c r="J685" i="8"/>
  <c r="F685" i="8"/>
  <c r="E685" i="8"/>
  <c r="J684" i="8"/>
  <c r="F684" i="8"/>
  <c r="E684" i="8"/>
  <c r="J683" i="8"/>
  <c r="F683" i="8"/>
  <c r="E683" i="8"/>
  <c r="J682" i="8"/>
  <c r="F682" i="8"/>
  <c r="E682" i="8"/>
  <c r="J681" i="8"/>
  <c r="F681" i="8"/>
  <c r="E681" i="8"/>
  <c r="J680" i="8"/>
  <c r="F680" i="8"/>
  <c r="E680" i="8"/>
  <c r="J679" i="8"/>
  <c r="F679" i="8"/>
  <c r="E679" i="8"/>
  <c r="J678" i="8"/>
  <c r="F678" i="8"/>
  <c r="E678" i="8"/>
  <c r="J677" i="8"/>
  <c r="F677" i="8"/>
  <c r="E677" i="8"/>
  <c r="J676" i="8"/>
  <c r="F676" i="8"/>
  <c r="E676" i="8"/>
  <c r="J675" i="8"/>
  <c r="F675" i="8"/>
  <c r="E675" i="8"/>
  <c r="J674" i="8"/>
  <c r="F674" i="8"/>
  <c r="E674" i="8"/>
  <c r="J673" i="8"/>
  <c r="F673" i="8"/>
  <c r="E673" i="8"/>
  <c r="J672" i="8"/>
  <c r="F672" i="8"/>
  <c r="E672" i="8"/>
  <c r="J671" i="8"/>
  <c r="F671" i="8"/>
  <c r="E671" i="8"/>
  <c r="J670" i="8"/>
  <c r="F670" i="8"/>
  <c r="E670" i="8"/>
  <c r="J669" i="8"/>
  <c r="F669" i="8"/>
  <c r="E669" i="8"/>
  <c r="J668" i="8"/>
  <c r="F668" i="8"/>
  <c r="E668" i="8"/>
  <c r="J667" i="8"/>
  <c r="F667" i="8"/>
  <c r="E667" i="8"/>
  <c r="J666" i="8"/>
  <c r="F666" i="8"/>
  <c r="E666" i="8"/>
  <c r="J665" i="8"/>
  <c r="F665" i="8"/>
  <c r="E665" i="8"/>
  <c r="J664" i="8"/>
  <c r="F664" i="8"/>
  <c r="E664" i="8"/>
  <c r="J663" i="8"/>
  <c r="F663" i="8"/>
  <c r="E663" i="8"/>
  <c r="J662" i="8"/>
  <c r="F662" i="8"/>
  <c r="E662" i="8"/>
  <c r="J661" i="8"/>
  <c r="F661" i="8"/>
  <c r="E661" i="8"/>
  <c r="J660" i="8"/>
  <c r="F660" i="8"/>
  <c r="E660" i="8"/>
  <c r="J659" i="8"/>
  <c r="F659" i="8"/>
  <c r="E659" i="8"/>
  <c r="J658" i="8"/>
  <c r="F658" i="8"/>
  <c r="E658" i="8"/>
  <c r="J657" i="8"/>
  <c r="F657" i="8"/>
  <c r="E657" i="8"/>
  <c r="J656" i="8"/>
  <c r="F656" i="8"/>
  <c r="E656" i="8"/>
  <c r="J655" i="8"/>
  <c r="F655" i="8"/>
  <c r="E655" i="8"/>
  <c r="J654" i="8"/>
  <c r="F654" i="8"/>
  <c r="E654" i="8"/>
  <c r="J653" i="8"/>
  <c r="F653" i="8"/>
  <c r="E653" i="8"/>
  <c r="J652" i="8"/>
  <c r="F652" i="8"/>
  <c r="E652" i="8"/>
  <c r="J651" i="8"/>
  <c r="F651" i="8"/>
  <c r="E651" i="8"/>
  <c r="J650" i="8"/>
  <c r="F650" i="8"/>
  <c r="E650" i="8"/>
  <c r="J649" i="8"/>
  <c r="F649" i="8"/>
  <c r="E649" i="8"/>
  <c r="J648" i="8"/>
  <c r="F648" i="8"/>
  <c r="E648" i="8"/>
  <c r="J647" i="8"/>
  <c r="F647" i="8"/>
  <c r="E647" i="8"/>
  <c r="J646" i="8"/>
  <c r="F646" i="8"/>
  <c r="E646" i="8"/>
  <c r="J645" i="8"/>
  <c r="F645" i="8"/>
  <c r="E645" i="8"/>
  <c r="J644" i="8"/>
  <c r="F644" i="8"/>
  <c r="E644" i="8"/>
  <c r="J643" i="8"/>
  <c r="F643" i="8"/>
  <c r="E643" i="8"/>
  <c r="J642" i="8"/>
  <c r="F642" i="8"/>
  <c r="E642" i="8"/>
  <c r="J641" i="8"/>
  <c r="F641" i="8"/>
  <c r="E641" i="8"/>
  <c r="J640" i="8"/>
  <c r="F640" i="8"/>
  <c r="E640" i="8"/>
  <c r="J639" i="8"/>
  <c r="F639" i="8"/>
  <c r="E639" i="8"/>
  <c r="J638" i="8"/>
  <c r="F638" i="8"/>
  <c r="E638" i="8"/>
  <c r="J637" i="8"/>
  <c r="F637" i="8"/>
  <c r="E637" i="8"/>
  <c r="J636" i="8"/>
  <c r="F636" i="8"/>
  <c r="E636" i="8"/>
  <c r="J635" i="8"/>
  <c r="F635" i="8"/>
  <c r="E635" i="8"/>
  <c r="J634" i="8"/>
  <c r="F634" i="8"/>
  <c r="E634" i="8"/>
  <c r="J633" i="8"/>
  <c r="F633" i="8"/>
  <c r="E633" i="8"/>
  <c r="J632" i="8"/>
  <c r="F632" i="8"/>
  <c r="E632" i="8"/>
  <c r="J631" i="8"/>
  <c r="F631" i="8"/>
  <c r="E631" i="8"/>
  <c r="J630" i="8"/>
  <c r="F630" i="8"/>
  <c r="E630" i="8"/>
  <c r="J629" i="8"/>
  <c r="F629" i="8"/>
  <c r="E629" i="8"/>
  <c r="J628" i="8"/>
  <c r="F628" i="8"/>
  <c r="E628" i="8"/>
  <c r="J627" i="8"/>
  <c r="F627" i="8"/>
  <c r="E627" i="8"/>
  <c r="J626" i="8"/>
  <c r="F626" i="8"/>
  <c r="E626" i="8"/>
  <c r="J625" i="8"/>
  <c r="F625" i="8"/>
  <c r="E625" i="8"/>
  <c r="J624" i="8"/>
  <c r="F624" i="8"/>
  <c r="E624" i="8"/>
  <c r="J623" i="8"/>
  <c r="F623" i="8"/>
  <c r="E623" i="8"/>
  <c r="J622" i="8"/>
  <c r="F622" i="8"/>
  <c r="E622" i="8"/>
  <c r="J621" i="8"/>
  <c r="F621" i="8"/>
  <c r="E621" i="8"/>
  <c r="J620" i="8"/>
  <c r="F620" i="8"/>
  <c r="E620" i="8"/>
  <c r="J619" i="8"/>
  <c r="F619" i="8"/>
  <c r="E619" i="8"/>
  <c r="J618" i="8"/>
  <c r="F618" i="8"/>
  <c r="E618" i="8"/>
  <c r="J617" i="8"/>
  <c r="F617" i="8"/>
  <c r="E617" i="8"/>
  <c r="J616" i="8"/>
  <c r="F616" i="8"/>
  <c r="E616" i="8"/>
  <c r="J615" i="8"/>
  <c r="F615" i="8"/>
  <c r="E615" i="8"/>
  <c r="J614" i="8"/>
  <c r="F614" i="8"/>
  <c r="E614" i="8"/>
  <c r="J613" i="8"/>
  <c r="F613" i="8"/>
  <c r="E613" i="8"/>
  <c r="J612" i="8"/>
  <c r="F612" i="8"/>
  <c r="E612" i="8"/>
  <c r="J611" i="8"/>
  <c r="F611" i="8"/>
  <c r="E611" i="8"/>
  <c r="J610" i="8"/>
  <c r="F610" i="8"/>
  <c r="E610" i="8"/>
  <c r="J609" i="8"/>
  <c r="F609" i="8"/>
  <c r="E609" i="8"/>
  <c r="J608" i="8"/>
  <c r="F608" i="8"/>
  <c r="E608" i="8"/>
  <c r="J607" i="8"/>
  <c r="F607" i="8"/>
  <c r="E607" i="8"/>
  <c r="J606" i="8"/>
  <c r="F606" i="8"/>
  <c r="E606" i="8"/>
  <c r="J605" i="8"/>
  <c r="F605" i="8"/>
  <c r="E605" i="8"/>
  <c r="J604" i="8"/>
  <c r="F604" i="8"/>
  <c r="E604" i="8"/>
  <c r="J603" i="8"/>
  <c r="F603" i="8"/>
  <c r="E603" i="8"/>
  <c r="J602" i="8"/>
  <c r="F602" i="8"/>
  <c r="E602" i="8"/>
  <c r="J601" i="8"/>
  <c r="F601" i="8"/>
  <c r="E601" i="8"/>
  <c r="J600" i="8"/>
  <c r="F600" i="8"/>
  <c r="E600" i="8"/>
  <c r="J599" i="8"/>
  <c r="F599" i="8"/>
  <c r="E599" i="8"/>
  <c r="J598" i="8"/>
  <c r="F598" i="8"/>
  <c r="E598" i="8"/>
  <c r="J597" i="8"/>
  <c r="F597" i="8"/>
  <c r="E597" i="8"/>
  <c r="J596" i="8"/>
  <c r="F596" i="8"/>
  <c r="E596" i="8"/>
  <c r="J595" i="8"/>
  <c r="F595" i="8"/>
  <c r="E595" i="8"/>
  <c r="J594" i="8"/>
  <c r="F594" i="8"/>
  <c r="E594" i="8"/>
  <c r="J593" i="8"/>
  <c r="F593" i="8"/>
  <c r="E593" i="8"/>
  <c r="J592" i="8"/>
  <c r="F592" i="8"/>
  <c r="E592" i="8"/>
  <c r="J591" i="8"/>
  <c r="F591" i="8"/>
  <c r="E591" i="8"/>
  <c r="J590" i="8"/>
  <c r="F590" i="8"/>
  <c r="E590" i="8"/>
  <c r="J589" i="8"/>
  <c r="F589" i="8"/>
  <c r="E589" i="8"/>
  <c r="J588" i="8"/>
  <c r="F588" i="8"/>
  <c r="E588" i="8"/>
  <c r="J587" i="8"/>
  <c r="F587" i="8"/>
  <c r="E587" i="8"/>
  <c r="J586" i="8"/>
  <c r="F586" i="8"/>
  <c r="E586" i="8"/>
  <c r="J585" i="8"/>
  <c r="F585" i="8"/>
  <c r="E585" i="8"/>
  <c r="J584" i="8"/>
  <c r="F584" i="8"/>
  <c r="E584" i="8"/>
  <c r="J583" i="8"/>
  <c r="F583" i="8"/>
  <c r="E583" i="8"/>
  <c r="J582" i="8"/>
  <c r="F582" i="8"/>
  <c r="E582" i="8"/>
  <c r="J581" i="8"/>
  <c r="F581" i="8"/>
  <c r="E581" i="8"/>
  <c r="J580" i="8"/>
  <c r="F580" i="8"/>
  <c r="E580" i="8"/>
  <c r="J579" i="8"/>
  <c r="F579" i="8"/>
  <c r="E579" i="8"/>
  <c r="J578" i="8"/>
  <c r="F578" i="8"/>
  <c r="E578" i="8"/>
  <c r="J577" i="8"/>
  <c r="F577" i="8"/>
  <c r="E577" i="8"/>
  <c r="J576" i="8"/>
  <c r="F576" i="8"/>
  <c r="E576" i="8"/>
  <c r="J575" i="8"/>
  <c r="F575" i="8"/>
  <c r="E575" i="8"/>
  <c r="J574" i="8"/>
  <c r="F574" i="8"/>
  <c r="E574" i="8"/>
  <c r="J573" i="8"/>
  <c r="F573" i="8"/>
  <c r="E573" i="8"/>
  <c r="J572" i="8"/>
  <c r="F572" i="8"/>
  <c r="E572" i="8"/>
  <c r="J571" i="8"/>
  <c r="F571" i="8"/>
  <c r="E571" i="8"/>
  <c r="J570" i="8"/>
  <c r="F570" i="8"/>
  <c r="E570" i="8"/>
  <c r="J569" i="8"/>
  <c r="F569" i="8"/>
  <c r="E569" i="8"/>
  <c r="J568" i="8"/>
  <c r="F568" i="8"/>
  <c r="E568" i="8"/>
  <c r="J567" i="8"/>
  <c r="F567" i="8"/>
  <c r="E567" i="8"/>
  <c r="J566" i="8"/>
  <c r="F566" i="8"/>
  <c r="E566" i="8"/>
  <c r="J565" i="8"/>
  <c r="F565" i="8"/>
  <c r="E565" i="8"/>
  <c r="J564" i="8"/>
  <c r="F564" i="8"/>
  <c r="E564" i="8"/>
  <c r="J563" i="8"/>
  <c r="F563" i="8"/>
  <c r="E563" i="8"/>
  <c r="J562" i="8"/>
  <c r="F562" i="8"/>
  <c r="E562" i="8"/>
  <c r="J561" i="8"/>
  <c r="F561" i="8"/>
  <c r="E561" i="8"/>
  <c r="J560" i="8"/>
  <c r="F560" i="8"/>
  <c r="E560" i="8"/>
  <c r="J559" i="8"/>
  <c r="F559" i="8"/>
  <c r="E559" i="8"/>
  <c r="J558" i="8"/>
  <c r="F558" i="8"/>
  <c r="E558" i="8"/>
  <c r="J557" i="8"/>
  <c r="F557" i="8"/>
  <c r="E557" i="8"/>
  <c r="J556" i="8"/>
  <c r="F556" i="8"/>
  <c r="E556" i="8"/>
  <c r="J555" i="8"/>
  <c r="F555" i="8"/>
  <c r="E555" i="8"/>
  <c r="J554" i="8"/>
  <c r="F554" i="8"/>
  <c r="E554" i="8"/>
  <c r="J553" i="8"/>
  <c r="F553" i="8"/>
  <c r="E553" i="8"/>
  <c r="J552" i="8"/>
  <c r="F552" i="8"/>
  <c r="E552" i="8"/>
  <c r="J551" i="8"/>
  <c r="F551" i="8"/>
  <c r="E551" i="8"/>
  <c r="J550" i="8"/>
  <c r="F550" i="8"/>
  <c r="E550" i="8"/>
  <c r="J549" i="8"/>
  <c r="F549" i="8"/>
  <c r="E549" i="8"/>
  <c r="J548" i="8"/>
  <c r="F548" i="8"/>
  <c r="E548" i="8"/>
  <c r="J547" i="8"/>
  <c r="F547" i="8"/>
  <c r="E547" i="8"/>
  <c r="J546" i="8"/>
  <c r="F546" i="8"/>
  <c r="E546" i="8"/>
  <c r="J545" i="8"/>
  <c r="F545" i="8"/>
  <c r="E545" i="8"/>
  <c r="J544" i="8"/>
  <c r="F544" i="8"/>
  <c r="E544" i="8"/>
  <c r="J543" i="8"/>
  <c r="F543" i="8"/>
  <c r="E543" i="8"/>
  <c r="J542" i="8"/>
  <c r="F542" i="8"/>
  <c r="E542" i="8"/>
  <c r="J541" i="8"/>
  <c r="F541" i="8"/>
  <c r="E541" i="8"/>
  <c r="J540" i="8"/>
  <c r="F540" i="8"/>
  <c r="E540" i="8"/>
  <c r="J539" i="8"/>
  <c r="F539" i="8"/>
  <c r="E539" i="8"/>
  <c r="J538" i="8"/>
  <c r="F538" i="8"/>
  <c r="E538" i="8"/>
  <c r="J537" i="8"/>
  <c r="F537" i="8"/>
  <c r="E537" i="8"/>
  <c r="J536" i="8"/>
  <c r="F536" i="8"/>
  <c r="E536" i="8"/>
  <c r="J535" i="8"/>
  <c r="F535" i="8"/>
  <c r="E535" i="8"/>
  <c r="J534" i="8"/>
  <c r="F534" i="8"/>
  <c r="E534" i="8"/>
  <c r="J533" i="8"/>
  <c r="F533" i="8"/>
  <c r="E533" i="8"/>
  <c r="J532" i="8"/>
  <c r="F532" i="8"/>
  <c r="E532" i="8"/>
  <c r="J531" i="8"/>
  <c r="F531" i="8"/>
  <c r="E531" i="8"/>
  <c r="J530" i="8"/>
  <c r="F530" i="8"/>
  <c r="E530" i="8"/>
  <c r="J529" i="8"/>
  <c r="F529" i="8"/>
  <c r="E529" i="8"/>
  <c r="J528" i="8"/>
  <c r="F528" i="8"/>
  <c r="E528" i="8"/>
  <c r="J527" i="8"/>
  <c r="F527" i="8"/>
  <c r="E527" i="8"/>
  <c r="J526" i="8"/>
  <c r="F526" i="8"/>
  <c r="E526" i="8"/>
  <c r="J525" i="8"/>
  <c r="F525" i="8"/>
  <c r="E525" i="8"/>
  <c r="J524" i="8"/>
  <c r="F524" i="8"/>
  <c r="E524" i="8"/>
  <c r="J523" i="8"/>
  <c r="F523" i="8"/>
  <c r="E523" i="8"/>
  <c r="J522" i="8"/>
  <c r="F522" i="8"/>
  <c r="E522" i="8"/>
  <c r="J521" i="8"/>
  <c r="F521" i="8"/>
  <c r="E521" i="8"/>
  <c r="J520" i="8"/>
  <c r="F520" i="8"/>
  <c r="E520" i="8"/>
  <c r="J519" i="8"/>
  <c r="F519" i="8"/>
  <c r="E519" i="8"/>
  <c r="J518" i="8"/>
  <c r="F518" i="8"/>
  <c r="E518" i="8"/>
  <c r="J517" i="8"/>
  <c r="F517" i="8"/>
  <c r="E517" i="8"/>
  <c r="J516" i="8"/>
  <c r="F516" i="8"/>
  <c r="E516" i="8"/>
  <c r="J515" i="8"/>
  <c r="F515" i="8"/>
  <c r="E515" i="8"/>
  <c r="J514" i="8"/>
  <c r="F514" i="8"/>
  <c r="E514" i="8"/>
  <c r="J513" i="8"/>
  <c r="F513" i="8"/>
  <c r="E513" i="8"/>
  <c r="J512" i="8"/>
  <c r="F512" i="8"/>
  <c r="E512" i="8"/>
  <c r="J511" i="8"/>
  <c r="F511" i="8"/>
  <c r="E511" i="8"/>
  <c r="J510" i="8"/>
  <c r="F510" i="8"/>
  <c r="E510" i="8"/>
  <c r="J509" i="8"/>
  <c r="F509" i="8"/>
  <c r="E509" i="8"/>
  <c r="J508" i="8"/>
  <c r="F508" i="8"/>
  <c r="E508" i="8"/>
  <c r="J507" i="8"/>
  <c r="F507" i="8"/>
  <c r="E507" i="8"/>
  <c r="J506" i="8"/>
  <c r="F506" i="8"/>
  <c r="E506" i="8"/>
  <c r="J505" i="8"/>
  <c r="F505" i="8"/>
  <c r="E505" i="8"/>
  <c r="J504" i="8"/>
  <c r="F504" i="8"/>
  <c r="E504" i="8"/>
  <c r="J503" i="8"/>
  <c r="F503" i="8"/>
  <c r="E503" i="8"/>
  <c r="J502" i="8"/>
  <c r="F502" i="8"/>
  <c r="E502" i="8"/>
  <c r="J501" i="8"/>
  <c r="F501" i="8"/>
  <c r="E501" i="8"/>
  <c r="J500" i="8"/>
  <c r="F500" i="8"/>
  <c r="E500" i="8"/>
  <c r="J499" i="8"/>
  <c r="F499" i="8"/>
  <c r="E499" i="8"/>
  <c r="J498" i="8"/>
  <c r="F498" i="8"/>
  <c r="E498" i="8"/>
  <c r="J497" i="8"/>
  <c r="F497" i="8"/>
  <c r="E497" i="8"/>
  <c r="J496" i="8"/>
  <c r="F496" i="8"/>
  <c r="E496" i="8"/>
  <c r="J495" i="8"/>
  <c r="F495" i="8"/>
  <c r="E495" i="8"/>
  <c r="J494" i="8"/>
  <c r="F494" i="8"/>
  <c r="E494" i="8"/>
  <c r="J493" i="8"/>
  <c r="F493" i="8"/>
  <c r="E493" i="8"/>
  <c r="J492" i="8"/>
  <c r="F492" i="8"/>
  <c r="E492" i="8"/>
  <c r="J491" i="8"/>
  <c r="F491" i="8"/>
  <c r="E491" i="8"/>
  <c r="J490" i="8"/>
  <c r="F490" i="8"/>
  <c r="E490" i="8"/>
  <c r="J489" i="8"/>
  <c r="F489" i="8"/>
  <c r="E489" i="8"/>
  <c r="J488" i="8"/>
  <c r="F488" i="8"/>
  <c r="E488" i="8"/>
  <c r="J487" i="8"/>
  <c r="F487" i="8"/>
  <c r="E487" i="8"/>
  <c r="J486" i="8"/>
  <c r="F486" i="8"/>
  <c r="E486" i="8"/>
  <c r="J485" i="8"/>
  <c r="F485" i="8"/>
  <c r="E485" i="8"/>
  <c r="J484" i="8"/>
  <c r="F484" i="8"/>
  <c r="E484" i="8"/>
  <c r="J483" i="8"/>
  <c r="F483" i="8"/>
  <c r="E483" i="8"/>
  <c r="J482" i="8"/>
  <c r="F482" i="8"/>
  <c r="E482" i="8"/>
  <c r="J481" i="8"/>
  <c r="F481" i="8"/>
  <c r="E481" i="8"/>
  <c r="J480" i="8"/>
  <c r="F480" i="8"/>
  <c r="E480" i="8"/>
  <c r="J479" i="8"/>
  <c r="F479" i="8"/>
  <c r="E479" i="8"/>
  <c r="J478" i="8"/>
  <c r="F478" i="8"/>
  <c r="E478" i="8"/>
  <c r="J477" i="8"/>
  <c r="F477" i="8"/>
  <c r="E477" i="8"/>
  <c r="J476" i="8"/>
  <c r="F476" i="8"/>
  <c r="E476" i="8"/>
  <c r="J475" i="8"/>
  <c r="F475" i="8"/>
  <c r="E475" i="8"/>
  <c r="J474" i="8"/>
  <c r="F474" i="8"/>
  <c r="E474" i="8"/>
  <c r="J473" i="8"/>
  <c r="F473" i="8"/>
  <c r="E473" i="8"/>
  <c r="J472" i="8"/>
  <c r="F472" i="8"/>
  <c r="E472" i="8"/>
  <c r="J471" i="8"/>
  <c r="F471" i="8"/>
  <c r="E471" i="8"/>
  <c r="J470" i="8"/>
  <c r="F470" i="8"/>
  <c r="E470" i="8"/>
  <c r="J469" i="8"/>
  <c r="F469" i="8"/>
  <c r="E469" i="8"/>
  <c r="J468" i="8"/>
  <c r="F468" i="8"/>
  <c r="E468" i="8"/>
  <c r="J467" i="8"/>
  <c r="F467" i="8"/>
  <c r="E467" i="8"/>
  <c r="J466" i="8"/>
  <c r="F466" i="8"/>
  <c r="E466" i="8"/>
  <c r="J465" i="8"/>
  <c r="F465" i="8"/>
  <c r="E465" i="8"/>
  <c r="J464" i="8"/>
  <c r="F464" i="8"/>
  <c r="E464" i="8"/>
  <c r="J463" i="8"/>
  <c r="F463" i="8"/>
  <c r="E463" i="8"/>
  <c r="J462" i="8"/>
  <c r="F462" i="8"/>
  <c r="E462" i="8"/>
  <c r="J461" i="8"/>
  <c r="F461" i="8"/>
  <c r="E461" i="8"/>
  <c r="J460" i="8"/>
  <c r="F460" i="8"/>
  <c r="E460" i="8"/>
  <c r="J459" i="8"/>
  <c r="F459" i="8"/>
  <c r="E459" i="8"/>
  <c r="J458" i="8"/>
  <c r="F458" i="8"/>
  <c r="E458" i="8"/>
  <c r="J457" i="8"/>
  <c r="F457" i="8"/>
  <c r="E457" i="8"/>
  <c r="J456" i="8"/>
  <c r="F456" i="8"/>
  <c r="E456" i="8"/>
  <c r="J455" i="8"/>
  <c r="F455" i="8"/>
  <c r="E455" i="8"/>
  <c r="J454" i="8"/>
  <c r="F454" i="8"/>
  <c r="E454" i="8"/>
  <c r="J453" i="8"/>
  <c r="F453" i="8"/>
  <c r="E453" i="8"/>
  <c r="J452" i="8"/>
  <c r="F452" i="8"/>
  <c r="E452" i="8"/>
  <c r="J451" i="8"/>
  <c r="F451" i="8"/>
  <c r="E451" i="8"/>
  <c r="J450" i="8"/>
  <c r="F450" i="8"/>
  <c r="E450" i="8"/>
  <c r="J449" i="8"/>
  <c r="F449" i="8"/>
  <c r="E449" i="8"/>
  <c r="J448" i="8"/>
  <c r="F448" i="8"/>
  <c r="E448" i="8"/>
  <c r="J447" i="8"/>
  <c r="F447" i="8"/>
  <c r="E447" i="8"/>
  <c r="J446" i="8"/>
  <c r="F446" i="8"/>
  <c r="E446" i="8"/>
  <c r="J445" i="8"/>
  <c r="F445" i="8"/>
  <c r="E445" i="8"/>
  <c r="J444" i="8"/>
  <c r="F444" i="8"/>
  <c r="E444" i="8"/>
  <c r="J443" i="8"/>
  <c r="F443" i="8"/>
  <c r="E443" i="8"/>
  <c r="J442" i="8"/>
  <c r="F442" i="8"/>
  <c r="E442" i="8"/>
  <c r="J441" i="8"/>
  <c r="F441" i="8"/>
  <c r="E441" i="8"/>
  <c r="J440" i="8"/>
  <c r="F440" i="8"/>
  <c r="E440" i="8"/>
  <c r="J439" i="8"/>
  <c r="F439" i="8"/>
  <c r="E439" i="8"/>
  <c r="J438" i="8"/>
  <c r="F438" i="8"/>
  <c r="E438" i="8"/>
  <c r="J437" i="8"/>
  <c r="F437" i="8"/>
  <c r="E437" i="8"/>
  <c r="J436" i="8"/>
  <c r="F436" i="8"/>
  <c r="E436" i="8"/>
  <c r="J435" i="8"/>
  <c r="F435" i="8"/>
  <c r="E435" i="8"/>
  <c r="J434" i="8"/>
  <c r="F434" i="8"/>
  <c r="E434" i="8"/>
  <c r="J433" i="8"/>
  <c r="F433" i="8"/>
  <c r="E433" i="8"/>
  <c r="J432" i="8"/>
  <c r="F432" i="8"/>
  <c r="E432" i="8"/>
  <c r="J431" i="8"/>
  <c r="F431" i="8"/>
  <c r="E431" i="8"/>
  <c r="J430" i="8"/>
  <c r="F430" i="8"/>
  <c r="E430" i="8"/>
  <c r="J429" i="8"/>
  <c r="F429" i="8"/>
  <c r="E429" i="8"/>
  <c r="J428" i="8"/>
  <c r="F428" i="8"/>
  <c r="E428" i="8"/>
  <c r="J427" i="8"/>
  <c r="F427" i="8"/>
  <c r="E427" i="8"/>
  <c r="J426" i="8"/>
  <c r="F426" i="8"/>
  <c r="E426" i="8"/>
  <c r="J425" i="8"/>
  <c r="F425" i="8"/>
  <c r="E425" i="8"/>
  <c r="J424" i="8"/>
  <c r="F424" i="8"/>
  <c r="E424" i="8"/>
  <c r="J423" i="8"/>
  <c r="F423" i="8"/>
  <c r="E423" i="8"/>
  <c r="J422" i="8"/>
  <c r="F422" i="8"/>
  <c r="E422" i="8"/>
  <c r="J421" i="8"/>
  <c r="F421" i="8"/>
  <c r="E421" i="8"/>
  <c r="J420" i="8"/>
  <c r="F420" i="8"/>
  <c r="E420" i="8"/>
  <c r="J419" i="8"/>
  <c r="F419" i="8"/>
  <c r="E419" i="8"/>
  <c r="J418" i="8"/>
  <c r="F418" i="8"/>
  <c r="E418" i="8"/>
  <c r="J417" i="8"/>
  <c r="F417" i="8"/>
  <c r="E417" i="8"/>
  <c r="J416" i="8"/>
  <c r="F416" i="8"/>
  <c r="E416" i="8"/>
  <c r="J415" i="8"/>
  <c r="F415" i="8"/>
  <c r="E415" i="8"/>
  <c r="J414" i="8"/>
  <c r="F414" i="8"/>
  <c r="E414" i="8"/>
  <c r="J413" i="8"/>
  <c r="F413" i="8"/>
  <c r="E413" i="8"/>
  <c r="J412" i="8"/>
  <c r="F412" i="8"/>
  <c r="E412" i="8"/>
  <c r="J411" i="8"/>
  <c r="F411" i="8"/>
  <c r="E411" i="8"/>
  <c r="J410" i="8"/>
  <c r="F410" i="8"/>
  <c r="E410" i="8"/>
  <c r="J409" i="8"/>
  <c r="F409" i="8"/>
  <c r="E409" i="8"/>
  <c r="J408" i="8"/>
  <c r="F408" i="8"/>
  <c r="E408" i="8"/>
  <c r="J407" i="8"/>
  <c r="F407" i="8"/>
  <c r="E407" i="8"/>
  <c r="J406" i="8"/>
  <c r="F406" i="8"/>
  <c r="E406" i="8"/>
  <c r="J405" i="8"/>
  <c r="F405" i="8"/>
  <c r="E405" i="8"/>
  <c r="J404" i="8"/>
  <c r="F404" i="8"/>
  <c r="E404" i="8"/>
  <c r="J403" i="8"/>
  <c r="F403" i="8"/>
  <c r="E403" i="8"/>
  <c r="J402" i="8"/>
  <c r="F402" i="8"/>
  <c r="E402" i="8"/>
  <c r="J401" i="8"/>
  <c r="F401" i="8"/>
  <c r="E401" i="8"/>
  <c r="J400" i="8"/>
  <c r="F400" i="8"/>
  <c r="E400" i="8"/>
  <c r="J399" i="8"/>
  <c r="F399" i="8"/>
  <c r="E399" i="8"/>
  <c r="J398" i="8"/>
  <c r="F398" i="8"/>
  <c r="E398" i="8"/>
  <c r="J397" i="8"/>
  <c r="F397" i="8"/>
  <c r="E397" i="8"/>
  <c r="J396" i="8"/>
  <c r="F396" i="8"/>
  <c r="E396" i="8"/>
  <c r="J395" i="8"/>
  <c r="F395" i="8"/>
  <c r="E395" i="8"/>
  <c r="J394" i="8"/>
  <c r="F394" i="8"/>
  <c r="E394" i="8"/>
  <c r="J393" i="8"/>
  <c r="F393" i="8"/>
  <c r="E393" i="8"/>
  <c r="J392" i="8"/>
  <c r="F392" i="8"/>
  <c r="E392" i="8"/>
  <c r="J391" i="8"/>
  <c r="F391" i="8"/>
  <c r="E391" i="8"/>
  <c r="J390" i="8"/>
  <c r="F390" i="8"/>
  <c r="E390" i="8"/>
  <c r="J389" i="8"/>
  <c r="F389" i="8"/>
  <c r="E389" i="8"/>
  <c r="J388" i="8"/>
  <c r="F388" i="8"/>
  <c r="E388" i="8"/>
  <c r="J387" i="8"/>
  <c r="F387" i="8"/>
  <c r="E387" i="8"/>
  <c r="J386" i="8"/>
  <c r="F386" i="8"/>
  <c r="E386" i="8"/>
  <c r="J385" i="8"/>
  <c r="F385" i="8"/>
  <c r="E385" i="8"/>
  <c r="J384" i="8"/>
  <c r="F384" i="8"/>
  <c r="E384" i="8"/>
  <c r="J383" i="8"/>
  <c r="F383" i="8"/>
  <c r="E383" i="8"/>
  <c r="J382" i="8"/>
  <c r="F382" i="8"/>
  <c r="E382" i="8"/>
  <c r="J381" i="8"/>
  <c r="F381" i="8"/>
  <c r="E381" i="8"/>
  <c r="J380" i="8"/>
  <c r="F380" i="8"/>
  <c r="E380" i="8"/>
  <c r="J379" i="8"/>
  <c r="F379" i="8"/>
  <c r="E379" i="8"/>
  <c r="J378" i="8"/>
  <c r="F378" i="8"/>
  <c r="E378" i="8"/>
  <c r="J377" i="8"/>
  <c r="F377" i="8"/>
  <c r="E377" i="8"/>
  <c r="J376" i="8"/>
  <c r="F376" i="8"/>
  <c r="E376" i="8"/>
  <c r="J375" i="8"/>
  <c r="F375" i="8"/>
  <c r="E375" i="8"/>
  <c r="J374" i="8"/>
  <c r="F374" i="8"/>
  <c r="E374" i="8"/>
  <c r="J373" i="8"/>
  <c r="F373" i="8"/>
  <c r="E373" i="8"/>
  <c r="J372" i="8"/>
  <c r="F372" i="8"/>
  <c r="E372" i="8"/>
  <c r="J371" i="8"/>
  <c r="F371" i="8"/>
  <c r="E371" i="8"/>
  <c r="J370" i="8"/>
  <c r="F370" i="8"/>
  <c r="E370" i="8"/>
  <c r="J369" i="8"/>
  <c r="F369" i="8"/>
  <c r="E369" i="8"/>
  <c r="J368" i="8"/>
  <c r="F368" i="8"/>
  <c r="E368" i="8"/>
  <c r="J367" i="8"/>
  <c r="F367" i="8"/>
  <c r="E367" i="8"/>
  <c r="J366" i="8"/>
  <c r="F366" i="8"/>
  <c r="E366" i="8"/>
  <c r="J365" i="8"/>
  <c r="F365" i="8"/>
  <c r="E365" i="8"/>
  <c r="J364" i="8"/>
  <c r="F364" i="8"/>
  <c r="E364" i="8"/>
  <c r="J363" i="8"/>
  <c r="F363" i="8"/>
  <c r="E363" i="8"/>
  <c r="J362" i="8"/>
  <c r="F362" i="8"/>
  <c r="E362" i="8"/>
  <c r="J361" i="8"/>
  <c r="F361" i="8"/>
  <c r="E361" i="8"/>
  <c r="J360" i="8"/>
  <c r="F360" i="8"/>
  <c r="E360" i="8"/>
  <c r="J359" i="8"/>
  <c r="F359" i="8"/>
  <c r="E359" i="8"/>
  <c r="J358" i="8"/>
  <c r="F358" i="8"/>
  <c r="E358" i="8"/>
  <c r="J357" i="8"/>
  <c r="F357" i="8"/>
  <c r="E357" i="8"/>
  <c r="J356" i="8"/>
  <c r="F356" i="8"/>
  <c r="E356" i="8"/>
  <c r="J355" i="8"/>
  <c r="F355" i="8"/>
  <c r="E355" i="8"/>
  <c r="J354" i="8"/>
  <c r="F354" i="8"/>
  <c r="E354" i="8"/>
  <c r="J353" i="8"/>
  <c r="F353" i="8"/>
  <c r="E353" i="8"/>
  <c r="J352" i="8"/>
  <c r="F352" i="8"/>
  <c r="E352" i="8"/>
  <c r="J351" i="8"/>
  <c r="F351" i="8"/>
  <c r="E351" i="8"/>
  <c r="J350" i="8"/>
  <c r="F350" i="8"/>
  <c r="E350" i="8"/>
  <c r="J349" i="8"/>
  <c r="F349" i="8"/>
  <c r="E349" i="8"/>
  <c r="J348" i="8"/>
  <c r="F348" i="8"/>
  <c r="E348" i="8"/>
  <c r="J347" i="8"/>
  <c r="F347" i="8"/>
  <c r="E347" i="8"/>
  <c r="J346" i="8"/>
  <c r="F346" i="8"/>
  <c r="E346" i="8"/>
  <c r="J345" i="8"/>
  <c r="F345" i="8"/>
  <c r="E345" i="8"/>
  <c r="J344" i="8"/>
  <c r="F344" i="8"/>
  <c r="E344" i="8"/>
  <c r="J343" i="8"/>
  <c r="F343" i="8"/>
  <c r="E343" i="8"/>
  <c r="J342" i="8"/>
  <c r="F342" i="8"/>
  <c r="E342" i="8"/>
  <c r="J341" i="8"/>
  <c r="F341" i="8"/>
  <c r="E341" i="8"/>
  <c r="J340" i="8"/>
  <c r="F340" i="8"/>
  <c r="E340" i="8"/>
  <c r="J339" i="8"/>
  <c r="F339" i="8"/>
  <c r="E339" i="8"/>
  <c r="J338" i="8"/>
  <c r="F338" i="8"/>
  <c r="E338" i="8"/>
  <c r="J337" i="8"/>
  <c r="F337" i="8"/>
  <c r="E337" i="8"/>
  <c r="J336" i="8"/>
  <c r="F336" i="8"/>
  <c r="E336" i="8"/>
  <c r="J335" i="8"/>
  <c r="F335" i="8"/>
  <c r="E335" i="8"/>
  <c r="J334" i="8"/>
  <c r="F334" i="8"/>
  <c r="E334" i="8"/>
  <c r="J333" i="8"/>
  <c r="F333" i="8"/>
  <c r="E333" i="8"/>
  <c r="J332" i="8"/>
  <c r="F332" i="8"/>
  <c r="E332" i="8"/>
  <c r="J331" i="8"/>
  <c r="F331" i="8"/>
  <c r="E331" i="8"/>
  <c r="J330" i="8"/>
  <c r="F330" i="8"/>
  <c r="E330" i="8"/>
  <c r="J329" i="8"/>
  <c r="F329" i="8"/>
  <c r="E329" i="8"/>
  <c r="J328" i="8"/>
  <c r="F328" i="8"/>
  <c r="E328" i="8"/>
  <c r="J327" i="8"/>
  <c r="F327" i="8"/>
  <c r="E327" i="8"/>
  <c r="J326" i="8"/>
  <c r="F326" i="8"/>
  <c r="E326" i="8"/>
  <c r="J325" i="8"/>
  <c r="F325" i="8"/>
  <c r="E325" i="8"/>
  <c r="J324" i="8"/>
  <c r="F324" i="8"/>
  <c r="E324" i="8"/>
  <c r="J323" i="8"/>
  <c r="F323" i="8"/>
  <c r="E323" i="8"/>
  <c r="J322" i="8"/>
  <c r="F322" i="8"/>
  <c r="E322" i="8"/>
  <c r="J321" i="8"/>
  <c r="F321" i="8"/>
  <c r="E321" i="8"/>
  <c r="J320" i="8"/>
  <c r="F320" i="8"/>
  <c r="E320" i="8"/>
  <c r="J319" i="8"/>
  <c r="F319" i="8"/>
  <c r="E319" i="8"/>
  <c r="J318" i="8"/>
  <c r="F318" i="8"/>
  <c r="E318" i="8"/>
  <c r="J317" i="8"/>
  <c r="F317" i="8"/>
  <c r="E317" i="8"/>
  <c r="J316" i="8"/>
  <c r="F316" i="8"/>
  <c r="E316" i="8"/>
  <c r="J315" i="8"/>
  <c r="F315" i="8"/>
  <c r="E315" i="8"/>
  <c r="J314" i="8"/>
  <c r="F314" i="8"/>
  <c r="E314" i="8"/>
  <c r="J313" i="8"/>
  <c r="F313" i="8"/>
  <c r="E313" i="8"/>
  <c r="J312" i="8"/>
  <c r="F312" i="8"/>
  <c r="E312" i="8"/>
  <c r="J311" i="8"/>
  <c r="F311" i="8"/>
  <c r="E311" i="8"/>
  <c r="J310" i="8"/>
  <c r="F310" i="8"/>
  <c r="E310" i="8"/>
  <c r="J309" i="8"/>
  <c r="F309" i="8"/>
  <c r="E309" i="8"/>
  <c r="J308" i="8"/>
  <c r="F308" i="8"/>
  <c r="E308" i="8"/>
  <c r="J307" i="8"/>
  <c r="F307" i="8"/>
  <c r="E307" i="8"/>
  <c r="J306" i="8"/>
  <c r="F306" i="8"/>
  <c r="E306" i="8"/>
  <c r="J305" i="8"/>
  <c r="F305" i="8"/>
  <c r="E305" i="8"/>
  <c r="J304" i="8"/>
  <c r="F304" i="8"/>
  <c r="E304" i="8"/>
  <c r="J303" i="8"/>
  <c r="F303" i="8"/>
  <c r="E303" i="8"/>
  <c r="J302" i="8"/>
  <c r="F302" i="8"/>
  <c r="E302" i="8"/>
  <c r="J301" i="8"/>
  <c r="F301" i="8"/>
  <c r="E301" i="8"/>
  <c r="J300" i="8"/>
  <c r="F300" i="8"/>
  <c r="E300" i="8"/>
  <c r="J299" i="8"/>
  <c r="F299" i="8"/>
  <c r="E299" i="8"/>
  <c r="J298" i="8"/>
  <c r="F298" i="8"/>
  <c r="E298" i="8"/>
  <c r="J297" i="8"/>
  <c r="F297" i="8"/>
  <c r="E297" i="8"/>
  <c r="J296" i="8"/>
  <c r="F296" i="8"/>
  <c r="E296" i="8"/>
  <c r="J295" i="8"/>
  <c r="F295" i="8"/>
  <c r="E295" i="8"/>
  <c r="J294" i="8"/>
  <c r="F294" i="8"/>
  <c r="E294" i="8"/>
  <c r="J293" i="8"/>
  <c r="F293" i="8"/>
  <c r="E293" i="8"/>
  <c r="J292" i="8"/>
  <c r="F292" i="8"/>
  <c r="E292" i="8"/>
  <c r="J291" i="8"/>
  <c r="F291" i="8"/>
  <c r="E291" i="8"/>
  <c r="J290" i="8"/>
  <c r="F290" i="8"/>
  <c r="E290" i="8"/>
  <c r="J289" i="8"/>
  <c r="F289" i="8"/>
  <c r="E289" i="8"/>
  <c r="J288" i="8"/>
  <c r="F288" i="8"/>
  <c r="E288" i="8"/>
  <c r="J287" i="8"/>
  <c r="F287" i="8"/>
  <c r="E287" i="8"/>
  <c r="J286" i="8"/>
  <c r="F286" i="8"/>
  <c r="E286" i="8"/>
  <c r="J285" i="8"/>
  <c r="F285" i="8"/>
  <c r="E285" i="8"/>
  <c r="J284" i="8"/>
  <c r="F284" i="8"/>
  <c r="E284" i="8"/>
  <c r="J283" i="8"/>
  <c r="F283" i="8"/>
  <c r="E283" i="8"/>
  <c r="J282" i="8"/>
  <c r="F282" i="8"/>
  <c r="E282" i="8"/>
  <c r="J281" i="8"/>
  <c r="F281" i="8"/>
  <c r="E281" i="8"/>
  <c r="J280" i="8"/>
  <c r="F280" i="8"/>
  <c r="E280" i="8"/>
  <c r="J279" i="8"/>
  <c r="F279" i="8"/>
  <c r="E279" i="8"/>
  <c r="J278" i="8"/>
  <c r="F278" i="8"/>
  <c r="E278" i="8"/>
  <c r="J277" i="8"/>
  <c r="F277" i="8"/>
  <c r="E277" i="8"/>
  <c r="J276" i="8"/>
  <c r="F276" i="8"/>
  <c r="E276" i="8"/>
  <c r="J275" i="8"/>
  <c r="F275" i="8"/>
  <c r="E275" i="8"/>
  <c r="J274" i="8"/>
  <c r="F274" i="8"/>
  <c r="E274" i="8"/>
  <c r="J273" i="8"/>
  <c r="F273" i="8"/>
  <c r="E273" i="8"/>
  <c r="J272" i="8"/>
  <c r="F272" i="8"/>
  <c r="E272" i="8"/>
  <c r="J271" i="8"/>
  <c r="F271" i="8"/>
  <c r="E271" i="8"/>
  <c r="J270" i="8"/>
  <c r="F270" i="8"/>
  <c r="E270" i="8"/>
  <c r="J269" i="8"/>
  <c r="F269" i="8"/>
  <c r="E269" i="8"/>
  <c r="J268" i="8"/>
  <c r="F268" i="8"/>
  <c r="E268" i="8"/>
  <c r="J267" i="8"/>
  <c r="F267" i="8"/>
  <c r="E267" i="8"/>
  <c r="J266" i="8"/>
  <c r="F266" i="8"/>
  <c r="E266" i="8"/>
  <c r="J265" i="8"/>
  <c r="F265" i="8"/>
  <c r="E265" i="8"/>
  <c r="J264" i="8"/>
  <c r="F264" i="8"/>
  <c r="E264" i="8"/>
  <c r="J263" i="8"/>
  <c r="F263" i="8"/>
  <c r="E263" i="8"/>
  <c r="J262" i="8"/>
  <c r="F262" i="8"/>
  <c r="E262" i="8"/>
  <c r="J261" i="8"/>
  <c r="F261" i="8"/>
  <c r="E261" i="8"/>
  <c r="J260" i="8"/>
  <c r="F260" i="8"/>
  <c r="E260" i="8"/>
  <c r="J259" i="8"/>
  <c r="F259" i="8"/>
  <c r="E259" i="8"/>
  <c r="J258" i="8"/>
  <c r="F258" i="8"/>
  <c r="E258" i="8"/>
  <c r="J257" i="8"/>
  <c r="F257" i="8"/>
  <c r="E257" i="8"/>
  <c r="J256" i="8"/>
  <c r="F256" i="8"/>
  <c r="E256" i="8"/>
  <c r="J255" i="8"/>
  <c r="F255" i="8"/>
  <c r="E255" i="8"/>
  <c r="J254" i="8"/>
  <c r="F254" i="8"/>
  <c r="E254" i="8"/>
  <c r="J253" i="8"/>
  <c r="F253" i="8"/>
  <c r="E253" i="8"/>
  <c r="J252" i="8"/>
  <c r="F252" i="8"/>
  <c r="E252" i="8"/>
  <c r="J251" i="8"/>
  <c r="F251" i="8"/>
  <c r="E251" i="8"/>
  <c r="J250" i="8"/>
  <c r="F250" i="8"/>
  <c r="E250" i="8"/>
  <c r="J249" i="8"/>
  <c r="F249" i="8"/>
  <c r="E249" i="8"/>
  <c r="J248" i="8"/>
  <c r="F248" i="8"/>
  <c r="E248" i="8"/>
  <c r="J247" i="8"/>
  <c r="F247" i="8"/>
  <c r="E247" i="8"/>
  <c r="J246" i="8"/>
  <c r="F246" i="8"/>
  <c r="E246" i="8"/>
  <c r="J245" i="8"/>
  <c r="F245" i="8"/>
  <c r="E245" i="8"/>
  <c r="J244" i="8"/>
  <c r="F244" i="8"/>
  <c r="E244" i="8"/>
  <c r="J243" i="8"/>
  <c r="F243" i="8"/>
  <c r="E243" i="8"/>
  <c r="J242" i="8"/>
  <c r="F242" i="8"/>
  <c r="E242" i="8"/>
  <c r="J241" i="8"/>
  <c r="F241" i="8"/>
  <c r="E241" i="8"/>
  <c r="J240" i="8"/>
  <c r="F240" i="8"/>
  <c r="E240" i="8"/>
  <c r="J239" i="8"/>
  <c r="F239" i="8"/>
  <c r="E239" i="8"/>
  <c r="J238" i="8"/>
  <c r="F238" i="8"/>
  <c r="E238" i="8"/>
  <c r="J237" i="8"/>
  <c r="F237" i="8"/>
  <c r="E237" i="8"/>
  <c r="J236" i="8"/>
  <c r="F236" i="8"/>
  <c r="E236" i="8"/>
  <c r="J235" i="8"/>
  <c r="F235" i="8"/>
  <c r="E235" i="8"/>
  <c r="J234" i="8"/>
  <c r="F234" i="8"/>
  <c r="E234" i="8"/>
  <c r="J233" i="8"/>
  <c r="F233" i="8"/>
  <c r="E233" i="8"/>
  <c r="J232" i="8"/>
  <c r="F232" i="8"/>
  <c r="E232" i="8"/>
  <c r="J231" i="8"/>
  <c r="F231" i="8"/>
  <c r="E231" i="8"/>
  <c r="J230" i="8"/>
  <c r="F230" i="8"/>
  <c r="E230" i="8"/>
  <c r="J229" i="8"/>
  <c r="F229" i="8"/>
  <c r="E229" i="8"/>
  <c r="J228" i="8"/>
  <c r="F228" i="8"/>
  <c r="E228" i="8"/>
  <c r="J227" i="8"/>
  <c r="F227" i="8"/>
  <c r="E227" i="8"/>
  <c r="J226" i="8"/>
  <c r="F226" i="8"/>
  <c r="E226" i="8"/>
  <c r="J225" i="8"/>
  <c r="F225" i="8"/>
  <c r="E225" i="8"/>
  <c r="J224" i="8"/>
  <c r="F224" i="8"/>
  <c r="E224" i="8"/>
  <c r="J223" i="8"/>
  <c r="F223" i="8"/>
  <c r="E223" i="8"/>
  <c r="J222" i="8"/>
  <c r="F222" i="8"/>
  <c r="E222" i="8"/>
  <c r="J221" i="8"/>
  <c r="F221" i="8"/>
  <c r="E221" i="8"/>
  <c r="J220" i="8"/>
  <c r="F220" i="8"/>
  <c r="E220" i="8"/>
  <c r="J219" i="8"/>
  <c r="F219" i="8"/>
  <c r="E219" i="8"/>
  <c r="J218" i="8"/>
  <c r="F218" i="8"/>
  <c r="E218" i="8"/>
  <c r="J217" i="8"/>
  <c r="F217" i="8"/>
  <c r="E217" i="8"/>
  <c r="J216" i="8"/>
  <c r="F216" i="8"/>
  <c r="E216" i="8"/>
  <c r="J215" i="8"/>
  <c r="F215" i="8"/>
  <c r="E215" i="8"/>
  <c r="J214" i="8"/>
  <c r="F214" i="8"/>
  <c r="E214" i="8"/>
  <c r="J213" i="8"/>
  <c r="F213" i="8"/>
  <c r="E213" i="8"/>
  <c r="J212" i="8"/>
  <c r="F212" i="8"/>
  <c r="E212" i="8"/>
  <c r="J211" i="8"/>
  <c r="F211" i="8"/>
  <c r="E211" i="8"/>
  <c r="J210" i="8"/>
  <c r="F210" i="8"/>
  <c r="E210" i="8"/>
  <c r="J209" i="8"/>
  <c r="F209" i="8"/>
  <c r="E209" i="8"/>
  <c r="J208" i="8"/>
  <c r="F208" i="8"/>
  <c r="E208" i="8"/>
  <c r="J207" i="8"/>
  <c r="F207" i="8"/>
  <c r="E207" i="8"/>
  <c r="J206" i="8"/>
  <c r="F206" i="8"/>
  <c r="E206" i="8"/>
  <c r="J205" i="8"/>
  <c r="F205" i="8"/>
  <c r="E205" i="8"/>
  <c r="J204" i="8"/>
  <c r="F204" i="8"/>
  <c r="E204" i="8"/>
  <c r="J203" i="8"/>
  <c r="F203" i="8"/>
  <c r="E203" i="8"/>
  <c r="J202" i="8"/>
  <c r="F202" i="8"/>
  <c r="E202" i="8"/>
  <c r="J201" i="8"/>
  <c r="F201" i="8"/>
  <c r="E201" i="8"/>
  <c r="J200" i="8"/>
  <c r="F200" i="8"/>
  <c r="E200" i="8"/>
  <c r="J199" i="8"/>
  <c r="F199" i="8"/>
  <c r="E199" i="8"/>
  <c r="J198" i="8"/>
  <c r="F198" i="8"/>
  <c r="E198" i="8"/>
  <c r="J197" i="8"/>
  <c r="F197" i="8"/>
  <c r="E197" i="8"/>
  <c r="J196" i="8"/>
  <c r="F196" i="8"/>
  <c r="E196" i="8"/>
  <c r="J195" i="8"/>
  <c r="F195" i="8"/>
  <c r="E195" i="8"/>
  <c r="J194" i="8"/>
  <c r="F194" i="8"/>
  <c r="E194" i="8"/>
  <c r="J193" i="8"/>
  <c r="F193" i="8"/>
  <c r="E193" i="8"/>
  <c r="J192" i="8"/>
  <c r="F192" i="8"/>
  <c r="E192" i="8"/>
  <c r="J191" i="8"/>
  <c r="F191" i="8"/>
  <c r="E191" i="8"/>
  <c r="J190" i="8"/>
  <c r="F190" i="8"/>
  <c r="E190" i="8"/>
  <c r="J189" i="8"/>
  <c r="F189" i="8"/>
  <c r="E189" i="8"/>
  <c r="J188" i="8"/>
  <c r="F188" i="8"/>
  <c r="E188" i="8"/>
  <c r="J187" i="8"/>
  <c r="F187" i="8"/>
  <c r="E187" i="8"/>
  <c r="J186" i="8"/>
  <c r="F186" i="8"/>
  <c r="E186" i="8"/>
  <c r="J185" i="8"/>
  <c r="F185" i="8"/>
  <c r="E185" i="8"/>
  <c r="J184" i="8"/>
  <c r="F184" i="8"/>
  <c r="E184" i="8"/>
  <c r="J183" i="8"/>
  <c r="F183" i="8"/>
  <c r="E183" i="8"/>
  <c r="J182" i="8"/>
  <c r="F182" i="8"/>
  <c r="E182" i="8"/>
  <c r="J181" i="8"/>
  <c r="F181" i="8"/>
  <c r="E181" i="8"/>
  <c r="J180" i="8"/>
  <c r="F180" i="8"/>
  <c r="E180" i="8"/>
  <c r="J179" i="8"/>
  <c r="F179" i="8"/>
  <c r="E179" i="8"/>
  <c r="J178" i="8"/>
  <c r="F178" i="8"/>
  <c r="E178" i="8"/>
  <c r="J177" i="8"/>
  <c r="F177" i="8"/>
  <c r="E177" i="8"/>
  <c r="J176" i="8"/>
  <c r="F176" i="8"/>
  <c r="E176" i="8"/>
  <c r="J175" i="8"/>
  <c r="F175" i="8"/>
  <c r="E175" i="8"/>
  <c r="J174" i="8"/>
  <c r="F174" i="8"/>
  <c r="E174" i="8"/>
  <c r="J173" i="8"/>
  <c r="F173" i="8"/>
  <c r="E173" i="8"/>
  <c r="J172" i="8"/>
  <c r="F172" i="8"/>
  <c r="E172" i="8"/>
  <c r="J171" i="8"/>
  <c r="F171" i="8"/>
  <c r="E171" i="8"/>
  <c r="J170" i="8"/>
  <c r="F170" i="8"/>
  <c r="E170" i="8"/>
  <c r="J169" i="8"/>
  <c r="F169" i="8"/>
  <c r="E169" i="8"/>
  <c r="J168" i="8"/>
  <c r="F168" i="8"/>
  <c r="E168" i="8"/>
  <c r="J167" i="8"/>
  <c r="F167" i="8"/>
  <c r="E167" i="8"/>
  <c r="J166" i="8"/>
  <c r="F166" i="8"/>
  <c r="E166" i="8"/>
  <c r="J165" i="8"/>
  <c r="F165" i="8"/>
  <c r="E165" i="8"/>
  <c r="J164" i="8"/>
  <c r="F164" i="8"/>
  <c r="E164" i="8"/>
  <c r="J163" i="8"/>
  <c r="F163" i="8"/>
  <c r="E163" i="8"/>
  <c r="J162" i="8"/>
  <c r="F162" i="8"/>
  <c r="E162" i="8"/>
  <c r="J161" i="8"/>
  <c r="F161" i="8"/>
  <c r="E161" i="8"/>
  <c r="J160" i="8"/>
  <c r="F160" i="8"/>
  <c r="E160" i="8"/>
  <c r="J159" i="8"/>
  <c r="F159" i="8"/>
  <c r="E159" i="8"/>
  <c r="J158" i="8"/>
  <c r="F158" i="8"/>
  <c r="E158" i="8"/>
  <c r="J157" i="8"/>
  <c r="F157" i="8"/>
  <c r="E157" i="8"/>
  <c r="J156" i="8"/>
  <c r="F156" i="8"/>
  <c r="E156" i="8"/>
  <c r="J155" i="8"/>
  <c r="F155" i="8"/>
  <c r="E155" i="8"/>
  <c r="J154" i="8"/>
  <c r="F154" i="8"/>
  <c r="E154" i="8"/>
  <c r="J153" i="8"/>
  <c r="F153" i="8"/>
  <c r="E153" i="8"/>
  <c r="J152" i="8"/>
  <c r="F152" i="8"/>
  <c r="E152" i="8"/>
  <c r="J151" i="8"/>
  <c r="F151" i="8"/>
  <c r="E151" i="8"/>
  <c r="J150" i="8"/>
  <c r="F150" i="8"/>
  <c r="E150" i="8"/>
  <c r="J149" i="8"/>
  <c r="F149" i="8"/>
  <c r="E149" i="8"/>
  <c r="J148" i="8"/>
  <c r="F148" i="8"/>
  <c r="E148" i="8"/>
  <c r="J147" i="8"/>
  <c r="F147" i="8"/>
  <c r="E147" i="8"/>
  <c r="J146" i="8"/>
  <c r="F146" i="8"/>
  <c r="E146" i="8"/>
  <c r="J145" i="8"/>
  <c r="F145" i="8"/>
  <c r="E145" i="8"/>
  <c r="J144" i="8"/>
  <c r="F144" i="8"/>
  <c r="E144" i="8"/>
  <c r="J143" i="8"/>
  <c r="F143" i="8"/>
  <c r="E143" i="8"/>
  <c r="J142" i="8"/>
  <c r="F142" i="8"/>
  <c r="E142" i="8"/>
  <c r="J141" i="8"/>
  <c r="F141" i="8"/>
  <c r="E141" i="8"/>
  <c r="J140" i="8"/>
  <c r="F140" i="8"/>
  <c r="E140" i="8"/>
  <c r="J139" i="8"/>
  <c r="F139" i="8"/>
  <c r="E139" i="8"/>
  <c r="J138" i="8"/>
  <c r="F138" i="8"/>
  <c r="E138" i="8"/>
  <c r="J137" i="8"/>
  <c r="F137" i="8"/>
  <c r="E137" i="8"/>
  <c r="J136" i="8"/>
  <c r="F136" i="8"/>
  <c r="E136" i="8"/>
  <c r="J135" i="8"/>
  <c r="F135" i="8"/>
  <c r="E135" i="8"/>
  <c r="J134" i="8"/>
  <c r="F134" i="8"/>
  <c r="E134" i="8"/>
  <c r="J133" i="8"/>
  <c r="F133" i="8"/>
  <c r="E133" i="8"/>
  <c r="J132" i="8"/>
  <c r="F132" i="8"/>
  <c r="E132" i="8"/>
  <c r="J131" i="8"/>
  <c r="F131" i="8"/>
  <c r="E131" i="8"/>
  <c r="J130" i="8"/>
  <c r="F130" i="8"/>
  <c r="E130" i="8"/>
  <c r="J129" i="8"/>
  <c r="F129" i="8"/>
  <c r="E129" i="8"/>
  <c r="J128" i="8"/>
  <c r="F128" i="8"/>
  <c r="E128" i="8"/>
  <c r="J127" i="8"/>
  <c r="F127" i="8"/>
  <c r="E127" i="8"/>
  <c r="J126" i="8"/>
  <c r="F126" i="8"/>
  <c r="E126" i="8"/>
  <c r="J125" i="8"/>
  <c r="F125" i="8"/>
  <c r="E125" i="8"/>
  <c r="J124" i="8"/>
  <c r="F124" i="8"/>
  <c r="E124" i="8"/>
  <c r="J123" i="8"/>
  <c r="F123" i="8"/>
  <c r="E123" i="8"/>
  <c r="J122" i="8"/>
  <c r="F122" i="8"/>
  <c r="E122" i="8"/>
  <c r="J121" i="8"/>
  <c r="F121" i="8"/>
  <c r="E121" i="8"/>
  <c r="J120" i="8"/>
  <c r="F120" i="8"/>
  <c r="E120" i="8"/>
  <c r="J119" i="8"/>
  <c r="F119" i="8"/>
  <c r="E119" i="8"/>
  <c r="J118" i="8"/>
  <c r="F118" i="8"/>
  <c r="E118" i="8"/>
  <c r="J117" i="8"/>
  <c r="F117" i="8"/>
  <c r="E117" i="8"/>
  <c r="J116" i="8"/>
  <c r="F116" i="8"/>
  <c r="E116" i="8"/>
  <c r="J115" i="8"/>
  <c r="F115" i="8"/>
  <c r="E115" i="8"/>
  <c r="J114" i="8"/>
  <c r="F114" i="8"/>
  <c r="E114" i="8"/>
  <c r="J113" i="8"/>
  <c r="F113" i="8"/>
  <c r="E113" i="8"/>
  <c r="J112" i="8"/>
  <c r="F112" i="8"/>
  <c r="E112" i="8"/>
  <c r="J111" i="8"/>
  <c r="F111" i="8"/>
  <c r="E111" i="8"/>
  <c r="J110" i="8"/>
  <c r="F110" i="8"/>
  <c r="E110" i="8"/>
  <c r="J109" i="8"/>
  <c r="F109" i="8"/>
  <c r="E109" i="8"/>
  <c r="J108" i="8"/>
  <c r="F108" i="8"/>
  <c r="E108" i="8"/>
  <c r="J107" i="8"/>
  <c r="F107" i="8"/>
  <c r="E107" i="8"/>
  <c r="J106" i="8"/>
  <c r="F106" i="8"/>
  <c r="E106" i="8"/>
  <c r="J105" i="8"/>
  <c r="F105" i="8"/>
  <c r="E105" i="8"/>
  <c r="J104" i="8"/>
  <c r="F104" i="8"/>
  <c r="E104" i="8"/>
  <c r="J103" i="8"/>
  <c r="F103" i="8"/>
  <c r="E103" i="8"/>
  <c r="J102" i="8"/>
  <c r="F102" i="8"/>
  <c r="E102" i="8"/>
  <c r="J101" i="8"/>
  <c r="F101" i="8"/>
  <c r="E101" i="8"/>
  <c r="J100" i="8"/>
  <c r="F100" i="8"/>
  <c r="E100" i="8"/>
  <c r="J99" i="8"/>
  <c r="F99" i="8"/>
  <c r="E99" i="8"/>
  <c r="J98" i="8"/>
  <c r="F98" i="8"/>
  <c r="E98" i="8"/>
  <c r="J97" i="8"/>
  <c r="F97" i="8"/>
  <c r="E97" i="8"/>
  <c r="J96" i="8"/>
  <c r="F96" i="8"/>
  <c r="E96" i="8"/>
  <c r="J95" i="8"/>
  <c r="F95" i="8"/>
  <c r="E95" i="8"/>
  <c r="J94" i="8"/>
  <c r="F94" i="8"/>
  <c r="E94" i="8"/>
  <c r="J93" i="8"/>
  <c r="F93" i="8"/>
  <c r="E93" i="8"/>
  <c r="J92" i="8"/>
  <c r="F92" i="8"/>
  <c r="E92" i="8"/>
  <c r="J91" i="8"/>
  <c r="F91" i="8"/>
  <c r="E91" i="8"/>
  <c r="J90" i="8"/>
  <c r="F90" i="8"/>
  <c r="E90" i="8"/>
  <c r="J89" i="8"/>
  <c r="F89" i="8"/>
  <c r="E89" i="8"/>
  <c r="J88" i="8"/>
  <c r="F88" i="8"/>
  <c r="E88" i="8"/>
  <c r="J87" i="8"/>
  <c r="F87" i="8"/>
  <c r="E87" i="8"/>
  <c r="J86" i="8"/>
  <c r="F86" i="8"/>
  <c r="E86" i="8"/>
  <c r="J85" i="8"/>
  <c r="F85" i="8"/>
  <c r="E85" i="8"/>
  <c r="J84" i="8"/>
  <c r="F84" i="8"/>
  <c r="E84" i="8"/>
  <c r="J83" i="8"/>
  <c r="F83" i="8"/>
  <c r="E83" i="8"/>
  <c r="J82" i="8"/>
  <c r="F82" i="8"/>
  <c r="E82" i="8"/>
  <c r="J81" i="8"/>
  <c r="F81" i="8"/>
  <c r="E81" i="8"/>
  <c r="J80" i="8"/>
  <c r="F80" i="8"/>
  <c r="E80" i="8"/>
  <c r="J79" i="8"/>
  <c r="F79" i="8"/>
  <c r="E79" i="8"/>
  <c r="J78" i="8"/>
  <c r="F78" i="8"/>
  <c r="E78" i="8"/>
  <c r="J77" i="8"/>
  <c r="F77" i="8"/>
  <c r="E77" i="8"/>
  <c r="J76" i="8"/>
  <c r="F76" i="8"/>
  <c r="E76" i="8"/>
  <c r="J75" i="8"/>
  <c r="F75" i="8"/>
  <c r="E75" i="8"/>
  <c r="J74" i="8"/>
  <c r="F74" i="8"/>
  <c r="E74" i="8"/>
  <c r="J73" i="8"/>
  <c r="F73" i="8"/>
  <c r="E73" i="8"/>
  <c r="J72" i="8"/>
  <c r="F72" i="8"/>
  <c r="E72" i="8"/>
  <c r="J71" i="8"/>
  <c r="F71" i="8"/>
  <c r="E71" i="8"/>
  <c r="J70" i="8"/>
  <c r="F70" i="8"/>
  <c r="E70" i="8"/>
  <c r="J69" i="8"/>
  <c r="F69" i="8"/>
  <c r="E69" i="8"/>
  <c r="J68" i="8"/>
  <c r="F68" i="8"/>
  <c r="E68" i="8"/>
  <c r="J67" i="8"/>
  <c r="F67" i="8"/>
  <c r="E67" i="8"/>
  <c r="J66" i="8"/>
  <c r="F66" i="8"/>
  <c r="E66" i="8"/>
  <c r="J65" i="8"/>
  <c r="F65" i="8"/>
  <c r="E65" i="8"/>
  <c r="J64" i="8"/>
  <c r="F64" i="8"/>
  <c r="E64" i="8"/>
  <c r="J63" i="8"/>
  <c r="F63" i="8"/>
  <c r="E63" i="8"/>
  <c r="J62" i="8"/>
  <c r="F62" i="8"/>
  <c r="E62" i="8"/>
  <c r="J61" i="8"/>
  <c r="F61" i="8"/>
  <c r="E61" i="8"/>
  <c r="J60" i="8"/>
  <c r="F60" i="8"/>
  <c r="E60" i="8"/>
  <c r="J59" i="8"/>
  <c r="F59" i="8"/>
  <c r="E59" i="8"/>
  <c r="J58" i="8"/>
  <c r="F58" i="8"/>
  <c r="E58" i="8"/>
  <c r="J57" i="8"/>
  <c r="F57" i="8"/>
  <c r="E57" i="8"/>
  <c r="J56" i="8"/>
  <c r="F56" i="8"/>
  <c r="E56" i="8"/>
  <c r="J55" i="8"/>
  <c r="F55" i="8"/>
  <c r="E55" i="8"/>
  <c r="J54" i="8"/>
  <c r="F54" i="8"/>
  <c r="E54" i="8"/>
  <c r="J53" i="8"/>
  <c r="F53" i="8"/>
  <c r="E53" i="8"/>
  <c r="J52" i="8"/>
  <c r="F52" i="8"/>
  <c r="E52" i="8"/>
  <c r="J51" i="8"/>
  <c r="F51" i="8"/>
  <c r="E51" i="8"/>
  <c r="J50" i="8"/>
  <c r="F50" i="8"/>
  <c r="E50" i="8"/>
  <c r="J49" i="8"/>
  <c r="F49" i="8"/>
  <c r="E49" i="8"/>
  <c r="J48" i="8"/>
  <c r="F48" i="8"/>
  <c r="E48" i="8"/>
  <c r="J47" i="8"/>
  <c r="F47" i="8"/>
  <c r="E47" i="8"/>
  <c r="J46" i="8"/>
  <c r="F46" i="8"/>
  <c r="E46" i="8"/>
  <c r="J45" i="8"/>
  <c r="F45" i="8"/>
  <c r="E45" i="8"/>
  <c r="J44" i="8"/>
  <c r="F44" i="8"/>
  <c r="E44" i="8"/>
  <c r="J43" i="8"/>
  <c r="F43" i="8"/>
  <c r="E43" i="8"/>
  <c r="J42" i="8"/>
  <c r="F42" i="8"/>
  <c r="E42" i="8"/>
  <c r="J41" i="8"/>
  <c r="F41" i="8"/>
  <c r="E41" i="8"/>
  <c r="J40" i="8"/>
  <c r="F40" i="8"/>
  <c r="E40" i="8"/>
  <c r="J39" i="8"/>
  <c r="F39" i="8"/>
  <c r="E39" i="8"/>
  <c r="J38" i="8"/>
  <c r="F38" i="8"/>
  <c r="E38" i="8"/>
  <c r="J37" i="8"/>
  <c r="F37" i="8"/>
  <c r="E37" i="8"/>
  <c r="J36" i="8"/>
  <c r="F36" i="8"/>
  <c r="E36" i="8"/>
  <c r="J35" i="8"/>
  <c r="F35" i="8"/>
  <c r="E35" i="8"/>
  <c r="J34" i="8"/>
  <c r="F34" i="8"/>
  <c r="E34" i="8"/>
  <c r="J33" i="8"/>
  <c r="F33" i="8"/>
  <c r="E33" i="8"/>
  <c r="J32" i="8"/>
  <c r="F32" i="8"/>
  <c r="E32" i="8"/>
  <c r="J31" i="8"/>
  <c r="F31" i="8"/>
  <c r="E31" i="8"/>
  <c r="J30" i="8"/>
  <c r="F30" i="8"/>
  <c r="E30" i="8"/>
  <c r="J29" i="8"/>
  <c r="F29" i="8"/>
  <c r="E29" i="8"/>
  <c r="J28" i="8"/>
  <c r="F28" i="8"/>
  <c r="E28" i="8"/>
  <c r="J27" i="8"/>
  <c r="F27" i="8"/>
  <c r="E27" i="8"/>
  <c r="J26" i="8"/>
  <c r="F26" i="8"/>
  <c r="E26" i="8"/>
  <c r="J25" i="8"/>
  <c r="F25" i="8"/>
  <c r="E25" i="8"/>
  <c r="J24" i="8"/>
  <c r="F24" i="8"/>
  <c r="E24" i="8"/>
  <c r="J23" i="8"/>
  <c r="F23" i="8"/>
  <c r="E23" i="8"/>
  <c r="J22" i="8"/>
  <c r="F22" i="8"/>
  <c r="E22" i="8"/>
  <c r="J21" i="8"/>
  <c r="F21" i="8"/>
  <c r="E21" i="8"/>
  <c r="J20" i="8"/>
  <c r="F20" i="8"/>
  <c r="E20" i="8"/>
  <c r="J19" i="8"/>
  <c r="F19" i="8"/>
  <c r="E19" i="8"/>
  <c r="J18" i="8"/>
  <c r="F18" i="8"/>
  <c r="E18" i="8"/>
  <c r="J17" i="8"/>
  <c r="F17" i="8"/>
  <c r="E17" i="8"/>
  <c r="J16" i="8"/>
  <c r="F16" i="8"/>
  <c r="E16" i="8"/>
  <c r="J15" i="8"/>
  <c r="F15" i="8"/>
  <c r="E15" i="8"/>
  <c r="J14" i="8"/>
  <c r="F14" i="8"/>
  <c r="E14" i="8"/>
  <c r="J13" i="8"/>
  <c r="F13" i="8"/>
  <c r="E13" i="8"/>
  <c r="J12" i="8"/>
  <c r="F12" i="8"/>
  <c r="E12" i="8"/>
  <c r="J11" i="8"/>
  <c r="F11" i="8"/>
  <c r="E11" i="8"/>
  <c r="J10" i="8"/>
  <c r="F10" i="8"/>
  <c r="E10" i="8"/>
  <c r="J9" i="8"/>
  <c r="F9" i="8"/>
  <c r="E9" i="8"/>
  <c r="J8" i="8"/>
  <c r="F8" i="8"/>
  <c r="E8" i="8"/>
  <c r="J7" i="8"/>
  <c r="F7" i="8"/>
  <c r="E7" i="8"/>
  <c r="J6" i="8"/>
  <c r="F6" i="8"/>
  <c r="E6" i="8"/>
  <c r="J5" i="8"/>
  <c r="F5" i="8"/>
  <c r="E5" i="8"/>
  <c r="J4" i="8"/>
  <c r="F4" i="8"/>
  <c r="E4" i="8"/>
  <c r="J3" i="8"/>
  <c r="F3" i="8"/>
  <c r="E3" i="8"/>
  <c r="J2" i="8"/>
  <c r="F2" i="8"/>
  <c r="E2" i="8"/>
  <c r="K477" i="6"/>
  <c r="F477" i="6"/>
  <c r="J477" i="6" s="1"/>
  <c r="E477" i="6"/>
  <c r="K476" i="6"/>
  <c r="F476" i="6"/>
  <c r="E476" i="6"/>
  <c r="K475" i="6"/>
  <c r="F475" i="6"/>
  <c r="J475" i="6" s="1"/>
  <c r="E475" i="6"/>
  <c r="K474" i="6"/>
  <c r="F474" i="6"/>
  <c r="E474" i="6"/>
  <c r="K473" i="6"/>
  <c r="F473" i="6"/>
  <c r="E473" i="6"/>
  <c r="K472" i="6"/>
  <c r="F472" i="6"/>
  <c r="J472" i="6" s="1"/>
  <c r="E472" i="6"/>
  <c r="K471" i="6"/>
  <c r="F471" i="6"/>
  <c r="J471" i="6" s="1"/>
  <c r="E471" i="6"/>
  <c r="K470" i="6"/>
  <c r="F470" i="6"/>
  <c r="J470" i="6" s="1"/>
  <c r="E470" i="6"/>
  <c r="K469" i="6"/>
  <c r="F469" i="6"/>
  <c r="J469" i="6" s="1"/>
  <c r="E469" i="6"/>
  <c r="K468" i="6"/>
  <c r="F468" i="6"/>
  <c r="J468" i="6" s="1"/>
  <c r="E468" i="6"/>
  <c r="K467" i="6"/>
  <c r="F467" i="6"/>
  <c r="J467" i="6" s="1"/>
  <c r="E467" i="6"/>
  <c r="K466" i="6"/>
  <c r="F466" i="6"/>
  <c r="J466" i="6" s="1"/>
  <c r="E466" i="6"/>
  <c r="K465" i="6"/>
  <c r="F465" i="6"/>
  <c r="J465" i="6" s="1"/>
  <c r="E465" i="6"/>
  <c r="K464" i="6"/>
  <c r="F464" i="6"/>
  <c r="E464" i="6"/>
  <c r="K463" i="6"/>
  <c r="F463" i="6"/>
  <c r="E463" i="6"/>
  <c r="K462" i="6"/>
  <c r="F462" i="6"/>
  <c r="J462" i="6" s="1"/>
  <c r="E462" i="6"/>
  <c r="K461" i="6"/>
  <c r="F461" i="6"/>
  <c r="E461" i="6"/>
  <c r="K460" i="6"/>
  <c r="J460" i="6"/>
  <c r="F460" i="6"/>
  <c r="E460" i="6"/>
  <c r="K459" i="6"/>
  <c r="F459" i="6"/>
  <c r="E459" i="6"/>
  <c r="K458" i="6"/>
  <c r="F458" i="6"/>
  <c r="E458" i="6"/>
  <c r="K457" i="6"/>
  <c r="J457" i="6"/>
  <c r="F457" i="6"/>
  <c r="E457" i="6"/>
  <c r="K456" i="6"/>
  <c r="F456" i="6"/>
  <c r="J456" i="6" s="1"/>
  <c r="E456" i="6"/>
  <c r="K455" i="6"/>
  <c r="F455" i="6"/>
  <c r="J455" i="6" s="1"/>
  <c r="E455" i="6"/>
  <c r="K454" i="6"/>
  <c r="J454" i="6"/>
  <c r="F454" i="6"/>
  <c r="E454" i="6"/>
  <c r="K453" i="6"/>
  <c r="F453" i="6"/>
  <c r="J453" i="6" s="1"/>
  <c r="E453" i="6"/>
  <c r="K452" i="6"/>
  <c r="J452" i="6"/>
  <c r="F452" i="6"/>
  <c r="E452" i="6"/>
  <c r="K451" i="6"/>
  <c r="F451" i="6"/>
  <c r="J451" i="6" s="1"/>
  <c r="E451" i="6"/>
  <c r="K450" i="6"/>
  <c r="F450" i="6"/>
  <c r="J450" i="6" s="1"/>
  <c r="E450" i="6"/>
  <c r="K449" i="6"/>
  <c r="F449" i="6"/>
  <c r="E449" i="6"/>
  <c r="K448" i="6"/>
  <c r="F448" i="6"/>
  <c r="E448" i="6"/>
  <c r="K447" i="6"/>
  <c r="F447" i="6"/>
  <c r="J447" i="6" s="1"/>
  <c r="E447" i="6"/>
  <c r="K446" i="6"/>
  <c r="F446" i="6"/>
  <c r="E446" i="6"/>
  <c r="K445" i="6"/>
  <c r="F445" i="6"/>
  <c r="J445" i="6" s="1"/>
  <c r="E445" i="6"/>
  <c r="K444" i="6"/>
  <c r="F444" i="6"/>
  <c r="E444" i="6"/>
  <c r="K443" i="6"/>
  <c r="F443" i="6"/>
  <c r="E443" i="6"/>
  <c r="K442" i="6"/>
  <c r="F442" i="6"/>
  <c r="J442" i="6" s="1"/>
  <c r="E442" i="6"/>
  <c r="K441" i="6"/>
  <c r="F441" i="6"/>
  <c r="J441" i="6" s="1"/>
  <c r="E441" i="6"/>
  <c r="K440" i="6"/>
  <c r="F440" i="6"/>
  <c r="J440" i="6" s="1"/>
  <c r="E440" i="6"/>
  <c r="K439" i="6"/>
  <c r="J439" i="6"/>
  <c r="F439" i="6"/>
  <c r="E439" i="6"/>
  <c r="K438" i="6"/>
  <c r="F438" i="6"/>
  <c r="J438" i="6" s="1"/>
  <c r="E438" i="6"/>
  <c r="K437" i="6"/>
  <c r="F437" i="6"/>
  <c r="J437" i="6" s="1"/>
  <c r="E437" i="6"/>
  <c r="K436" i="6"/>
  <c r="F436" i="6"/>
  <c r="J436" i="6" s="1"/>
  <c r="E436" i="6"/>
  <c r="K435" i="6"/>
  <c r="F435" i="6"/>
  <c r="J435" i="6" s="1"/>
  <c r="E435" i="6"/>
  <c r="K434" i="6"/>
  <c r="F434" i="6"/>
  <c r="E434" i="6"/>
  <c r="K433" i="6"/>
  <c r="F433" i="6"/>
  <c r="E433" i="6"/>
  <c r="K432" i="6"/>
  <c r="F432" i="6"/>
  <c r="J432" i="6" s="1"/>
  <c r="E432" i="6"/>
  <c r="K431" i="6"/>
  <c r="F431" i="6"/>
  <c r="E431" i="6"/>
  <c r="K430" i="6"/>
  <c r="J430" i="6"/>
  <c r="F430" i="6"/>
  <c r="E430" i="6"/>
  <c r="K429" i="6"/>
  <c r="F429" i="6"/>
  <c r="E429" i="6"/>
  <c r="K428" i="6"/>
  <c r="F428" i="6"/>
  <c r="E428" i="6"/>
  <c r="K427" i="6"/>
  <c r="J427" i="6"/>
  <c r="F427" i="6"/>
  <c r="E427" i="6"/>
  <c r="K426" i="6"/>
  <c r="F426" i="6"/>
  <c r="J426" i="6" s="1"/>
  <c r="E426" i="6"/>
  <c r="K425" i="6"/>
  <c r="F425" i="6"/>
  <c r="J425" i="6" s="1"/>
  <c r="E425" i="6"/>
  <c r="K424" i="6"/>
  <c r="J424" i="6"/>
  <c r="F424" i="6"/>
  <c r="E424" i="6"/>
  <c r="K423" i="6"/>
  <c r="F423" i="6"/>
  <c r="J423" i="6" s="1"/>
  <c r="E423" i="6"/>
  <c r="K422" i="6"/>
  <c r="J422" i="6"/>
  <c r="F422" i="6"/>
  <c r="E422" i="6"/>
  <c r="K421" i="6"/>
  <c r="F421" i="6"/>
  <c r="J421" i="6" s="1"/>
  <c r="E421" i="6"/>
  <c r="K420" i="6"/>
  <c r="F420" i="6"/>
  <c r="J420" i="6" s="1"/>
  <c r="E420" i="6"/>
  <c r="K419" i="6"/>
  <c r="F419" i="6"/>
  <c r="E419" i="6"/>
  <c r="K418" i="6"/>
  <c r="F418" i="6"/>
  <c r="E418" i="6"/>
  <c r="K417" i="6"/>
  <c r="F417" i="6"/>
  <c r="J417" i="6" s="1"/>
  <c r="E417" i="6"/>
  <c r="K416" i="6"/>
  <c r="F416" i="6"/>
  <c r="E416" i="6"/>
  <c r="K415" i="6"/>
  <c r="F415" i="6"/>
  <c r="J415" i="6" s="1"/>
  <c r="E415" i="6"/>
  <c r="K414" i="6"/>
  <c r="F414" i="6"/>
  <c r="E414" i="6"/>
  <c r="K413" i="6"/>
  <c r="F413" i="6"/>
  <c r="E413" i="6"/>
  <c r="K412" i="6"/>
  <c r="F412" i="6"/>
  <c r="J412" i="6" s="1"/>
  <c r="E412" i="6"/>
  <c r="K411" i="6"/>
  <c r="F411" i="6"/>
  <c r="J411" i="6" s="1"/>
  <c r="E411" i="6"/>
  <c r="K410" i="6"/>
  <c r="F410" i="6"/>
  <c r="J410" i="6" s="1"/>
  <c r="E410" i="6"/>
  <c r="K409" i="6"/>
  <c r="J409" i="6"/>
  <c r="F409" i="6"/>
  <c r="E409" i="6"/>
  <c r="K408" i="6"/>
  <c r="F408" i="6"/>
  <c r="J408" i="6" s="1"/>
  <c r="E408" i="6"/>
  <c r="K407" i="6"/>
  <c r="F407" i="6"/>
  <c r="J407" i="6" s="1"/>
  <c r="E407" i="6"/>
  <c r="K406" i="6"/>
  <c r="F406" i="6"/>
  <c r="J406" i="6" s="1"/>
  <c r="E406" i="6"/>
  <c r="K405" i="6"/>
  <c r="F405" i="6"/>
  <c r="J405" i="6" s="1"/>
  <c r="E405" i="6"/>
  <c r="K404" i="6"/>
  <c r="F404" i="6"/>
  <c r="E404" i="6"/>
  <c r="K403" i="6"/>
  <c r="F403" i="6"/>
  <c r="E403" i="6"/>
  <c r="K402" i="6"/>
  <c r="F402" i="6"/>
  <c r="J402" i="6" s="1"/>
  <c r="E402" i="6"/>
  <c r="K401" i="6"/>
  <c r="F401" i="6"/>
  <c r="E401" i="6"/>
  <c r="K400" i="6"/>
  <c r="J400" i="6"/>
  <c r="F400" i="6"/>
  <c r="E400" i="6"/>
  <c r="K399" i="6"/>
  <c r="F399" i="6"/>
  <c r="E399" i="6"/>
  <c r="K398" i="6"/>
  <c r="F398" i="6"/>
  <c r="E398" i="6"/>
  <c r="K397" i="6"/>
  <c r="J397" i="6"/>
  <c r="F397" i="6"/>
  <c r="E397" i="6"/>
  <c r="K396" i="6"/>
  <c r="F396" i="6"/>
  <c r="J396" i="6" s="1"/>
  <c r="E396" i="6"/>
  <c r="K395" i="6"/>
  <c r="F395" i="6"/>
  <c r="J395" i="6" s="1"/>
  <c r="E395" i="6"/>
  <c r="K394" i="6"/>
  <c r="J394" i="6"/>
  <c r="F394" i="6"/>
  <c r="E394" i="6"/>
  <c r="K393" i="6"/>
  <c r="F393" i="6"/>
  <c r="J393" i="6" s="1"/>
  <c r="E393" i="6"/>
  <c r="K392" i="6"/>
  <c r="J392" i="6"/>
  <c r="F392" i="6"/>
  <c r="E392" i="6"/>
  <c r="K391" i="6"/>
  <c r="F391" i="6"/>
  <c r="J391" i="6" s="1"/>
  <c r="E391" i="6"/>
  <c r="K390" i="6"/>
  <c r="F390" i="6"/>
  <c r="J390" i="6" s="1"/>
  <c r="E390" i="6"/>
  <c r="K389" i="6"/>
  <c r="F389" i="6"/>
  <c r="E389" i="6"/>
  <c r="K388" i="6"/>
  <c r="F388" i="6"/>
  <c r="E388" i="6"/>
  <c r="K387" i="6"/>
  <c r="F387" i="6"/>
  <c r="J387" i="6" s="1"/>
  <c r="E387" i="6"/>
  <c r="K386" i="6"/>
  <c r="F386" i="6"/>
  <c r="E386" i="6"/>
  <c r="K385" i="6"/>
  <c r="F385" i="6"/>
  <c r="J385" i="6" s="1"/>
  <c r="E385" i="6"/>
  <c r="K384" i="6"/>
  <c r="F384" i="6"/>
  <c r="E384" i="6"/>
  <c r="K383" i="6"/>
  <c r="F383" i="6"/>
  <c r="E383" i="6"/>
  <c r="K382" i="6"/>
  <c r="F382" i="6"/>
  <c r="J382" i="6" s="1"/>
  <c r="E382" i="6"/>
  <c r="K381" i="6"/>
  <c r="F381" i="6"/>
  <c r="J381" i="6" s="1"/>
  <c r="E381" i="6"/>
  <c r="K380" i="6"/>
  <c r="F380" i="6"/>
  <c r="J380" i="6" s="1"/>
  <c r="E380" i="6"/>
  <c r="K379" i="6"/>
  <c r="J379" i="6"/>
  <c r="F379" i="6"/>
  <c r="E379" i="6"/>
  <c r="K378" i="6"/>
  <c r="F378" i="6"/>
  <c r="J378" i="6" s="1"/>
  <c r="E378" i="6"/>
  <c r="K377" i="6"/>
  <c r="F377" i="6"/>
  <c r="J377" i="6" s="1"/>
  <c r="E377" i="6"/>
  <c r="K376" i="6"/>
  <c r="F376" i="6"/>
  <c r="J376" i="6" s="1"/>
  <c r="E376" i="6"/>
  <c r="K375" i="6"/>
  <c r="F375" i="6"/>
  <c r="J375" i="6" s="1"/>
  <c r="E375" i="6"/>
  <c r="K374" i="6"/>
  <c r="F374" i="6"/>
  <c r="E374" i="6"/>
  <c r="K373" i="6"/>
  <c r="F373" i="6"/>
  <c r="E373" i="6"/>
  <c r="K372" i="6"/>
  <c r="F372" i="6"/>
  <c r="J372" i="6" s="1"/>
  <c r="E372" i="6"/>
  <c r="K371" i="6"/>
  <c r="F371" i="6"/>
  <c r="E371" i="6"/>
  <c r="K370" i="6"/>
  <c r="J370" i="6"/>
  <c r="F370" i="6"/>
  <c r="E370" i="6"/>
  <c r="K369" i="6"/>
  <c r="F369" i="6"/>
  <c r="E369" i="6"/>
  <c r="K368" i="6"/>
  <c r="F368" i="6"/>
  <c r="E368" i="6"/>
  <c r="K367" i="6"/>
  <c r="J367" i="6"/>
  <c r="F367" i="6"/>
  <c r="E367" i="6"/>
  <c r="K366" i="6"/>
  <c r="F366" i="6"/>
  <c r="J366" i="6" s="1"/>
  <c r="E366" i="6"/>
  <c r="K365" i="6"/>
  <c r="F365" i="6"/>
  <c r="J365" i="6" s="1"/>
  <c r="E365" i="6"/>
  <c r="K364" i="6"/>
  <c r="J364" i="6"/>
  <c r="F364" i="6"/>
  <c r="E364" i="6"/>
  <c r="K363" i="6"/>
  <c r="F363" i="6"/>
  <c r="J363" i="6" s="1"/>
  <c r="E363" i="6"/>
  <c r="K362" i="6"/>
  <c r="J362" i="6"/>
  <c r="F362" i="6"/>
  <c r="E362" i="6"/>
  <c r="K361" i="6"/>
  <c r="F361" i="6"/>
  <c r="J361" i="6" s="1"/>
  <c r="E361" i="6"/>
  <c r="K360" i="6"/>
  <c r="F360" i="6"/>
  <c r="J360" i="6" s="1"/>
  <c r="E360" i="6"/>
  <c r="K359" i="6"/>
  <c r="F359" i="6"/>
  <c r="E359" i="6"/>
  <c r="K358" i="6"/>
  <c r="F358" i="6"/>
  <c r="E358" i="6"/>
  <c r="K357" i="6"/>
  <c r="F357" i="6"/>
  <c r="J357" i="6" s="1"/>
  <c r="E357" i="6"/>
  <c r="K356" i="6"/>
  <c r="F356" i="6"/>
  <c r="E356" i="6"/>
  <c r="K355" i="6"/>
  <c r="F355" i="6"/>
  <c r="J355" i="6" s="1"/>
  <c r="E355" i="6"/>
  <c r="K354" i="6"/>
  <c r="F354" i="6"/>
  <c r="E354" i="6"/>
  <c r="K353" i="6"/>
  <c r="F353" i="6"/>
  <c r="E353" i="6"/>
  <c r="K352" i="6"/>
  <c r="F352" i="6"/>
  <c r="J352" i="6" s="1"/>
  <c r="E352" i="6"/>
  <c r="K351" i="6"/>
  <c r="F351" i="6"/>
  <c r="J351" i="6" s="1"/>
  <c r="E351" i="6"/>
  <c r="K350" i="6"/>
  <c r="F350" i="6"/>
  <c r="J350" i="6" s="1"/>
  <c r="E350" i="6"/>
  <c r="K349" i="6"/>
  <c r="J349" i="6"/>
  <c r="F349" i="6"/>
  <c r="E349" i="6"/>
  <c r="K348" i="6"/>
  <c r="F348" i="6"/>
  <c r="J348" i="6" s="1"/>
  <c r="E348" i="6"/>
  <c r="K347" i="6"/>
  <c r="F347" i="6"/>
  <c r="J347" i="6" s="1"/>
  <c r="E347" i="6"/>
  <c r="K346" i="6"/>
  <c r="F346" i="6"/>
  <c r="J346" i="6" s="1"/>
  <c r="E346" i="6"/>
  <c r="K345" i="6"/>
  <c r="F345" i="6"/>
  <c r="J345" i="6" s="1"/>
  <c r="E345" i="6"/>
  <c r="K344" i="6"/>
  <c r="F344" i="6"/>
  <c r="E344" i="6"/>
  <c r="K343" i="6"/>
  <c r="F343" i="6"/>
  <c r="E343" i="6"/>
  <c r="K342" i="6"/>
  <c r="F342" i="6"/>
  <c r="J342" i="6" s="1"/>
  <c r="E342" i="6"/>
  <c r="K341" i="6"/>
  <c r="F341" i="6"/>
  <c r="E341" i="6"/>
  <c r="K340" i="6"/>
  <c r="J340" i="6"/>
  <c r="F340" i="6"/>
  <c r="E340" i="6"/>
  <c r="K339" i="6"/>
  <c r="F339" i="6"/>
  <c r="E339" i="6"/>
  <c r="K338" i="6"/>
  <c r="F338" i="6"/>
  <c r="E338" i="6"/>
  <c r="K337" i="6"/>
  <c r="J337" i="6"/>
  <c r="F337" i="6"/>
  <c r="E337" i="6"/>
  <c r="K336" i="6"/>
  <c r="F336" i="6"/>
  <c r="J336" i="6" s="1"/>
  <c r="E336" i="6"/>
  <c r="K335" i="6"/>
  <c r="F335" i="6"/>
  <c r="J335" i="6" s="1"/>
  <c r="E335" i="6"/>
  <c r="K334" i="6"/>
  <c r="J334" i="6"/>
  <c r="F334" i="6"/>
  <c r="E334" i="6"/>
  <c r="K333" i="6"/>
  <c r="F333" i="6"/>
  <c r="J333" i="6" s="1"/>
  <c r="E333" i="6"/>
  <c r="K332" i="6"/>
  <c r="J332" i="6"/>
  <c r="F332" i="6"/>
  <c r="E332" i="6"/>
  <c r="K331" i="6"/>
  <c r="F331" i="6"/>
  <c r="J331" i="6" s="1"/>
  <c r="E331" i="6"/>
  <c r="K330" i="6"/>
  <c r="F330" i="6"/>
  <c r="J330" i="6" s="1"/>
  <c r="E330" i="6"/>
  <c r="K329" i="6"/>
  <c r="F329" i="6"/>
  <c r="E329" i="6"/>
  <c r="K328" i="6"/>
  <c r="F328" i="6"/>
  <c r="E328" i="6"/>
  <c r="J327" i="6"/>
  <c r="F327" i="6"/>
  <c r="E327" i="6"/>
  <c r="K326" i="6"/>
  <c r="F326" i="6"/>
  <c r="E326" i="6"/>
  <c r="J325" i="6"/>
  <c r="F325" i="6"/>
  <c r="E325" i="6"/>
  <c r="K324" i="6"/>
  <c r="F324" i="6"/>
  <c r="E324" i="6"/>
  <c r="K323" i="6"/>
  <c r="F323" i="6"/>
  <c r="E323" i="6"/>
  <c r="J322" i="6"/>
  <c r="F322" i="6"/>
  <c r="E322" i="6"/>
  <c r="J321" i="6"/>
  <c r="F321" i="6"/>
  <c r="E321" i="6"/>
  <c r="J320" i="6"/>
  <c r="F320" i="6"/>
  <c r="E320" i="6"/>
  <c r="J319" i="6"/>
  <c r="F319" i="6"/>
  <c r="E319" i="6"/>
  <c r="J318" i="6"/>
  <c r="F318" i="6"/>
  <c r="E318" i="6"/>
  <c r="J317" i="6"/>
  <c r="F317" i="6"/>
  <c r="E317" i="6"/>
  <c r="J316" i="6"/>
  <c r="F316" i="6"/>
  <c r="E316" i="6"/>
  <c r="J315" i="6"/>
  <c r="F315" i="6"/>
  <c r="E315" i="6"/>
  <c r="K314" i="6"/>
  <c r="F314" i="6"/>
  <c r="E314" i="6"/>
  <c r="K313" i="6"/>
  <c r="F313" i="6"/>
  <c r="E313" i="6"/>
  <c r="J312" i="6"/>
  <c r="F312" i="6"/>
  <c r="E312" i="6"/>
  <c r="K311" i="6"/>
  <c r="F311" i="6"/>
  <c r="E311" i="6"/>
  <c r="J310" i="6"/>
  <c r="F310" i="6"/>
  <c r="E310" i="6"/>
  <c r="K309" i="6"/>
  <c r="F309" i="6"/>
  <c r="E309" i="6"/>
  <c r="K308" i="6"/>
  <c r="F308" i="6"/>
  <c r="E308" i="6"/>
  <c r="J307" i="6"/>
  <c r="F307" i="6"/>
  <c r="E307" i="6"/>
  <c r="J306" i="6"/>
  <c r="F306" i="6"/>
  <c r="E306" i="6"/>
  <c r="J305" i="6"/>
  <c r="F305" i="6"/>
  <c r="E305" i="6"/>
  <c r="J304" i="6"/>
  <c r="F304" i="6"/>
  <c r="E304" i="6"/>
  <c r="J303" i="6"/>
  <c r="F303" i="6"/>
  <c r="E303" i="6"/>
  <c r="J302" i="6"/>
  <c r="F302" i="6"/>
  <c r="E302" i="6"/>
  <c r="J301" i="6"/>
  <c r="F301" i="6"/>
  <c r="E301" i="6"/>
  <c r="J300" i="6"/>
  <c r="F300" i="6"/>
  <c r="E300" i="6"/>
  <c r="K299" i="6"/>
  <c r="F299" i="6"/>
  <c r="E299" i="6"/>
  <c r="K298" i="6"/>
  <c r="F298" i="6"/>
  <c r="E298" i="6"/>
  <c r="J297" i="6"/>
  <c r="F297" i="6"/>
  <c r="E297" i="6"/>
  <c r="K296" i="6"/>
  <c r="F296" i="6"/>
  <c r="E296" i="6"/>
  <c r="J295" i="6"/>
  <c r="F295" i="6"/>
  <c r="E295" i="6"/>
  <c r="K294" i="6"/>
  <c r="F294" i="6"/>
  <c r="E294" i="6"/>
  <c r="K293" i="6"/>
  <c r="F293" i="6"/>
  <c r="E293" i="6"/>
  <c r="J292" i="6"/>
  <c r="F292" i="6"/>
  <c r="E292" i="6"/>
  <c r="J291" i="6"/>
  <c r="F291" i="6"/>
  <c r="E291" i="6"/>
  <c r="J290" i="6"/>
  <c r="F290" i="6"/>
  <c r="E290" i="6"/>
  <c r="J289" i="6"/>
  <c r="F289" i="6"/>
  <c r="E289" i="6"/>
  <c r="J288" i="6"/>
  <c r="F288" i="6"/>
  <c r="E288" i="6"/>
  <c r="J287" i="6"/>
  <c r="F287" i="6"/>
  <c r="E287" i="6"/>
  <c r="J286" i="6"/>
  <c r="F286" i="6"/>
  <c r="E286" i="6"/>
  <c r="J285" i="6"/>
  <c r="F285" i="6"/>
  <c r="E285" i="6"/>
  <c r="K284" i="6"/>
  <c r="F284" i="6"/>
  <c r="E284" i="6"/>
  <c r="K283" i="6"/>
  <c r="F283" i="6"/>
  <c r="E283" i="6"/>
  <c r="J282" i="6"/>
  <c r="F282" i="6"/>
  <c r="E282" i="6"/>
  <c r="K281" i="6"/>
  <c r="F281" i="6"/>
  <c r="E281" i="6"/>
  <c r="J280" i="6"/>
  <c r="F280" i="6"/>
  <c r="E280" i="6"/>
  <c r="K279" i="6"/>
  <c r="F279" i="6"/>
  <c r="E279" i="6"/>
  <c r="K278" i="6"/>
  <c r="F278" i="6"/>
  <c r="E278" i="6"/>
  <c r="J277" i="6"/>
  <c r="F277" i="6"/>
  <c r="E277" i="6"/>
  <c r="J276" i="6"/>
  <c r="F276" i="6"/>
  <c r="E276" i="6"/>
  <c r="J275" i="6"/>
  <c r="F275" i="6"/>
  <c r="E275" i="6"/>
  <c r="J274" i="6"/>
  <c r="F274" i="6"/>
  <c r="E274" i="6"/>
  <c r="J273" i="6"/>
  <c r="F273" i="6"/>
  <c r="E273" i="6"/>
  <c r="J272" i="6"/>
  <c r="F272" i="6"/>
  <c r="E272" i="6"/>
  <c r="J271" i="6"/>
  <c r="F271" i="6"/>
  <c r="E271" i="6"/>
  <c r="J270" i="6"/>
  <c r="F270" i="6"/>
  <c r="E270" i="6"/>
  <c r="K269" i="6"/>
  <c r="F269" i="6"/>
  <c r="E269" i="6"/>
  <c r="K268" i="6"/>
  <c r="F268" i="6"/>
  <c r="E268" i="6"/>
  <c r="N267" i="6"/>
  <c r="J267" i="6"/>
  <c r="F267" i="6"/>
  <c r="E267" i="6"/>
  <c r="K266" i="6"/>
  <c r="N266" i="6" s="1"/>
  <c r="F266" i="6"/>
  <c r="E266" i="6"/>
  <c r="N265" i="6"/>
  <c r="J265" i="6"/>
  <c r="F265" i="6"/>
  <c r="E265" i="6"/>
  <c r="K264" i="6"/>
  <c r="N264" i="6" s="1"/>
  <c r="F264" i="6"/>
  <c r="E264" i="6"/>
  <c r="K263" i="6"/>
  <c r="N263" i="6" s="1"/>
  <c r="F263" i="6"/>
  <c r="E263" i="6"/>
  <c r="N262" i="6"/>
  <c r="J262" i="6"/>
  <c r="F262" i="6"/>
  <c r="E262" i="6"/>
  <c r="N261" i="6"/>
  <c r="J261" i="6"/>
  <c r="F261" i="6"/>
  <c r="E261" i="6"/>
  <c r="N260" i="6"/>
  <c r="J260" i="6"/>
  <c r="F260" i="6"/>
  <c r="E260" i="6"/>
  <c r="N259" i="6"/>
  <c r="J259" i="6"/>
  <c r="F259" i="6"/>
  <c r="E259" i="6"/>
  <c r="N258" i="6"/>
  <c r="J258" i="6"/>
  <c r="F258" i="6"/>
  <c r="E258" i="6"/>
  <c r="N257" i="6"/>
  <c r="J257" i="6"/>
  <c r="F257" i="6"/>
  <c r="E257" i="6"/>
  <c r="N256" i="6"/>
  <c r="J256" i="6"/>
  <c r="F256" i="6"/>
  <c r="E256" i="6"/>
  <c r="N255" i="6"/>
  <c r="J255" i="6"/>
  <c r="F255" i="6"/>
  <c r="E255" i="6"/>
  <c r="K254" i="6"/>
  <c r="N254" i="6" s="1"/>
  <c r="F254" i="6"/>
  <c r="E254" i="6"/>
  <c r="K253" i="6"/>
  <c r="N253" i="6" s="1"/>
  <c r="F253" i="6"/>
  <c r="E253" i="6"/>
  <c r="J252" i="6"/>
  <c r="F252" i="6"/>
  <c r="E252" i="6"/>
  <c r="K251" i="6"/>
  <c r="F251" i="6"/>
  <c r="E251" i="6"/>
  <c r="J250" i="6"/>
  <c r="F250" i="6"/>
  <c r="E250" i="6"/>
  <c r="K249" i="6"/>
  <c r="F249" i="6"/>
  <c r="E249" i="6"/>
  <c r="K248" i="6"/>
  <c r="F248" i="6"/>
  <c r="E248" i="6"/>
  <c r="J247" i="6"/>
  <c r="F247" i="6"/>
  <c r="E247" i="6"/>
  <c r="J246" i="6"/>
  <c r="F246" i="6"/>
  <c r="E246" i="6"/>
  <c r="J245" i="6"/>
  <c r="F245" i="6"/>
  <c r="E245" i="6"/>
  <c r="J244" i="6"/>
  <c r="F244" i="6"/>
  <c r="E244" i="6"/>
  <c r="J243" i="6"/>
  <c r="F243" i="6"/>
  <c r="E243" i="6"/>
  <c r="J242" i="6"/>
  <c r="F242" i="6"/>
  <c r="E242" i="6"/>
  <c r="J241" i="6"/>
  <c r="F241" i="6"/>
  <c r="E241" i="6"/>
  <c r="J240" i="6"/>
  <c r="F240" i="6"/>
  <c r="E240" i="6"/>
  <c r="K239" i="6"/>
  <c r="F239" i="6"/>
  <c r="E239" i="6"/>
  <c r="K238" i="6"/>
  <c r="F238" i="6"/>
  <c r="E238" i="6"/>
  <c r="J237" i="6"/>
  <c r="F237" i="6"/>
  <c r="E237" i="6"/>
  <c r="K236" i="6"/>
  <c r="F236" i="6"/>
  <c r="E236" i="6"/>
  <c r="J235" i="6"/>
  <c r="F235" i="6"/>
  <c r="E235" i="6"/>
  <c r="K234" i="6"/>
  <c r="F234" i="6"/>
  <c r="E234" i="6"/>
  <c r="K233" i="6"/>
  <c r="F233" i="6"/>
  <c r="E233" i="6"/>
  <c r="J232" i="6"/>
  <c r="F232" i="6"/>
  <c r="E232" i="6"/>
  <c r="J231" i="6"/>
  <c r="F231" i="6"/>
  <c r="E231" i="6"/>
  <c r="J230" i="6"/>
  <c r="F230" i="6"/>
  <c r="E230" i="6"/>
  <c r="J229" i="6"/>
  <c r="F229" i="6"/>
  <c r="E229" i="6"/>
  <c r="J228" i="6"/>
  <c r="F228" i="6"/>
  <c r="E228" i="6"/>
  <c r="J227" i="6"/>
  <c r="F227" i="6"/>
  <c r="E227" i="6"/>
  <c r="J226" i="6"/>
  <c r="F226" i="6"/>
  <c r="E226" i="6"/>
  <c r="J225" i="6"/>
  <c r="F225" i="6"/>
  <c r="E225" i="6"/>
  <c r="K224" i="6"/>
  <c r="F224" i="6"/>
  <c r="E224" i="6"/>
  <c r="K223" i="6"/>
  <c r="F223" i="6"/>
  <c r="E223" i="6"/>
  <c r="J222" i="6"/>
  <c r="F222" i="6"/>
  <c r="E222" i="6"/>
  <c r="K221" i="6"/>
  <c r="F221" i="6"/>
  <c r="E221" i="6"/>
  <c r="J220" i="6"/>
  <c r="F220" i="6"/>
  <c r="E220" i="6"/>
  <c r="K219" i="6"/>
  <c r="F219" i="6"/>
  <c r="E219" i="6"/>
  <c r="K218" i="6"/>
  <c r="F218" i="6"/>
  <c r="E218" i="6"/>
  <c r="J217" i="6"/>
  <c r="F217" i="6"/>
  <c r="E217" i="6"/>
  <c r="J216" i="6"/>
  <c r="F216" i="6"/>
  <c r="E216" i="6"/>
  <c r="J215" i="6"/>
  <c r="F215" i="6"/>
  <c r="E215" i="6"/>
  <c r="J214" i="6"/>
  <c r="F214" i="6"/>
  <c r="E214" i="6"/>
  <c r="J213" i="6"/>
  <c r="F213" i="6"/>
  <c r="E213" i="6"/>
  <c r="J212" i="6"/>
  <c r="F212" i="6"/>
  <c r="E212" i="6"/>
  <c r="J211" i="6"/>
  <c r="F211" i="6"/>
  <c r="E211" i="6"/>
  <c r="J210" i="6"/>
  <c r="F210" i="6"/>
  <c r="E210" i="6"/>
  <c r="K209" i="6"/>
  <c r="F209" i="6"/>
  <c r="E209" i="6"/>
  <c r="K208" i="6"/>
  <c r="F208" i="6"/>
  <c r="E208" i="6"/>
  <c r="J207" i="6"/>
  <c r="F207" i="6"/>
  <c r="E207" i="6"/>
  <c r="K206" i="6"/>
  <c r="F206" i="6"/>
  <c r="E206" i="6"/>
  <c r="J205" i="6"/>
  <c r="F205" i="6"/>
  <c r="E205" i="6"/>
  <c r="K204" i="6"/>
  <c r="F204" i="6"/>
  <c r="E204" i="6"/>
  <c r="K203" i="6"/>
  <c r="F203" i="6"/>
  <c r="E203" i="6"/>
  <c r="J202" i="6"/>
  <c r="F202" i="6"/>
  <c r="E202" i="6"/>
  <c r="J201" i="6"/>
  <c r="F201" i="6"/>
  <c r="E201" i="6"/>
  <c r="J200" i="6"/>
  <c r="F200" i="6"/>
  <c r="E200" i="6"/>
  <c r="J199" i="6"/>
  <c r="F199" i="6"/>
  <c r="E199" i="6"/>
  <c r="J198" i="6"/>
  <c r="F198" i="6"/>
  <c r="E198" i="6"/>
  <c r="J197" i="6"/>
  <c r="F197" i="6"/>
  <c r="E197" i="6"/>
  <c r="J196" i="6"/>
  <c r="F196" i="6"/>
  <c r="E196" i="6"/>
  <c r="J195" i="6"/>
  <c r="F195" i="6"/>
  <c r="E195" i="6"/>
  <c r="K194" i="6"/>
  <c r="F194" i="6"/>
  <c r="E194" i="6"/>
  <c r="K193" i="6"/>
  <c r="F193" i="6"/>
  <c r="E193" i="6"/>
  <c r="J192" i="6"/>
  <c r="F192" i="6"/>
  <c r="E192" i="6"/>
  <c r="K191" i="6"/>
  <c r="F191" i="6"/>
  <c r="E191" i="6"/>
  <c r="J190" i="6"/>
  <c r="F190" i="6"/>
  <c r="E190" i="6"/>
  <c r="K189" i="6"/>
  <c r="F189" i="6"/>
  <c r="E189" i="6"/>
  <c r="K188" i="6"/>
  <c r="F188" i="6"/>
  <c r="E188" i="6"/>
  <c r="J187" i="6"/>
  <c r="F187" i="6"/>
  <c r="E187" i="6"/>
  <c r="J186" i="6"/>
  <c r="F186" i="6"/>
  <c r="E186" i="6"/>
  <c r="J185" i="6"/>
  <c r="F185" i="6"/>
  <c r="E185" i="6"/>
  <c r="J184" i="6"/>
  <c r="F184" i="6"/>
  <c r="E184" i="6"/>
  <c r="J183" i="6"/>
  <c r="F183" i="6"/>
  <c r="E183" i="6"/>
  <c r="J182" i="6"/>
  <c r="F182" i="6"/>
  <c r="E182" i="6"/>
  <c r="J181" i="6"/>
  <c r="F181" i="6"/>
  <c r="E181" i="6"/>
  <c r="J180" i="6"/>
  <c r="F180" i="6"/>
  <c r="E180" i="6"/>
  <c r="K179" i="6"/>
  <c r="F179" i="6"/>
  <c r="E179" i="6"/>
  <c r="K178" i="6"/>
  <c r="F178" i="6"/>
  <c r="E178" i="6"/>
  <c r="J177" i="6"/>
  <c r="F177" i="6"/>
  <c r="E177" i="6"/>
  <c r="K176" i="6"/>
  <c r="F176" i="6"/>
  <c r="E176" i="6"/>
  <c r="J175" i="6"/>
  <c r="F175" i="6"/>
  <c r="E175" i="6"/>
  <c r="K174" i="6"/>
  <c r="F174" i="6"/>
  <c r="E174" i="6"/>
  <c r="K173" i="6"/>
  <c r="F173" i="6"/>
  <c r="E173" i="6"/>
  <c r="J172" i="6"/>
  <c r="F172" i="6"/>
  <c r="E172" i="6"/>
  <c r="J171" i="6"/>
  <c r="F171" i="6"/>
  <c r="E171" i="6"/>
  <c r="J170" i="6"/>
  <c r="F170" i="6"/>
  <c r="E170" i="6"/>
  <c r="J169" i="6"/>
  <c r="F169" i="6"/>
  <c r="E169" i="6"/>
  <c r="J168" i="6"/>
  <c r="F168" i="6"/>
  <c r="E168" i="6"/>
  <c r="J167" i="6"/>
  <c r="F167" i="6"/>
  <c r="E167" i="6"/>
  <c r="J166" i="6"/>
  <c r="F166" i="6"/>
  <c r="E166" i="6"/>
  <c r="J165" i="6"/>
  <c r="F165" i="6"/>
  <c r="E165" i="6"/>
  <c r="K164" i="6"/>
  <c r="F164" i="6"/>
  <c r="E164" i="6"/>
  <c r="K163" i="6"/>
  <c r="F163" i="6"/>
  <c r="E163" i="6"/>
  <c r="J162" i="6"/>
  <c r="F162" i="6"/>
  <c r="E162" i="6"/>
  <c r="K161" i="6"/>
  <c r="F161" i="6"/>
  <c r="E161" i="6"/>
  <c r="J160" i="6"/>
  <c r="F160" i="6"/>
  <c r="E160" i="6"/>
  <c r="K159" i="6"/>
  <c r="F159" i="6"/>
  <c r="E159" i="6"/>
  <c r="K158" i="6"/>
  <c r="F158" i="6"/>
  <c r="E158" i="6"/>
  <c r="J157" i="6"/>
  <c r="F157" i="6"/>
  <c r="E157" i="6"/>
  <c r="J156" i="6"/>
  <c r="F156" i="6"/>
  <c r="E156" i="6"/>
  <c r="J155" i="6"/>
  <c r="F155" i="6"/>
  <c r="E155" i="6"/>
  <c r="J154" i="6"/>
  <c r="F154" i="6"/>
  <c r="E154" i="6"/>
  <c r="J153" i="6"/>
  <c r="F153" i="6"/>
  <c r="E153" i="6"/>
  <c r="J152" i="6"/>
  <c r="F152" i="6"/>
  <c r="E152" i="6"/>
  <c r="J151" i="6"/>
  <c r="F151" i="6"/>
  <c r="E151" i="6"/>
  <c r="J150" i="6"/>
  <c r="F150" i="6"/>
  <c r="E150" i="6"/>
  <c r="K149" i="6"/>
  <c r="F149" i="6"/>
  <c r="E149" i="6"/>
  <c r="K148" i="6"/>
  <c r="F148" i="6"/>
  <c r="E148" i="6"/>
  <c r="J147" i="6"/>
  <c r="F147" i="6"/>
  <c r="E147" i="6"/>
  <c r="K146" i="6"/>
  <c r="F146" i="6"/>
  <c r="E146" i="6"/>
  <c r="J145" i="6"/>
  <c r="F145" i="6"/>
  <c r="E145" i="6"/>
  <c r="K144" i="6"/>
  <c r="F144" i="6"/>
  <c r="E144" i="6"/>
  <c r="K143" i="6"/>
  <c r="F143" i="6"/>
  <c r="E143" i="6"/>
  <c r="J142" i="6"/>
  <c r="F142" i="6"/>
  <c r="E142" i="6"/>
  <c r="J141" i="6"/>
  <c r="F141" i="6"/>
  <c r="E141" i="6"/>
  <c r="J140" i="6"/>
  <c r="F140" i="6"/>
  <c r="E140" i="6"/>
  <c r="J139" i="6"/>
  <c r="F139" i="6"/>
  <c r="E139" i="6"/>
  <c r="J138" i="6"/>
  <c r="F138" i="6"/>
  <c r="E138" i="6"/>
  <c r="J137" i="6"/>
  <c r="F137" i="6"/>
  <c r="E137" i="6"/>
  <c r="J136" i="6"/>
  <c r="F136" i="6"/>
  <c r="E136" i="6"/>
  <c r="J135" i="6"/>
  <c r="F135" i="6"/>
  <c r="E135" i="6"/>
  <c r="K134" i="6"/>
  <c r="F134" i="6"/>
  <c r="E134" i="6"/>
  <c r="K133" i="6"/>
  <c r="F133" i="6"/>
  <c r="E133" i="6"/>
  <c r="J132" i="6"/>
  <c r="F132" i="6"/>
  <c r="E132" i="6"/>
  <c r="K131" i="6"/>
  <c r="F131" i="6"/>
  <c r="E131" i="6"/>
  <c r="J130" i="6"/>
  <c r="F130" i="6"/>
  <c r="E130" i="6"/>
  <c r="K129" i="6"/>
  <c r="F129" i="6"/>
  <c r="E129" i="6"/>
  <c r="K128" i="6"/>
  <c r="F128" i="6"/>
  <c r="E128" i="6"/>
  <c r="J127" i="6"/>
  <c r="F127" i="6"/>
  <c r="E127" i="6"/>
  <c r="J126" i="6"/>
  <c r="F126" i="6"/>
  <c r="E126" i="6"/>
  <c r="J125" i="6"/>
  <c r="F125" i="6"/>
  <c r="E125" i="6"/>
  <c r="J124" i="6"/>
  <c r="F124" i="6"/>
  <c r="E124" i="6"/>
  <c r="J123" i="6"/>
  <c r="F123" i="6"/>
  <c r="E123" i="6"/>
  <c r="J122" i="6"/>
  <c r="F122" i="6"/>
  <c r="E122" i="6"/>
  <c r="J121" i="6"/>
  <c r="F121" i="6"/>
  <c r="E121" i="6"/>
  <c r="J120" i="6"/>
  <c r="F120" i="6"/>
  <c r="E120" i="6"/>
  <c r="K119" i="6"/>
  <c r="F119" i="6"/>
  <c r="E119" i="6"/>
  <c r="K118" i="6"/>
  <c r="F118" i="6"/>
  <c r="E118" i="6"/>
  <c r="J117" i="6"/>
  <c r="F117" i="6"/>
  <c r="E117" i="6"/>
  <c r="K116" i="6"/>
  <c r="F116" i="6"/>
  <c r="E116" i="6"/>
  <c r="J115" i="6"/>
  <c r="F115" i="6"/>
  <c r="E115" i="6"/>
  <c r="K114" i="6"/>
  <c r="F114" i="6"/>
  <c r="E114" i="6"/>
  <c r="K113" i="6"/>
  <c r="F113" i="6"/>
  <c r="E113" i="6"/>
  <c r="J112" i="6"/>
  <c r="F112" i="6"/>
  <c r="E112" i="6"/>
  <c r="J111" i="6"/>
  <c r="F111" i="6"/>
  <c r="E111" i="6"/>
  <c r="J110" i="6"/>
  <c r="F110" i="6"/>
  <c r="E110" i="6"/>
  <c r="J109" i="6"/>
  <c r="F109" i="6"/>
  <c r="E109" i="6"/>
  <c r="J108" i="6"/>
  <c r="F108" i="6"/>
  <c r="E108" i="6"/>
  <c r="J107" i="6"/>
  <c r="F107" i="6"/>
  <c r="E107" i="6"/>
  <c r="J106" i="6"/>
  <c r="F106" i="6"/>
  <c r="E106" i="6"/>
  <c r="J105" i="6"/>
  <c r="F105" i="6"/>
  <c r="E105" i="6"/>
  <c r="K104" i="6"/>
  <c r="F104" i="6"/>
  <c r="E104" i="6"/>
  <c r="K103" i="6"/>
  <c r="F103" i="6"/>
  <c r="E103" i="6"/>
  <c r="J102" i="6"/>
  <c r="F102" i="6"/>
  <c r="E102" i="6"/>
  <c r="K101" i="6"/>
  <c r="F101" i="6"/>
  <c r="E101" i="6"/>
  <c r="J100" i="6"/>
  <c r="F100" i="6"/>
  <c r="E100" i="6"/>
  <c r="K99" i="6"/>
  <c r="F99" i="6"/>
  <c r="E99" i="6"/>
  <c r="K98" i="6"/>
  <c r="F98" i="6"/>
  <c r="E98" i="6"/>
  <c r="J97" i="6"/>
  <c r="F97" i="6"/>
  <c r="E97" i="6"/>
  <c r="J96" i="6"/>
  <c r="F96" i="6"/>
  <c r="E96" i="6"/>
  <c r="J95" i="6"/>
  <c r="F95" i="6"/>
  <c r="E95" i="6"/>
  <c r="J94" i="6"/>
  <c r="F94" i="6"/>
  <c r="E94" i="6"/>
  <c r="J93" i="6"/>
  <c r="F93" i="6"/>
  <c r="E93" i="6"/>
  <c r="J92" i="6"/>
  <c r="F92" i="6"/>
  <c r="E92" i="6"/>
  <c r="J91" i="6"/>
  <c r="F91" i="6"/>
  <c r="E91" i="6"/>
  <c r="J90" i="6"/>
  <c r="F90" i="6"/>
  <c r="E90" i="6"/>
  <c r="K89" i="6"/>
  <c r="F89" i="6"/>
  <c r="E89" i="6"/>
  <c r="K88" i="6"/>
  <c r="F88" i="6"/>
  <c r="E88" i="6"/>
  <c r="J87" i="6"/>
  <c r="F87" i="6"/>
  <c r="E87" i="6"/>
  <c r="K86" i="6"/>
  <c r="F86" i="6"/>
  <c r="E86" i="6"/>
  <c r="J85" i="6"/>
  <c r="F85" i="6"/>
  <c r="E85" i="6"/>
  <c r="K84" i="6"/>
  <c r="F84" i="6"/>
  <c r="E84" i="6"/>
  <c r="K83" i="6"/>
  <c r="F83" i="6"/>
  <c r="E83" i="6"/>
  <c r="J82" i="6"/>
  <c r="F82" i="6"/>
  <c r="E82" i="6"/>
  <c r="J81" i="6"/>
  <c r="F81" i="6"/>
  <c r="E81" i="6"/>
  <c r="J80" i="6"/>
  <c r="F80" i="6"/>
  <c r="E80" i="6"/>
  <c r="J79" i="6"/>
  <c r="F79" i="6"/>
  <c r="E79" i="6"/>
  <c r="J78" i="6"/>
  <c r="F78" i="6"/>
  <c r="E78" i="6"/>
  <c r="J77" i="6"/>
  <c r="F77" i="6"/>
  <c r="E77" i="6"/>
  <c r="J76" i="6"/>
  <c r="F76" i="6"/>
  <c r="E76" i="6"/>
  <c r="J75" i="6"/>
  <c r="F75" i="6"/>
  <c r="E75" i="6"/>
  <c r="K74" i="6"/>
  <c r="F74" i="6"/>
  <c r="E74" i="6"/>
  <c r="K73" i="6"/>
  <c r="F73" i="6"/>
  <c r="E73" i="6"/>
  <c r="J72" i="6"/>
  <c r="F72" i="6"/>
  <c r="E72" i="6"/>
  <c r="K71" i="6"/>
  <c r="F71" i="6"/>
  <c r="E71" i="6"/>
  <c r="J70" i="6"/>
  <c r="F70" i="6"/>
  <c r="E70" i="6"/>
  <c r="K69" i="6"/>
  <c r="F69" i="6"/>
  <c r="E69" i="6"/>
  <c r="K68" i="6"/>
  <c r="F68" i="6"/>
  <c r="E68" i="6"/>
  <c r="J67" i="6"/>
  <c r="F67" i="6"/>
  <c r="E67" i="6"/>
  <c r="J66" i="6"/>
  <c r="F66" i="6"/>
  <c r="E66" i="6"/>
  <c r="J65" i="6"/>
  <c r="F65" i="6"/>
  <c r="E65" i="6"/>
  <c r="J64" i="6"/>
  <c r="F64" i="6"/>
  <c r="E64" i="6"/>
  <c r="J63" i="6"/>
  <c r="F63" i="6"/>
  <c r="E63" i="6"/>
  <c r="J62" i="6"/>
  <c r="F62" i="6"/>
  <c r="E62" i="6"/>
  <c r="J61" i="6"/>
  <c r="F61" i="6"/>
  <c r="E61" i="6"/>
  <c r="J60" i="6"/>
  <c r="F60" i="6"/>
  <c r="E60" i="6"/>
  <c r="K59" i="6"/>
  <c r="F59" i="6"/>
  <c r="E59" i="6"/>
  <c r="K58" i="6"/>
  <c r="F58" i="6"/>
  <c r="E58" i="6"/>
  <c r="J57" i="6"/>
  <c r="F57" i="6"/>
  <c r="E57" i="6"/>
  <c r="K56" i="6"/>
  <c r="F56" i="6"/>
  <c r="E56" i="6"/>
  <c r="J55" i="6"/>
  <c r="F55" i="6"/>
  <c r="E55" i="6"/>
  <c r="K54" i="6"/>
  <c r="F54" i="6"/>
  <c r="E54" i="6"/>
  <c r="K53" i="6"/>
  <c r="F53" i="6"/>
  <c r="E53" i="6"/>
  <c r="J52" i="6"/>
  <c r="F52" i="6"/>
  <c r="E52" i="6"/>
  <c r="J51" i="6"/>
  <c r="F51" i="6"/>
  <c r="E51" i="6"/>
  <c r="J50" i="6"/>
  <c r="F50" i="6"/>
  <c r="E50" i="6"/>
  <c r="J49" i="6"/>
  <c r="F49" i="6"/>
  <c r="E49" i="6"/>
  <c r="J48" i="6"/>
  <c r="F48" i="6"/>
  <c r="E48" i="6"/>
  <c r="J47" i="6"/>
  <c r="F47" i="6"/>
  <c r="E47" i="6"/>
  <c r="J46" i="6"/>
  <c r="F46" i="6"/>
  <c r="E46" i="6"/>
  <c r="J45" i="6"/>
  <c r="F45" i="6"/>
  <c r="E45" i="6"/>
  <c r="K44" i="6"/>
  <c r="F44" i="6"/>
  <c r="E44" i="6"/>
  <c r="K43" i="6"/>
  <c r="F43" i="6"/>
  <c r="E43" i="6"/>
  <c r="J42" i="6"/>
  <c r="F42" i="6"/>
  <c r="E42" i="6"/>
  <c r="K41" i="6"/>
  <c r="F41" i="6"/>
  <c r="E41" i="6"/>
  <c r="J40" i="6"/>
  <c r="F40" i="6"/>
  <c r="E40" i="6"/>
  <c r="K39" i="6"/>
  <c r="F39" i="6"/>
  <c r="E39" i="6"/>
  <c r="K38" i="6"/>
  <c r="F38" i="6"/>
  <c r="E38" i="6"/>
  <c r="J37" i="6"/>
  <c r="F37" i="6"/>
  <c r="E37" i="6"/>
  <c r="J36" i="6"/>
  <c r="F36" i="6"/>
  <c r="E36" i="6"/>
  <c r="J35" i="6"/>
  <c r="F35" i="6"/>
  <c r="E35" i="6"/>
  <c r="J34" i="6"/>
  <c r="F34" i="6"/>
  <c r="E34" i="6"/>
  <c r="J33" i="6"/>
  <c r="F33" i="6"/>
  <c r="E33" i="6"/>
  <c r="J32" i="6"/>
  <c r="F32" i="6"/>
  <c r="E32" i="6"/>
  <c r="J31" i="6"/>
  <c r="F31" i="6"/>
  <c r="E31" i="6"/>
  <c r="J30" i="6"/>
  <c r="F30" i="6"/>
  <c r="E30" i="6"/>
  <c r="K29" i="6"/>
  <c r="F29" i="6"/>
  <c r="E29" i="6"/>
  <c r="K28" i="6"/>
  <c r="F28" i="6"/>
  <c r="E28" i="6"/>
  <c r="J27" i="6"/>
  <c r="F27" i="6"/>
  <c r="E27" i="6"/>
  <c r="K26" i="6"/>
  <c r="F26" i="6"/>
  <c r="E26" i="6"/>
  <c r="J25" i="6"/>
  <c r="F25" i="6"/>
  <c r="E25" i="6"/>
  <c r="K24" i="6"/>
  <c r="F24" i="6"/>
  <c r="E24" i="6"/>
  <c r="K23" i="6"/>
  <c r="F23" i="6"/>
  <c r="E23" i="6"/>
  <c r="J22" i="6"/>
  <c r="F22" i="6"/>
  <c r="E22" i="6"/>
  <c r="J21" i="6"/>
  <c r="F21" i="6"/>
  <c r="E21" i="6"/>
  <c r="J20" i="6"/>
  <c r="F20" i="6"/>
  <c r="E20" i="6"/>
  <c r="J19" i="6"/>
  <c r="F19" i="6"/>
  <c r="E19" i="6"/>
  <c r="J18" i="6"/>
  <c r="F18" i="6"/>
  <c r="E18" i="6"/>
  <c r="J17" i="6"/>
  <c r="F17" i="6"/>
  <c r="E17" i="6"/>
  <c r="J16" i="6"/>
  <c r="F16" i="6"/>
  <c r="E16" i="6"/>
  <c r="J15" i="6"/>
  <c r="F15" i="6"/>
  <c r="E15" i="6"/>
  <c r="K14" i="6"/>
  <c r="F14" i="6"/>
  <c r="E14" i="6"/>
  <c r="K13" i="6"/>
  <c r="F13" i="6"/>
  <c r="E13" i="6"/>
  <c r="K12" i="6"/>
  <c r="F12" i="6"/>
  <c r="E12" i="6"/>
  <c r="K11" i="6"/>
  <c r="F11" i="6"/>
  <c r="E11" i="6"/>
  <c r="K10" i="6"/>
  <c r="F10" i="6"/>
  <c r="E10" i="6"/>
  <c r="K9" i="6"/>
  <c r="F9" i="6"/>
  <c r="E9" i="6"/>
  <c r="K8" i="6"/>
  <c r="F8" i="6"/>
  <c r="E8" i="6"/>
  <c r="K7" i="6"/>
  <c r="F7" i="6"/>
  <c r="E7" i="6"/>
  <c r="K6" i="6"/>
  <c r="F6" i="6"/>
  <c r="E6" i="6"/>
  <c r="K5" i="6"/>
  <c r="F5" i="6"/>
  <c r="E5" i="6"/>
  <c r="K4" i="6"/>
  <c r="F4" i="6"/>
  <c r="E4" i="6"/>
  <c r="K3" i="6"/>
  <c r="F3" i="6"/>
  <c r="E3" i="6"/>
  <c r="K2" i="6"/>
  <c r="F2" i="6"/>
  <c r="E2" i="6"/>
  <c r="H317" i="5"/>
  <c r="G317" i="5"/>
  <c r="C317" i="5"/>
  <c r="H316" i="5"/>
  <c r="G316" i="5"/>
  <c r="C316" i="5"/>
  <c r="H315" i="5"/>
  <c r="G315" i="5"/>
  <c r="C315" i="5"/>
  <c r="H314" i="5"/>
  <c r="G314" i="5"/>
  <c r="C314" i="5"/>
  <c r="H313" i="5"/>
  <c r="G313" i="5"/>
  <c r="C313" i="5"/>
  <c r="H312" i="5"/>
  <c r="G312" i="5"/>
  <c r="C312" i="5"/>
  <c r="H311" i="5"/>
  <c r="G311" i="5"/>
  <c r="C311" i="5"/>
  <c r="H310" i="5"/>
  <c r="G310" i="5"/>
  <c r="C310" i="5"/>
  <c r="H309" i="5"/>
  <c r="G309" i="5"/>
  <c r="C309" i="5"/>
  <c r="H308" i="5"/>
  <c r="G308" i="5"/>
  <c r="C308" i="5"/>
  <c r="H307" i="5"/>
  <c r="G307" i="5"/>
  <c r="C307" i="5"/>
  <c r="H306" i="5"/>
  <c r="G306" i="5"/>
  <c r="C306" i="5"/>
  <c r="H305" i="5"/>
  <c r="G305" i="5"/>
  <c r="C305" i="5"/>
  <c r="H304" i="5"/>
  <c r="G304" i="5"/>
  <c r="C304" i="5"/>
  <c r="H303" i="5"/>
  <c r="G303" i="5"/>
  <c r="C303" i="5"/>
  <c r="H302" i="5"/>
  <c r="G302" i="5"/>
  <c r="C302" i="5"/>
  <c r="H301" i="5"/>
  <c r="G301" i="5"/>
  <c r="C301" i="5"/>
  <c r="H300" i="5"/>
  <c r="G300" i="5"/>
  <c r="C300" i="5"/>
  <c r="H299" i="5"/>
  <c r="G299" i="5"/>
  <c r="C299" i="5"/>
  <c r="H298" i="5"/>
  <c r="G298" i="5"/>
  <c r="C298" i="5"/>
  <c r="H297" i="5"/>
  <c r="G297" i="5"/>
  <c r="C297" i="5"/>
  <c r="H296" i="5"/>
  <c r="G296" i="5"/>
  <c r="C296" i="5"/>
  <c r="H295" i="5"/>
  <c r="G295" i="5"/>
  <c r="C295" i="5"/>
  <c r="H294" i="5"/>
  <c r="G294" i="5"/>
  <c r="C294" i="5"/>
  <c r="H293" i="5"/>
  <c r="G293" i="5"/>
  <c r="C293" i="5"/>
  <c r="H292" i="5"/>
  <c r="G292" i="5"/>
  <c r="C292" i="5"/>
  <c r="H291" i="5"/>
  <c r="G291" i="5"/>
  <c r="C291" i="5"/>
  <c r="H290" i="5"/>
  <c r="G290" i="5"/>
  <c r="C290" i="5"/>
  <c r="H289" i="5"/>
  <c r="G289" i="5"/>
  <c r="C289" i="5"/>
  <c r="H288" i="5"/>
  <c r="G288" i="5"/>
  <c r="C288" i="5"/>
  <c r="H287" i="5"/>
  <c r="G287" i="5"/>
  <c r="C287" i="5"/>
  <c r="H286" i="5"/>
  <c r="G286" i="5"/>
  <c r="C286" i="5"/>
  <c r="H285" i="5"/>
  <c r="G285" i="5"/>
  <c r="C285" i="5"/>
  <c r="H284" i="5"/>
  <c r="G284" i="5"/>
  <c r="C284" i="5"/>
  <c r="H283" i="5"/>
  <c r="G283" i="5"/>
  <c r="C283" i="5"/>
  <c r="H282" i="5"/>
  <c r="G282" i="5"/>
  <c r="C282" i="5"/>
  <c r="H281" i="5"/>
  <c r="G281" i="5"/>
  <c r="C281" i="5"/>
  <c r="H280" i="5"/>
  <c r="G280" i="5"/>
  <c r="C280" i="5"/>
  <c r="H279" i="5"/>
  <c r="G279" i="5"/>
  <c r="C279" i="5"/>
  <c r="H278" i="5"/>
  <c r="G278" i="5"/>
  <c r="C278" i="5"/>
  <c r="H277" i="5"/>
  <c r="G277" i="5"/>
  <c r="C277" i="5"/>
  <c r="H276" i="5"/>
  <c r="G276" i="5"/>
  <c r="C276" i="5"/>
  <c r="H275" i="5"/>
  <c r="G275" i="5"/>
  <c r="C275" i="5"/>
  <c r="H274" i="5"/>
  <c r="G274" i="5"/>
  <c r="C274" i="5"/>
  <c r="H273" i="5"/>
  <c r="G273" i="5"/>
  <c r="C273" i="5"/>
  <c r="H272" i="5"/>
  <c r="G272" i="5"/>
  <c r="C272" i="5"/>
  <c r="H271" i="5"/>
  <c r="G271" i="5"/>
  <c r="C271" i="5"/>
  <c r="H270" i="5"/>
  <c r="G270" i="5"/>
  <c r="C270" i="5"/>
  <c r="H269" i="5"/>
  <c r="G269" i="5"/>
  <c r="C269" i="5"/>
  <c r="H268" i="5"/>
  <c r="G268" i="5"/>
  <c r="C268" i="5"/>
  <c r="H267" i="5"/>
  <c r="G267" i="5"/>
  <c r="C267" i="5"/>
  <c r="H266" i="5"/>
  <c r="G266" i="5"/>
  <c r="C266" i="5"/>
  <c r="H265" i="5"/>
  <c r="G265" i="5"/>
  <c r="C265" i="5"/>
  <c r="H264" i="5"/>
  <c r="G264" i="5"/>
  <c r="C264" i="5"/>
  <c r="H263" i="5"/>
  <c r="G263" i="5"/>
  <c r="C263" i="5"/>
  <c r="H262" i="5"/>
  <c r="G262" i="5"/>
  <c r="C262" i="5"/>
  <c r="H261" i="5"/>
  <c r="G261" i="5"/>
  <c r="C261" i="5"/>
  <c r="H260" i="5"/>
  <c r="G260" i="5"/>
  <c r="C260" i="5"/>
  <c r="H259" i="5"/>
  <c r="G259" i="5"/>
  <c r="C259" i="5"/>
  <c r="H258" i="5"/>
  <c r="G258" i="5"/>
  <c r="C258" i="5"/>
  <c r="H257" i="5"/>
  <c r="G257" i="5"/>
  <c r="C257" i="5"/>
  <c r="H256" i="5"/>
  <c r="G256" i="5"/>
  <c r="C256" i="5"/>
  <c r="H255" i="5"/>
  <c r="G255" i="5"/>
  <c r="C255" i="5"/>
  <c r="H254" i="5"/>
  <c r="G254" i="5"/>
  <c r="C254" i="5"/>
  <c r="H253" i="5"/>
  <c r="G253" i="5"/>
  <c r="C253" i="5"/>
  <c r="H252" i="5"/>
  <c r="G252" i="5"/>
  <c r="C252" i="5"/>
  <c r="H251" i="5"/>
  <c r="G251" i="5"/>
  <c r="C251" i="5"/>
  <c r="H250" i="5"/>
  <c r="G250" i="5"/>
  <c r="C250" i="5"/>
  <c r="H249" i="5"/>
  <c r="G249" i="5"/>
  <c r="C249" i="5"/>
  <c r="H248" i="5"/>
  <c r="G248" i="5"/>
  <c r="C248" i="5"/>
  <c r="H247" i="5"/>
  <c r="G247" i="5"/>
  <c r="C247" i="5"/>
  <c r="H246" i="5"/>
  <c r="G246" i="5"/>
  <c r="C246" i="5"/>
  <c r="H245" i="5"/>
  <c r="G245" i="5"/>
  <c r="C245" i="5"/>
  <c r="H244" i="5"/>
  <c r="G244" i="5"/>
  <c r="C244" i="5"/>
  <c r="H243" i="5"/>
  <c r="G243" i="5"/>
  <c r="C243" i="5"/>
  <c r="H242" i="5"/>
  <c r="G242" i="5"/>
  <c r="C242" i="5"/>
  <c r="H241" i="5"/>
  <c r="G241" i="5"/>
  <c r="C241" i="5"/>
  <c r="H240" i="5"/>
  <c r="G240" i="5"/>
  <c r="C240" i="5"/>
  <c r="H239" i="5"/>
  <c r="G239" i="5"/>
  <c r="C239" i="5"/>
  <c r="H238" i="5"/>
  <c r="G238" i="5"/>
  <c r="C238" i="5"/>
  <c r="H237" i="5"/>
  <c r="G237" i="5"/>
  <c r="C237" i="5"/>
  <c r="H236" i="5"/>
  <c r="G236" i="5"/>
  <c r="C236" i="5"/>
  <c r="H235" i="5"/>
  <c r="G235" i="5"/>
  <c r="C235" i="5"/>
  <c r="H234" i="5"/>
  <c r="G234" i="5"/>
  <c r="C234" i="5"/>
  <c r="H233" i="5"/>
  <c r="G233" i="5"/>
  <c r="C233" i="5"/>
  <c r="H232" i="5"/>
  <c r="G232" i="5"/>
  <c r="C232" i="5"/>
  <c r="H231" i="5"/>
  <c r="G231" i="5"/>
  <c r="C231" i="5"/>
  <c r="H230" i="5"/>
  <c r="G230" i="5"/>
  <c r="C230" i="5"/>
  <c r="H229" i="5"/>
  <c r="G229" i="5"/>
  <c r="C229" i="5"/>
  <c r="H228" i="5"/>
  <c r="G228" i="5"/>
  <c r="C228" i="5"/>
  <c r="H227" i="5"/>
  <c r="G227" i="5"/>
  <c r="C227" i="5"/>
  <c r="H226" i="5"/>
  <c r="G226" i="5"/>
  <c r="C226" i="5"/>
  <c r="H225" i="5"/>
  <c r="G225" i="5"/>
  <c r="C225" i="5"/>
  <c r="H224" i="5"/>
  <c r="G224" i="5"/>
  <c r="C224" i="5"/>
  <c r="H223" i="5"/>
  <c r="G223" i="5"/>
  <c r="C223" i="5"/>
  <c r="H222" i="5"/>
  <c r="G222" i="5"/>
  <c r="C222" i="5"/>
  <c r="H221" i="5"/>
  <c r="G221" i="5"/>
  <c r="C221" i="5"/>
  <c r="H220" i="5"/>
  <c r="G220" i="5"/>
  <c r="C220" i="5"/>
  <c r="H219" i="5"/>
  <c r="G219" i="5"/>
  <c r="C219" i="5"/>
  <c r="H218" i="5"/>
  <c r="G218" i="5"/>
  <c r="C218" i="5"/>
  <c r="H217" i="5"/>
  <c r="G217" i="5"/>
  <c r="C217" i="5"/>
  <c r="H216" i="5"/>
  <c r="G216" i="5"/>
  <c r="C216" i="5"/>
  <c r="H215" i="5"/>
  <c r="G215" i="5"/>
  <c r="C215" i="5"/>
  <c r="H214" i="5"/>
  <c r="G214" i="5"/>
  <c r="C214" i="5"/>
  <c r="H213" i="5"/>
  <c r="G213" i="5"/>
  <c r="C213" i="5"/>
  <c r="H212" i="5"/>
  <c r="G212" i="5"/>
  <c r="C212" i="5"/>
  <c r="H211" i="5"/>
  <c r="G211" i="5"/>
  <c r="C211" i="5"/>
  <c r="H210" i="5"/>
  <c r="G210" i="5"/>
  <c r="C210" i="5"/>
  <c r="H209" i="5"/>
  <c r="G209" i="5"/>
  <c r="C209" i="5"/>
  <c r="H208" i="5"/>
  <c r="G208" i="5"/>
  <c r="C208" i="5"/>
  <c r="H207" i="5"/>
  <c r="G207" i="5"/>
  <c r="C207" i="5"/>
  <c r="H206" i="5"/>
  <c r="G206" i="5"/>
  <c r="C206" i="5"/>
  <c r="H205" i="5"/>
  <c r="G205" i="5"/>
  <c r="C205" i="5"/>
  <c r="H204" i="5"/>
  <c r="G204" i="5"/>
  <c r="C204" i="5"/>
  <c r="H203" i="5"/>
  <c r="G203" i="5"/>
  <c r="C203" i="5"/>
  <c r="H202" i="5"/>
  <c r="G202" i="5"/>
  <c r="C202" i="5"/>
  <c r="H201" i="5"/>
  <c r="G201" i="5"/>
  <c r="C201" i="5"/>
  <c r="H200" i="5"/>
  <c r="G200" i="5"/>
  <c r="C200" i="5"/>
  <c r="H199" i="5"/>
  <c r="G199" i="5"/>
  <c r="C199" i="5"/>
  <c r="H198" i="5"/>
  <c r="G198" i="5"/>
  <c r="C198" i="5"/>
  <c r="H197" i="5"/>
  <c r="G197" i="5"/>
  <c r="C197" i="5"/>
  <c r="H196" i="5"/>
  <c r="G196" i="5"/>
  <c r="C196" i="5"/>
  <c r="H195" i="5"/>
  <c r="G195" i="5"/>
  <c r="C195" i="5"/>
  <c r="H194" i="5"/>
  <c r="G194" i="5"/>
  <c r="C194" i="5"/>
  <c r="H193" i="5"/>
  <c r="G193" i="5"/>
  <c r="C193" i="5"/>
  <c r="H192" i="5"/>
  <c r="G192" i="5"/>
  <c r="C192" i="5"/>
  <c r="H191" i="5"/>
  <c r="G191" i="5"/>
  <c r="C191" i="5"/>
  <c r="H190" i="5"/>
  <c r="G190" i="5"/>
  <c r="C190" i="5"/>
  <c r="H189" i="5"/>
  <c r="G189" i="5"/>
  <c r="C189" i="5"/>
  <c r="H188" i="5"/>
  <c r="G188" i="5"/>
  <c r="C188" i="5"/>
  <c r="H187" i="5"/>
  <c r="G187" i="5"/>
  <c r="C187" i="5"/>
  <c r="H186" i="5"/>
  <c r="G186" i="5"/>
  <c r="C186" i="5"/>
  <c r="H185" i="5"/>
  <c r="G185" i="5"/>
  <c r="C185" i="5"/>
  <c r="H184" i="5"/>
  <c r="G184" i="5"/>
  <c r="C184" i="5"/>
  <c r="H183" i="5"/>
  <c r="G183" i="5"/>
  <c r="C183" i="5"/>
  <c r="H182" i="5"/>
  <c r="G182" i="5"/>
  <c r="C182" i="5"/>
  <c r="H181" i="5"/>
  <c r="G181" i="5"/>
  <c r="C181" i="5"/>
  <c r="H180" i="5"/>
  <c r="G180" i="5"/>
  <c r="C180" i="5"/>
  <c r="H179" i="5"/>
  <c r="G179" i="5"/>
  <c r="C179" i="5"/>
  <c r="H178" i="5"/>
  <c r="G178" i="5"/>
  <c r="C178" i="5"/>
  <c r="H177" i="5"/>
  <c r="G177" i="5"/>
  <c r="C177" i="5"/>
  <c r="H176" i="5"/>
  <c r="G176" i="5"/>
  <c r="C176" i="5"/>
  <c r="H175" i="5"/>
  <c r="G175" i="5"/>
  <c r="C175" i="5"/>
  <c r="H174" i="5"/>
  <c r="G174" i="5"/>
  <c r="C174" i="5"/>
  <c r="H173" i="5"/>
  <c r="G173" i="5"/>
  <c r="C173" i="5"/>
  <c r="H172" i="5"/>
  <c r="G172" i="5"/>
  <c r="C172" i="5"/>
  <c r="H171" i="5"/>
  <c r="G171" i="5"/>
  <c r="C171" i="5"/>
  <c r="H170" i="5"/>
  <c r="G170" i="5"/>
  <c r="C170" i="5"/>
  <c r="H169" i="5"/>
  <c r="G169" i="5"/>
  <c r="C169" i="5"/>
  <c r="H168" i="5"/>
  <c r="G168" i="5"/>
  <c r="C168" i="5"/>
  <c r="H167" i="5"/>
  <c r="G167" i="5"/>
  <c r="C167" i="5"/>
  <c r="H166" i="5"/>
  <c r="G166" i="5"/>
  <c r="C166" i="5"/>
  <c r="H165" i="5"/>
  <c r="G165" i="5"/>
  <c r="C165" i="5"/>
  <c r="H164" i="5"/>
  <c r="G164" i="5"/>
  <c r="C164" i="5"/>
  <c r="H163" i="5"/>
  <c r="G163" i="5"/>
  <c r="C163" i="5"/>
  <c r="H162" i="5"/>
  <c r="G162" i="5"/>
  <c r="C162" i="5"/>
  <c r="H161" i="5"/>
  <c r="G161" i="5"/>
  <c r="C161" i="5"/>
  <c r="H160" i="5"/>
  <c r="G160" i="5"/>
  <c r="C160" i="5"/>
  <c r="H159" i="5"/>
  <c r="G159" i="5"/>
  <c r="C159" i="5"/>
  <c r="H158" i="5"/>
  <c r="G158" i="5"/>
  <c r="C158" i="5"/>
  <c r="H157" i="5"/>
  <c r="G157" i="5"/>
  <c r="C157" i="5"/>
  <c r="H156" i="5"/>
  <c r="G156" i="5"/>
  <c r="C156" i="5"/>
  <c r="H155" i="5"/>
  <c r="G155" i="5"/>
  <c r="C155" i="5"/>
  <c r="H154" i="5"/>
  <c r="G154" i="5"/>
  <c r="C154" i="5"/>
  <c r="H153" i="5"/>
  <c r="G153" i="5"/>
  <c r="C153" i="5"/>
  <c r="H152" i="5"/>
  <c r="G152" i="5"/>
  <c r="C152" i="5"/>
  <c r="H151" i="5"/>
  <c r="G151" i="5"/>
  <c r="C151" i="5"/>
  <c r="H150" i="5"/>
  <c r="G150" i="5"/>
  <c r="C150" i="5"/>
  <c r="H149" i="5"/>
  <c r="G149" i="5"/>
  <c r="C149" i="5"/>
  <c r="H148" i="5"/>
  <c r="G148" i="5"/>
  <c r="C148" i="5"/>
  <c r="H147" i="5"/>
  <c r="G147" i="5"/>
  <c r="C147" i="5"/>
  <c r="H146" i="5"/>
  <c r="G146" i="5"/>
  <c r="C146" i="5"/>
  <c r="H145" i="5"/>
  <c r="G145" i="5"/>
  <c r="C145" i="5"/>
  <c r="H144" i="5"/>
  <c r="G144" i="5"/>
  <c r="C144" i="5"/>
  <c r="H143" i="5"/>
  <c r="G143" i="5"/>
  <c r="C143" i="5"/>
  <c r="H142" i="5"/>
  <c r="G142" i="5"/>
  <c r="C142" i="5"/>
  <c r="H141" i="5"/>
  <c r="G141" i="5"/>
  <c r="C141" i="5"/>
  <c r="H140" i="5"/>
  <c r="G140" i="5"/>
  <c r="C140" i="5"/>
  <c r="H139" i="5"/>
  <c r="G139" i="5"/>
  <c r="C139" i="5"/>
  <c r="H138" i="5"/>
  <c r="G138" i="5"/>
  <c r="C138" i="5"/>
  <c r="H137" i="5"/>
  <c r="G137" i="5"/>
  <c r="C137" i="5"/>
  <c r="H136" i="5"/>
  <c r="G136" i="5"/>
  <c r="C136" i="5"/>
  <c r="H135" i="5"/>
  <c r="G135" i="5"/>
  <c r="C135" i="5"/>
  <c r="H134" i="5"/>
  <c r="G134" i="5"/>
  <c r="C134" i="5"/>
  <c r="H133" i="5"/>
  <c r="G133" i="5"/>
  <c r="C133" i="5"/>
  <c r="H132" i="5"/>
  <c r="G132" i="5"/>
  <c r="C132" i="5"/>
  <c r="H131" i="5"/>
  <c r="G131" i="5"/>
  <c r="C131" i="5"/>
  <c r="H130" i="5"/>
  <c r="G130" i="5"/>
  <c r="C130" i="5"/>
  <c r="H129" i="5"/>
  <c r="G129" i="5"/>
  <c r="C129" i="5"/>
  <c r="H128" i="5"/>
  <c r="G128" i="5"/>
  <c r="C128" i="5"/>
  <c r="H127" i="5"/>
  <c r="G127" i="5"/>
  <c r="C127" i="5"/>
  <c r="H126" i="5"/>
  <c r="G126" i="5"/>
  <c r="C126" i="5"/>
  <c r="H125" i="5"/>
  <c r="G125" i="5"/>
  <c r="C125" i="5"/>
  <c r="H124" i="5"/>
  <c r="G124" i="5"/>
  <c r="C124" i="5"/>
  <c r="H123" i="5"/>
  <c r="G123" i="5"/>
  <c r="C123" i="5"/>
  <c r="H122" i="5"/>
  <c r="G122" i="5"/>
  <c r="C122" i="5"/>
  <c r="H121" i="5"/>
  <c r="G121" i="5"/>
  <c r="C121" i="5"/>
  <c r="H120" i="5"/>
  <c r="G120" i="5"/>
  <c r="C120" i="5"/>
  <c r="H119" i="5"/>
  <c r="G119" i="5"/>
  <c r="C119" i="5"/>
  <c r="H118" i="5"/>
  <c r="G118" i="5"/>
  <c r="C118" i="5"/>
  <c r="H117" i="5"/>
  <c r="G117" i="5"/>
  <c r="C117" i="5"/>
  <c r="H116" i="5"/>
  <c r="G116" i="5"/>
  <c r="C116" i="5"/>
  <c r="H115" i="5"/>
  <c r="G115" i="5"/>
  <c r="C115" i="5"/>
  <c r="H114" i="5"/>
  <c r="G114" i="5"/>
  <c r="C114" i="5"/>
  <c r="H113" i="5"/>
  <c r="G113" i="5"/>
  <c r="C113" i="5"/>
  <c r="H112" i="5"/>
  <c r="G112" i="5"/>
  <c r="C112" i="5"/>
  <c r="H111" i="5"/>
  <c r="G111" i="5"/>
  <c r="C111" i="5"/>
  <c r="H110" i="5"/>
  <c r="G110" i="5"/>
  <c r="C110" i="5"/>
  <c r="H109" i="5"/>
  <c r="G109" i="5"/>
  <c r="C109" i="5"/>
  <c r="H108" i="5"/>
  <c r="G108" i="5"/>
  <c r="C108" i="5"/>
  <c r="H107" i="5"/>
  <c r="G107" i="5"/>
  <c r="C107" i="5"/>
  <c r="H106" i="5"/>
  <c r="G106" i="5"/>
  <c r="C106" i="5"/>
  <c r="H105" i="5"/>
  <c r="G105" i="5"/>
  <c r="C105" i="5"/>
  <c r="H104" i="5"/>
  <c r="G104" i="5"/>
  <c r="C104" i="5"/>
  <c r="H103" i="5"/>
  <c r="G103" i="5"/>
  <c r="C103" i="5"/>
  <c r="H102" i="5"/>
  <c r="G102" i="5"/>
  <c r="C102" i="5"/>
  <c r="H101" i="5"/>
  <c r="G101" i="5"/>
  <c r="C101" i="5"/>
  <c r="H100" i="5"/>
  <c r="G100" i="5"/>
  <c r="C100" i="5"/>
  <c r="H99" i="5"/>
  <c r="G99" i="5"/>
  <c r="C99" i="5"/>
  <c r="H98" i="5"/>
  <c r="G98" i="5"/>
  <c r="C98" i="5"/>
  <c r="H97" i="5"/>
  <c r="G97" i="5"/>
  <c r="C97" i="5"/>
  <c r="H96" i="5"/>
  <c r="G96" i="5"/>
  <c r="C96" i="5"/>
  <c r="H95" i="5"/>
  <c r="G95" i="5"/>
  <c r="C95" i="5"/>
  <c r="H94" i="5"/>
  <c r="G94" i="5"/>
  <c r="C94" i="5"/>
  <c r="H93" i="5"/>
  <c r="G93" i="5"/>
  <c r="C93" i="5"/>
  <c r="H92" i="5"/>
  <c r="G92" i="5"/>
  <c r="C92" i="5"/>
  <c r="H91" i="5"/>
  <c r="G91" i="5"/>
  <c r="C91" i="5"/>
  <c r="H90" i="5"/>
  <c r="G90" i="5"/>
  <c r="C90" i="5"/>
  <c r="H89" i="5"/>
  <c r="G89" i="5"/>
  <c r="C89" i="5"/>
  <c r="H88" i="5"/>
  <c r="G88" i="5"/>
  <c r="C88" i="5"/>
  <c r="H87" i="5"/>
  <c r="G87" i="5"/>
  <c r="C87" i="5"/>
  <c r="H86" i="5"/>
  <c r="G86" i="5"/>
  <c r="C86" i="5"/>
  <c r="H85" i="5"/>
  <c r="G85" i="5"/>
  <c r="C85" i="5"/>
  <c r="H84" i="5"/>
  <c r="G84" i="5"/>
  <c r="C84" i="5"/>
  <c r="H83" i="5"/>
  <c r="G83" i="5"/>
  <c r="C83" i="5"/>
  <c r="H82" i="5"/>
  <c r="G82" i="5"/>
  <c r="C82" i="5"/>
  <c r="H81" i="5"/>
  <c r="G81" i="5"/>
  <c r="C81" i="5"/>
  <c r="H80" i="5"/>
  <c r="G80" i="5"/>
  <c r="C80" i="5"/>
  <c r="H79" i="5"/>
  <c r="G79" i="5"/>
  <c r="C79" i="5"/>
  <c r="H78" i="5"/>
  <c r="G78" i="5"/>
  <c r="C78" i="5"/>
  <c r="H77" i="5"/>
  <c r="G77" i="5"/>
  <c r="C77" i="5"/>
  <c r="H76" i="5"/>
  <c r="G76" i="5"/>
  <c r="C76" i="5"/>
  <c r="H75" i="5"/>
  <c r="G75" i="5"/>
  <c r="C75" i="5"/>
  <c r="H74" i="5"/>
  <c r="G74" i="5"/>
  <c r="C74" i="5"/>
  <c r="H73" i="5"/>
  <c r="G73" i="5"/>
  <c r="C73" i="5"/>
  <c r="H72" i="5"/>
  <c r="G72" i="5"/>
  <c r="C72" i="5"/>
  <c r="H71" i="5"/>
  <c r="G71" i="5"/>
  <c r="C71" i="5"/>
  <c r="H70" i="5"/>
  <c r="G70" i="5"/>
  <c r="C70" i="5"/>
  <c r="H69" i="5"/>
  <c r="G69" i="5"/>
  <c r="C69" i="5"/>
  <c r="H68" i="5"/>
  <c r="G68" i="5"/>
  <c r="C68" i="5"/>
  <c r="H67" i="5"/>
  <c r="G67" i="5"/>
  <c r="C67" i="5"/>
  <c r="H66" i="5"/>
  <c r="G66" i="5"/>
  <c r="C66" i="5"/>
  <c r="H65" i="5"/>
  <c r="G65" i="5"/>
  <c r="C65" i="5"/>
  <c r="H64" i="5"/>
  <c r="G64" i="5"/>
  <c r="C64" i="5"/>
  <c r="H63" i="5"/>
  <c r="G63" i="5"/>
  <c r="C63" i="5"/>
  <c r="H62" i="5"/>
  <c r="G62" i="5"/>
  <c r="C62" i="5"/>
  <c r="H61" i="5"/>
  <c r="G61" i="5"/>
  <c r="C61" i="5"/>
  <c r="H60" i="5"/>
  <c r="G60" i="5"/>
  <c r="C60" i="5"/>
  <c r="H59" i="5"/>
  <c r="G59" i="5"/>
  <c r="C59" i="5"/>
  <c r="H58" i="5"/>
  <c r="G58" i="5"/>
  <c r="C58" i="5"/>
  <c r="H57" i="5"/>
  <c r="G57" i="5"/>
  <c r="C57" i="5"/>
  <c r="H56" i="5"/>
  <c r="G56" i="5"/>
  <c r="C56" i="5"/>
  <c r="H55" i="5"/>
  <c r="G55" i="5"/>
  <c r="C55" i="5"/>
  <c r="H54" i="5"/>
  <c r="G54" i="5"/>
  <c r="C54" i="5"/>
  <c r="H53" i="5"/>
  <c r="G53" i="5"/>
  <c r="C53" i="5"/>
  <c r="H52" i="5"/>
  <c r="G52" i="5"/>
  <c r="C52" i="5"/>
  <c r="H51" i="5"/>
  <c r="G51" i="5"/>
  <c r="C51" i="5"/>
  <c r="H50" i="5"/>
  <c r="G50" i="5"/>
  <c r="C50" i="5"/>
  <c r="H49" i="5"/>
  <c r="G49" i="5"/>
  <c r="C49" i="5"/>
  <c r="H48" i="5"/>
  <c r="G48" i="5"/>
  <c r="C48" i="5"/>
  <c r="H47" i="5"/>
  <c r="G47" i="5"/>
  <c r="C47" i="5"/>
  <c r="H46" i="5"/>
  <c r="G46" i="5"/>
  <c r="C46" i="5"/>
  <c r="H45" i="5"/>
  <c r="G45" i="5"/>
  <c r="C45" i="5"/>
  <c r="H44" i="5"/>
  <c r="G44" i="5"/>
  <c r="C44" i="5"/>
  <c r="H43" i="5"/>
  <c r="G43" i="5"/>
  <c r="C43" i="5"/>
  <c r="H42" i="5"/>
  <c r="G42" i="5"/>
  <c r="C42" i="5"/>
  <c r="H41" i="5"/>
  <c r="G41" i="5"/>
  <c r="C41" i="5"/>
  <c r="H40" i="5"/>
  <c r="G40" i="5"/>
  <c r="C40" i="5"/>
  <c r="H39" i="5"/>
  <c r="G39" i="5"/>
  <c r="C39" i="5"/>
  <c r="H38" i="5"/>
  <c r="G38" i="5"/>
  <c r="C38" i="5"/>
  <c r="H37" i="5"/>
  <c r="G37" i="5"/>
  <c r="C37" i="5"/>
  <c r="H36" i="5"/>
  <c r="G36" i="5"/>
  <c r="C36" i="5"/>
  <c r="H35" i="5"/>
  <c r="G35" i="5"/>
  <c r="C35" i="5"/>
  <c r="H34" i="5"/>
  <c r="G34" i="5"/>
  <c r="C34" i="5"/>
  <c r="H33" i="5"/>
  <c r="G33" i="5"/>
  <c r="C33" i="5"/>
  <c r="H32" i="5"/>
  <c r="G32" i="5"/>
  <c r="C32" i="5"/>
  <c r="H31" i="5"/>
  <c r="G31" i="5"/>
  <c r="C31" i="5"/>
  <c r="H30" i="5"/>
  <c r="G30" i="5"/>
  <c r="C30" i="5"/>
  <c r="H29" i="5"/>
  <c r="G29" i="5"/>
  <c r="C29" i="5"/>
  <c r="H28" i="5"/>
  <c r="G28" i="5"/>
  <c r="C28" i="5"/>
  <c r="H27" i="5"/>
  <c r="G27" i="5"/>
  <c r="C27" i="5"/>
  <c r="H26" i="5"/>
  <c r="G26" i="5"/>
  <c r="C26" i="5"/>
  <c r="H25" i="5"/>
  <c r="G25" i="5"/>
  <c r="C25" i="5"/>
  <c r="H24" i="5"/>
  <c r="G24" i="5"/>
  <c r="C24" i="5"/>
  <c r="H23" i="5"/>
  <c r="G23" i="5"/>
  <c r="C23" i="5"/>
  <c r="H22" i="5"/>
  <c r="G22" i="5"/>
  <c r="C22" i="5"/>
  <c r="H21" i="5"/>
  <c r="G21" i="5"/>
  <c r="C21" i="5"/>
  <c r="H20" i="5"/>
  <c r="G20" i="5"/>
  <c r="C20" i="5"/>
  <c r="H19" i="5"/>
  <c r="G19" i="5"/>
  <c r="C19" i="5"/>
  <c r="H18" i="5"/>
  <c r="G18" i="5"/>
  <c r="C18" i="5"/>
  <c r="H17" i="5"/>
  <c r="G17" i="5"/>
  <c r="C17" i="5"/>
  <c r="H16" i="5"/>
  <c r="G16" i="5"/>
  <c r="C16" i="5"/>
  <c r="H15" i="5"/>
  <c r="G15" i="5"/>
  <c r="C15" i="5"/>
  <c r="H14" i="5"/>
  <c r="G14" i="5"/>
  <c r="C14" i="5"/>
  <c r="H13" i="5"/>
  <c r="G13" i="5"/>
  <c r="C13" i="5"/>
  <c r="H12" i="5"/>
  <c r="G12" i="5"/>
  <c r="C12" i="5"/>
  <c r="H11" i="5"/>
  <c r="G11" i="5"/>
  <c r="C11" i="5"/>
  <c r="H10" i="5"/>
  <c r="G10" i="5"/>
  <c r="C10" i="5"/>
  <c r="H9" i="5"/>
  <c r="G9" i="5"/>
  <c r="C9" i="5"/>
  <c r="H8" i="5"/>
  <c r="G8" i="5"/>
  <c r="C8" i="5"/>
  <c r="H7" i="5"/>
  <c r="G7" i="5"/>
  <c r="C7" i="5"/>
  <c r="H6" i="5"/>
  <c r="G6" i="5"/>
  <c r="C6" i="5"/>
  <c r="H5" i="5"/>
  <c r="G5" i="5"/>
  <c r="C5" i="5"/>
  <c r="H4" i="5"/>
  <c r="G4" i="5"/>
  <c r="C4" i="5"/>
  <c r="C2" i="5"/>
  <c r="C1" i="5"/>
  <c r="E165" i="4"/>
  <c r="D165" i="4"/>
  <c r="A165" i="4"/>
  <c r="E164" i="4"/>
  <c r="D164" i="4"/>
  <c r="A164" i="4"/>
  <c r="E163" i="4"/>
  <c r="D163" i="4"/>
  <c r="A163" i="4"/>
  <c r="E162" i="4"/>
  <c r="D162" i="4"/>
  <c r="A162" i="4"/>
  <c r="E161" i="4"/>
  <c r="D161" i="4"/>
  <c r="A161" i="4"/>
  <c r="E160" i="4"/>
  <c r="D160" i="4"/>
  <c r="A160" i="4"/>
  <c r="E159" i="4"/>
  <c r="D159" i="4"/>
  <c r="A159" i="4"/>
  <c r="E158" i="4"/>
  <c r="D158" i="4"/>
  <c r="A158" i="4"/>
  <c r="E157" i="4"/>
  <c r="D157" i="4"/>
  <c r="A157" i="4"/>
  <c r="E156" i="4"/>
  <c r="D156" i="4"/>
  <c r="A156" i="4"/>
  <c r="E155" i="4"/>
  <c r="D155" i="4"/>
  <c r="A155" i="4"/>
  <c r="E154" i="4"/>
  <c r="D154" i="4"/>
  <c r="A154" i="4"/>
  <c r="E153" i="4"/>
  <c r="D153" i="4"/>
  <c r="A153" i="4"/>
  <c r="E152" i="4"/>
  <c r="D152" i="4"/>
  <c r="A152" i="4"/>
  <c r="E151" i="4"/>
  <c r="D151" i="4"/>
  <c r="A151" i="4"/>
  <c r="E150" i="4"/>
  <c r="D150" i="4"/>
  <c r="A150" i="4"/>
  <c r="E149" i="4"/>
  <c r="D149" i="4"/>
  <c r="A149" i="4"/>
  <c r="E148" i="4"/>
  <c r="D148" i="4"/>
  <c r="A148" i="4"/>
  <c r="E147" i="4"/>
  <c r="D147" i="4"/>
  <c r="A147" i="4"/>
  <c r="E146" i="4"/>
  <c r="D146" i="4"/>
  <c r="A146" i="4"/>
  <c r="E145" i="4"/>
  <c r="D145" i="4"/>
  <c r="A145" i="4"/>
  <c r="E144" i="4"/>
  <c r="D144" i="4"/>
  <c r="A144" i="4"/>
  <c r="E143" i="4"/>
  <c r="D143" i="4"/>
  <c r="A143" i="4"/>
  <c r="E142" i="4"/>
  <c r="D142" i="4"/>
  <c r="A142" i="4"/>
  <c r="E141" i="4"/>
  <c r="D141" i="4"/>
  <c r="A141" i="4"/>
  <c r="E140" i="4"/>
  <c r="D140" i="4"/>
  <c r="A140" i="4"/>
  <c r="E139" i="4"/>
  <c r="D139" i="4"/>
  <c r="A139" i="4"/>
  <c r="E138" i="4"/>
  <c r="D138" i="4"/>
  <c r="A138" i="4"/>
  <c r="E137" i="4"/>
  <c r="D137" i="4"/>
  <c r="A137" i="4"/>
  <c r="E136" i="4"/>
  <c r="D136" i="4"/>
  <c r="A136" i="4"/>
  <c r="E135" i="4"/>
  <c r="D135" i="4"/>
  <c r="A135" i="4"/>
  <c r="E134" i="4"/>
  <c r="D134" i="4"/>
  <c r="A134" i="4"/>
  <c r="E133" i="4"/>
  <c r="D133" i="4"/>
  <c r="A133" i="4"/>
  <c r="E132" i="4"/>
  <c r="D132" i="4"/>
  <c r="A132" i="4"/>
  <c r="E131" i="4"/>
  <c r="D131" i="4"/>
  <c r="A131" i="4"/>
  <c r="E130" i="4"/>
  <c r="D130" i="4"/>
  <c r="A130" i="4"/>
  <c r="E129" i="4"/>
  <c r="D129" i="4"/>
  <c r="A129" i="4"/>
  <c r="E128" i="4"/>
  <c r="D128" i="4"/>
  <c r="A128" i="4"/>
  <c r="E127" i="4"/>
  <c r="D127" i="4"/>
  <c r="A127" i="4"/>
  <c r="E126" i="4"/>
  <c r="D126" i="4"/>
  <c r="A126" i="4"/>
  <c r="E125" i="4"/>
  <c r="D125" i="4"/>
  <c r="A125" i="4"/>
  <c r="E124" i="4"/>
  <c r="D124" i="4"/>
  <c r="A124" i="4"/>
  <c r="E123" i="4"/>
  <c r="D123" i="4"/>
  <c r="A123" i="4"/>
  <c r="E122" i="4"/>
  <c r="D122" i="4"/>
  <c r="A122" i="4"/>
  <c r="E121" i="4"/>
  <c r="D121" i="4"/>
  <c r="A121" i="4"/>
  <c r="E120" i="4"/>
  <c r="D120" i="4"/>
  <c r="A120" i="4"/>
  <c r="E119" i="4"/>
  <c r="D119" i="4"/>
  <c r="A119" i="4"/>
  <c r="E118" i="4"/>
  <c r="D118" i="4"/>
  <c r="A118" i="4"/>
  <c r="E117" i="4"/>
  <c r="D117" i="4"/>
  <c r="A117" i="4"/>
  <c r="E116" i="4"/>
  <c r="D116" i="4"/>
  <c r="A116" i="4"/>
  <c r="E115" i="4"/>
  <c r="D115" i="4"/>
  <c r="A115" i="4"/>
  <c r="E114" i="4"/>
  <c r="D114" i="4"/>
  <c r="A114" i="4"/>
  <c r="E113" i="4"/>
  <c r="D113" i="4"/>
  <c r="A113" i="4"/>
  <c r="E112" i="4"/>
  <c r="D112" i="4"/>
  <c r="A112" i="4"/>
  <c r="E111" i="4"/>
  <c r="D111" i="4"/>
  <c r="A111" i="4"/>
  <c r="E110" i="4"/>
  <c r="D110" i="4"/>
  <c r="A110" i="4"/>
  <c r="E109" i="4"/>
  <c r="D109" i="4"/>
  <c r="A109" i="4"/>
  <c r="E108" i="4"/>
  <c r="D108" i="4"/>
  <c r="A108" i="4"/>
  <c r="E107" i="4"/>
  <c r="D107" i="4"/>
  <c r="A107" i="4"/>
  <c r="E106" i="4"/>
  <c r="D106" i="4"/>
  <c r="A106" i="4"/>
  <c r="E105" i="4"/>
  <c r="D105" i="4"/>
  <c r="A105" i="4"/>
  <c r="E104" i="4"/>
  <c r="D104" i="4"/>
  <c r="A104" i="4"/>
  <c r="E103" i="4"/>
  <c r="D103" i="4"/>
  <c r="A103" i="4"/>
  <c r="E102" i="4"/>
  <c r="D102" i="4"/>
  <c r="A102" i="4"/>
  <c r="E101" i="4"/>
  <c r="D101" i="4"/>
  <c r="A101" i="4"/>
  <c r="E100" i="4"/>
  <c r="D100" i="4"/>
  <c r="A100" i="4"/>
  <c r="E99" i="4"/>
  <c r="D99" i="4"/>
  <c r="A99" i="4"/>
  <c r="E98" i="4"/>
  <c r="D98" i="4"/>
  <c r="A98" i="4"/>
  <c r="E97" i="4"/>
  <c r="D97" i="4"/>
  <c r="A97" i="4"/>
  <c r="E96" i="4"/>
  <c r="D96" i="4"/>
  <c r="A96" i="4"/>
  <c r="E95" i="4"/>
  <c r="D95" i="4"/>
  <c r="A95" i="4"/>
  <c r="E94" i="4"/>
  <c r="D94" i="4"/>
  <c r="A94" i="4"/>
  <c r="E93" i="4"/>
  <c r="D93" i="4"/>
  <c r="A93" i="4"/>
  <c r="E92" i="4"/>
  <c r="D92" i="4"/>
  <c r="A92" i="4"/>
  <c r="E91" i="4"/>
  <c r="D91" i="4"/>
  <c r="A91" i="4"/>
  <c r="E90" i="4"/>
  <c r="D90" i="4"/>
  <c r="A90" i="4"/>
  <c r="E89" i="4"/>
  <c r="D89" i="4"/>
  <c r="A89" i="4"/>
  <c r="E88" i="4"/>
  <c r="D88" i="4"/>
  <c r="A88" i="4"/>
  <c r="E87" i="4"/>
  <c r="D87" i="4"/>
  <c r="A87" i="4"/>
  <c r="E86" i="4"/>
  <c r="D86" i="4"/>
  <c r="A86" i="4"/>
  <c r="E85" i="4"/>
  <c r="D85" i="4"/>
  <c r="A85" i="4"/>
  <c r="E84" i="4"/>
  <c r="D84" i="4"/>
  <c r="A84" i="4"/>
  <c r="E83" i="4"/>
  <c r="D83" i="4"/>
  <c r="A83" i="4"/>
  <c r="E82" i="4"/>
  <c r="D82" i="4"/>
  <c r="A82" i="4"/>
  <c r="E81" i="4"/>
  <c r="D81" i="4"/>
  <c r="A81" i="4"/>
  <c r="E80" i="4"/>
  <c r="D80" i="4"/>
  <c r="A80" i="4"/>
  <c r="E79" i="4"/>
  <c r="D79" i="4"/>
  <c r="A79" i="4"/>
  <c r="E78" i="4"/>
  <c r="D78" i="4"/>
  <c r="A78" i="4"/>
  <c r="E77" i="4"/>
  <c r="D77" i="4"/>
  <c r="A77" i="4"/>
  <c r="E76" i="4"/>
  <c r="D76" i="4"/>
  <c r="A76" i="4"/>
  <c r="E75" i="4"/>
  <c r="D75" i="4"/>
  <c r="A75" i="4"/>
  <c r="E74" i="4"/>
  <c r="D74" i="4"/>
  <c r="A74" i="4"/>
  <c r="E73" i="4"/>
  <c r="D73" i="4"/>
  <c r="A73" i="4"/>
  <c r="E72" i="4"/>
  <c r="D72" i="4"/>
  <c r="A72" i="4"/>
  <c r="E71" i="4"/>
  <c r="D71" i="4"/>
  <c r="A71" i="4"/>
  <c r="E70" i="4"/>
  <c r="D70" i="4"/>
  <c r="A70" i="4"/>
  <c r="E69" i="4"/>
  <c r="D69" i="4"/>
  <c r="A69" i="4"/>
  <c r="E68" i="4"/>
  <c r="D68" i="4"/>
  <c r="A68" i="4"/>
  <c r="E67" i="4"/>
  <c r="D67" i="4"/>
  <c r="A67" i="4"/>
  <c r="E66" i="4"/>
  <c r="D66" i="4"/>
  <c r="A66" i="4"/>
  <c r="E65" i="4"/>
  <c r="D65" i="4"/>
  <c r="A65" i="4"/>
  <c r="E64" i="4"/>
  <c r="D64" i="4"/>
  <c r="A64" i="4"/>
  <c r="E63" i="4"/>
  <c r="D63" i="4"/>
  <c r="A63" i="4"/>
  <c r="E62" i="4"/>
  <c r="D62" i="4"/>
  <c r="A62" i="4"/>
  <c r="E61" i="4"/>
  <c r="D61" i="4"/>
  <c r="A61" i="4"/>
  <c r="E60" i="4"/>
  <c r="D60" i="4"/>
  <c r="A60" i="4"/>
  <c r="E59" i="4"/>
  <c r="D59" i="4"/>
  <c r="A59" i="4"/>
  <c r="E58" i="4"/>
  <c r="D58" i="4"/>
  <c r="A58" i="4"/>
  <c r="E57" i="4"/>
  <c r="D57" i="4"/>
  <c r="A57" i="4"/>
  <c r="E56" i="4"/>
  <c r="D56" i="4"/>
  <c r="A56" i="4"/>
  <c r="E55" i="4"/>
  <c r="D55" i="4"/>
  <c r="A55" i="4"/>
  <c r="E54" i="4"/>
  <c r="D54" i="4"/>
  <c r="A54" i="4"/>
  <c r="E53" i="4"/>
  <c r="D53" i="4"/>
  <c r="A53" i="4"/>
  <c r="E52" i="4"/>
  <c r="D52" i="4"/>
  <c r="A52" i="4"/>
  <c r="E51" i="4"/>
  <c r="D51" i="4"/>
  <c r="A51" i="4"/>
  <c r="E50" i="4"/>
  <c r="D50" i="4"/>
  <c r="A50" i="4"/>
  <c r="E49" i="4"/>
  <c r="D49" i="4"/>
  <c r="A49" i="4"/>
  <c r="E48" i="4"/>
  <c r="D48" i="4"/>
  <c r="A48" i="4"/>
  <c r="E47" i="4"/>
  <c r="D47" i="4"/>
  <c r="A47" i="4"/>
  <c r="E46" i="4"/>
  <c r="D46" i="4"/>
  <c r="A46" i="4"/>
  <c r="E45" i="4"/>
  <c r="D45" i="4"/>
  <c r="A45" i="4"/>
  <c r="E44" i="4"/>
  <c r="D44" i="4"/>
  <c r="A44" i="4"/>
  <c r="E43" i="4"/>
  <c r="D43" i="4"/>
  <c r="A43" i="4"/>
  <c r="E42" i="4"/>
  <c r="D42" i="4"/>
  <c r="A42" i="4"/>
  <c r="E41" i="4"/>
  <c r="D41" i="4"/>
  <c r="A41" i="4"/>
  <c r="E40" i="4"/>
  <c r="D40" i="4"/>
  <c r="A40" i="4"/>
  <c r="E39" i="4"/>
  <c r="D39" i="4"/>
  <c r="A39" i="4"/>
  <c r="E38" i="4"/>
  <c r="D38" i="4"/>
  <c r="A38" i="4"/>
  <c r="E37" i="4"/>
  <c r="D37" i="4"/>
  <c r="A37" i="4"/>
  <c r="E36" i="4"/>
  <c r="D36" i="4"/>
  <c r="A36" i="4"/>
  <c r="E35" i="4"/>
  <c r="D35" i="4"/>
  <c r="A35" i="4"/>
  <c r="E34" i="4"/>
  <c r="D34" i="4"/>
  <c r="A34" i="4"/>
  <c r="E33" i="4"/>
  <c r="D33" i="4"/>
  <c r="A33" i="4"/>
  <c r="E32" i="4"/>
  <c r="D32" i="4"/>
  <c r="A32" i="4"/>
  <c r="E31" i="4"/>
  <c r="D31" i="4"/>
  <c r="A31" i="4"/>
  <c r="E30" i="4"/>
  <c r="D30" i="4"/>
  <c r="A30" i="4"/>
  <c r="E29" i="4"/>
  <c r="D29" i="4"/>
  <c r="A29" i="4"/>
  <c r="E28" i="4"/>
  <c r="D28" i="4"/>
  <c r="A28" i="4"/>
  <c r="E27" i="4"/>
  <c r="D27" i="4"/>
  <c r="A27" i="4"/>
  <c r="E26" i="4"/>
  <c r="D26" i="4"/>
  <c r="A26" i="4"/>
  <c r="E25" i="4"/>
  <c r="D25" i="4"/>
  <c r="A25" i="4"/>
  <c r="E24" i="4"/>
  <c r="D24" i="4"/>
  <c r="A24" i="4"/>
  <c r="E23" i="4"/>
  <c r="D23" i="4"/>
  <c r="A23" i="4"/>
  <c r="E22" i="4"/>
  <c r="D22" i="4"/>
  <c r="A22" i="4"/>
  <c r="E21" i="4"/>
  <c r="D21" i="4"/>
  <c r="A21" i="4"/>
  <c r="E20" i="4"/>
  <c r="D20" i="4"/>
  <c r="A20" i="4"/>
  <c r="E19" i="4"/>
  <c r="D19" i="4"/>
  <c r="A19" i="4"/>
  <c r="E18" i="4"/>
  <c r="D18" i="4"/>
  <c r="A18" i="4"/>
  <c r="E17" i="4"/>
  <c r="D17" i="4"/>
  <c r="A17" i="4"/>
  <c r="E16" i="4"/>
  <c r="D16" i="4"/>
  <c r="A16" i="4"/>
  <c r="E15" i="4"/>
  <c r="D15" i="4"/>
  <c r="A15" i="4"/>
  <c r="E14" i="4"/>
  <c r="D14" i="4"/>
  <c r="A14" i="4"/>
  <c r="E13" i="4"/>
  <c r="D13" i="4"/>
  <c r="A13" i="4"/>
  <c r="E12" i="4"/>
  <c r="D12" i="4"/>
  <c r="A12" i="4"/>
  <c r="E11" i="4"/>
  <c r="D11" i="4"/>
  <c r="A11" i="4"/>
  <c r="E10" i="4"/>
  <c r="D10" i="4"/>
  <c r="A10" i="4"/>
  <c r="E9" i="4"/>
  <c r="D9" i="4"/>
  <c r="A9" i="4"/>
  <c r="E8" i="4"/>
  <c r="D8" i="4"/>
  <c r="A8" i="4"/>
  <c r="E7" i="4"/>
  <c r="D7" i="4"/>
  <c r="A7" i="4"/>
  <c r="E6" i="4"/>
  <c r="D6" i="4"/>
  <c r="A6" i="4"/>
  <c r="E5" i="4"/>
  <c r="D5" i="4"/>
  <c r="A5" i="4"/>
  <c r="D3" i="4"/>
  <c r="D2" i="4"/>
  <c r="D1" i="4"/>
  <c r="G265" i="3"/>
  <c r="F265" i="3"/>
  <c r="A265" i="3"/>
  <c r="G264" i="3"/>
  <c r="F264" i="3"/>
  <c r="A264" i="3"/>
  <c r="G263" i="3"/>
  <c r="F263" i="3"/>
  <c r="A263" i="3"/>
  <c r="G262" i="3"/>
  <c r="F262" i="3"/>
  <c r="A262" i="3"/>
  <c r="G261" i="3"/>
  <c r="F261" i="3"/>
  <c r="A261" i="3"/>
  <c r="G260" i="3"/>
  <c r="F260" i="3"/>
  <c r="A260" i="3"/>
  <c r="G259" i="3"/>
  <c r="F259" i="3"/>
  <c r="A259" i="3"/>
  <c r="G258" i="3"/>
  <c r="F258" i="3"/>
  <c r="A258" i="3"/>
  <c r="G257" i="3"/>
  <c r="F257" i="3"/>
  <c r="A257" i="3"/>
  <c r="G256" i="3"/>
  <c r="F256" i="3"/>
  <c r="A256" i="3"/>
  <c r="G255" i="3"/>
  <c r="F255" i="3"/>
  <c r="A255" i="3"/>
  <c r="G254" i="3"/>
  <c r="F254" i="3"/>
  <c r="A254" i="3"/>
  <c r="G253" i="3"/>
  <c r="F253" i="3"/>
  <c r="A253" i="3"/>
  <c r="G252" i="3"/>
  <c r="F252" i="3"/>
  <c r="A252" i="3"/>
  <c r="G251" i="3"/>
  <c r="F251" i="3"/>
  <c r="A251" i="3"/>
  <c r="G250" i="3"/>
  <c r="F250" i="3"/>
  <c r="A250" i="3"/>
  <c r="G249" i="3"/>
  <c r="F249" i="3"/>
  <c r="A249" i="3"/>
  <c r="G248" i="3"/>
  <c r="F248" i="3"/>
  <c r="A248" i="3"/>
  <c r="G247" i="3"/>
  <c r="F247" i="3"/>
  <c r="A247" i="3"/>
  <c r="G246" i="3"/>
  <c r="F246" i="3"/>
  <c r="A246" i="3"/>
  <c r="G245" i="3"/>
  <c r="F245" i="3"/>
  <c r="A245" i="3"/>
  <c r="G244" i="3"/>
  <c r="F244" i="3"/>
  <c r="A244" i="3"/>
  <c r="G243" i="3"/>
  <c r="F243" i="3"/>
  <c r="A243" i="3"/>
  <c r="G242" i="3"/>
  <c r="F242" i="3"/>
  <c r="A242" i="3"/>
  <c r="G241" i="3"/>
  <c r="F241" i="3"/>
  <c r="A241" i="3"/>
  <c r="G240" i="3"/>
  <c r="F240" i="3"/>
  <c r="A240" i="3"/>
  <c r="G239" i="3"/>
  <c r="F239" i="3"/>
  <c r="A239" i="3"/>
  <c r="G238" i="3"/>
  <c r="F238" i="3"/>
  <c r="A238" i="3"/>
  <c r="G237" i="3"/>
  <c r="F237" i="3"/>
  <c r="A237" i="3"/>
  <c r="G236" i="3"/>
  <c r="F236" i="3"/>
  <c r="A236" i="3"/>
  <c r="G235" i="3"/>
  <c r="F235" i="3"/>
  <c r="A235" i="3"/>
  <c r="G234" i="3"/>
  <c r="F234" i="3"/>
  <c r="A234" i="3"/>
  <c r="G233" i="3"/>
  <c r="F233" i="3"/>
  <c r="A233" i="3"/>
  <c r="G232" i="3"/>
  <c r="F232" i="3"/>
  <c r="A232" i="3"/>
  <c r="G231" i="3"/>
  <c r="F231" i="3"/>
  <c r="A231" i="3"/>
  <c r="G230" i="3"/>
  <c r="F230" i="3"/>
  <c r="A230" i="3"/>
  <c r="G229" i="3"/>
  <c r="F229" i="3"/>
  <c r="A229" i="3"/>
  <c r="G228" i="3"/>
  <c r="F228" i="3"/>
  <c r="A228" i="3"/>
  <c r="G227" i="3"/>
  <c r="F227" i="3"/>
  <c r="A227" i="3"/>
  <c r="G226" i="3"/>
  <c r="F226" i="3"/>
  <c r="A226" i="3"/>
  <c r="G225" i="3"/>
  <c r="F225" i="3"/>
  <c r="A225" i="3"/>
  <c r="G224" i="3"/>
  <c r="F224" i="3"/>
  <c r="A224" i="3"/>
  <c r="G223" i="3"/>
  <c r="F223" i="3"/>
  <c r="A223" i="3"/>
  <c r="G222" i="3"/>
  <c r="F222" i="3"/>
  <c r="A222" i="3"/>
  <c r="G221" i="3"/>
  <c r="F221" i="3"/>
  <c r="A221" i="3"/>
  <c r="G220" i="3"/>
  <c r="F220" i="3"/>
  <c r="A220" i="3"/>
  <c r="G219" i="3"/>
  <c r="F219" i="3"/>
  <c r="A219" i="3"/>
  <c r="G218" i="3"/>
  <c r="F218" i="3"/>
  <c r="A218" i="3"/>
  <c r="G217" i="3"/>
  <c r="F217" i="3"/>
  <c r="A217" i="3"/>
  <c r="G216" i="3"/>
  <c r="F216" i="3"/>
  <c r="A216" i="3"/>
  <c r="G215" i="3"/>
  <c r="F215" i="3"/>
  <c r="A215" i="3"/>
  <c r="G214" i="3"/>
  <c r="F214" i="3"/>
  <c r="A214" i="3"/>
  <c r="G213" i="3"/>
  <c r="F213" i="3"/>
  <c r="A213" i="3"/>
  <c r="G212" i="3"/>
  <c r="F212" i="3"/>
  <c r="A212" i="3"/>
  <c r="G211" i="3"/>
  <c r="F211" i="3"/>
  <c r="A211" i="3"/>
  <c r="G210" i="3"/>
  <c r="F210" i="3"/>
  <c r="A210" i="3"/>
  <c r="G209" i="3"/>
  <c r="F209" i="3"/>
  <c r="A209" i="3"/>
  <c r="G208" i="3"/>
  <c r="F208" i="3"/>
  <c r="A208" i="3"/>
  <c r="G207" i="3"/>
  <c r="F207" i="3"/>
  <c r="A207" i="3"/>
  <c r="G206" i="3"/>
  <c r="F206" i="3"/>
  <c r="A206" i="3"/>
  <c r="G205" i="3"/>
  <c r="F205" i="3"/>
  <c r="A205" i="3"/>
  <c r="G204" i="3"/>
  <c r="F204" i="3"/>
  <c r="A204" i="3"/>
  <c r="G203" i="3"/>
  <c r="F203" i="3"/>
  <c r="A203" i="3"/>
  <c r="G202" i="3"/>
  <c r="F202" i="3"/>
  <c r="A202" i="3"/>
  <c r="G201" i="3"/>
  <c r="F201" i="3"/>
  <c r="A201" i="3"/>
  <c r="G200" i="3"/>
  <c r="F200" i="3"/>
  <c r="A200" i="3"/>
  <c r="G199" i="3"/>
  <c r="F199" i="3"/>
  <c r="A199" i="3"/>
  <c r="G198" i="3"/>
  <c r="F198" i="3"/>
  <c r="A198" i="3"/>
  <c r="G197" i="3"/>
  <c r="F197" i="3"/>
  <c r="A197" i="3"/>
  <c r="G196" i="3"/>
  <c r="F196" i="3"/>
  <c r="A196" i="3"/>
  <c r="G195" i="3"/>
  <c r="F195" i="3"/>
  <c r="A195" i="3"/>
  <c r="G194" i="3"/>
  <c r="F194" i="3"/>
  <c r="A194" i="3"/>
  <c r="G193" i="3"/>
  <c r="F193" i="3"/>
  <c r="A193" i="3"/>
  <c r="G192" i="3"/>
  <c r="F192" i="3"/>
  <c r="A192" i="3"/>
  <c r="G191" i="3"/>
  <c r="F191" i="3"/>
  <c r="A191" i="3"/>
  <c r="G190" i="3"/>
  <c r="F190" i="3"/>
  <c r="A190" i="3"/>
  <c r="G189" i="3"/>
  <c r="F189" i="3"/>
  <c r="A189" i="3"/>
  <c r="G188" i="3"/>
  <c r="F188" i="3"/>
  <c r="A188" i="3"/>
  <c r="G187" i="3"/>
  <c r="F187" i="3"/>
  <c r="A187" i="3"/>
  <c r="G186" i="3"/>
  <c r="F186" i="3"/>
  <c r="A186" i="3"/>
  <c r="G185" i="3"/>
  <c r="F185" i="3"/>
  <c r="A185" i="3"/>
  <c r="G184" i="3"/>
  <c r="F184" i="3"/>
  <c r="A184" i="3"/>
  <c r="G183" i="3"/>
  <c r="F183" i="3"/>
  <c r="A183" i="3"/>
  <c r="G182" i="3"/>
  <c r="F182" i="3"/>
  <c r="A182" i="3"/>
  <c r="G181" i="3"/>
  <c r="F181" i="3"/>
  <c r="A181" i="3"/>
  <c r="G180" i="3"/>
  <c r="F180" i="3"/>
  <c r="A180" i="3"/>
  <c r="G179" i="3"/>
  <c r="F179" i="3"/>
  <c r="A179" i="3"/>
  <c r="G178" i="3"/>
  <c r="F178" i="3"/>
  <c r="A178" i="3"/>
  <c r="G177" i="3"/>
  <c r="F177" i="3"/>
  <c r="A177" i="3"/>
  <c r="G176" i="3"/>
  <c r="F176" i="3"/>
  <c r="A176" i="3"/>
  <c r="G175" i="3"/>
  <c r="F175" i="3"/>
  <c r="A175" i="3"/>
  <c r="G174" i="3"/>
  <c r="F174" i="3"/>
  <c r="A174" i="3"/>
  <c r="G173" i="3"/>
  <c r="F173" i="3"/>
  <c r="A173" i="3"/>
  <c r="G172" i="3"/>
  <c r="F172" i="3"/>
  <c r="A172" i="3"/>
  <c r="G171" i="3"/>
  <c r="F171" i="3"/>
  <c r="A171" i="3"/>
  <c r="G170" i="3"/>
  <c r="F170" i="3"/>
  <c r="A170" i="3"/>
  <c r="G169" i="3"/>
  <c r="F169" i="3"/>
  <c r="A169" i="3"/>
  <c r="G168" i="3"/>
  <c r="F168" i="3"/>
  <c r="A168" i="3"/>
  <c r="G167" i="3"/>
  <c r="F167" i="3"/>
  <c r="A167" i="3"/>
  <c r="G166" i="3"/>
  <c r="F166" i="3"/>
  <c r="A166" i="3"/>
  <c r="G165" i="3"/>
  <c r="F165" i="3"/>
  <c r="A165" i="3"/>
  <c r="G164" i="3"/>
  <c r="F164" i="3"/>
  <c r="A164" i="3"/>
  <c r="G163" i="3"/>
  <c r="F163" i="3"/>
  <c r="A163" i="3"/>
  <c r="G162" i="3"/>
  <c r="F162" i="3"/>
  <c r="A162" i="3"/>
  <c r="G161" i="3"/>
  <c r="F161" i="3"/>
  <c r="A161" i="3"/>
  <c r="G160" i="3"/>
  <c r="F160" i="3"/>
  <c r="A160" i="3"/>
  <c r="G159" i="3"/>
  <c r="F159" i="3"/>
  <c r="A159" i="3"/>
  <c r="G158" i="3"/>
  <c r="F158" i="3"/>
  <c r="A158" i="3"/>
  <c r="G157" i="3"/>
  <c r="F157" i="3"/>
  <c r="A157" i="3"/>
  <c r="G156" i="3"/>
  <c r="F156" i="3"/>
  <c r="A156" i="3"/>
  <c r="G155" i="3"/>
  <c r="F155" i="3"/>
  <c r="A155" i="3"/>
  <c r="G154" i="3"/>
  <c r="F154" i="3"/>
  <c r="A154" i="3"/>
  <c r="G153" i="3"/>
  <c r="F153" i="3"/>
  <c r="A153" i="3"/>
  <c r="G152" i="3"/>
  <c r="F152" i="3"/>
  <c r="A152" i="3"/>
  <c r="G151" i="3"/>
  <c r="F151" i="3"/>
  <c r="A151" i="3"/>
  <c r="G150" i="3"/>
  <c r="F150" i="3"/>
  <c r="A150" i="3"/>
  <c r="G149" i="3"/>
  <c r="F149" i="3"/>
  <c r="A149" i="3"/>
  <c r="G148" i="3"/>
  <c r="F148" i="3"/>
  <c r="A148" i="3"/>
  <c r="G147" i="3"/>
  <c r="F147" i="3"/>
  <c r="A147" i="3"/>
  <c r="G146" i="3"/>
  <c r="F146" i="3"/>
  <c r="A146" i="3"/>
  <c r="G145" i="3"/>
  <c r="F145" i="3"/>
  <c r="A145" i="3"/>
  <c r="G144" i="3"/>
  <c r="F144" i="3"/>
  <c r="A144" i="3"/>
  <c r="G143" i="3"/>
  <c r="F143" i="3"/>
  <c r="A143" i="3"/>
  <c r="G142" i="3"/>
  <c r="F142" i="3"/>
  <c r="A142" i="3"/>
  <c r="G141" i="3"/>
  <c r="F141" i="3"/>
  <c r="A141" i="3"/>
  <c r="G140" i="3"/>
  <c r="F140" i="3"/>
  <c r="A140" i="3"/>
  <c r="G139" i="3"/>
  <c r="F139" i="3"/>
  <c r="A139" i="3"/>
  <c r="G138" i="3"/>
  <c r="F138" i="3"/>
  <c r="A138" i="3"/>
  <c r="G137" i="3"/>
  <c r="F137" i="3"/>
  <c r="A137" i="3"/>
  <c r="G136" i="3"/>
  <c r="F136" i="3"/>
  <c r="A136" i="3"/>
  <c r="G135" i="3"/>
  <c r="F135" i="3"/>
  <c r="A135" i="3"/>
  <c r="G134" i="3"/>
  <c r="F134" i="3"/>
  <c r="A134" i="3"/>
  <c r="G133" i="3"/>
  <c r="F133" i="3"/>
  <c r="A133" i="3"/>
  <c r="G132" i="3"/>
  <c r="F132" i="3"/>
  <c r="A132" i="3"/>
  <c r="G131" i="3"/>
  <c r="F131" i="3"/>
  <c r="A131" i="3"/>
  <c r="G130" i="3"/>
  <c r="F130" i="3"/>
  <c r="A130" i="3"/>
  <c r="G129" i="3"/>
  <c r="F129" i="3"/>
  <c r="A129" i="3"/>
  <c r="G128" i="3"/>
  <c r="F128" i="3"/>
  <c r="A128" i="3"/>
  <c r="G127" i="3"/>
  <c r="F127" i="3"/>
  <c r="A127" i="3"/>
  <c r="G126" i="3"/>
  <c r="F126" i="3"/>
  <c r="A126" i="3"/>
  <c r="G125" i="3"/>
  <c r="F125" i="3"/>
  <c r="A125" i="3"/>
  <c r="G124" i="3"/>
  <c r="F124" i="3"/>
  <c r="A124" i="3"/>
  <c r="G123" i="3"/>
  <c r="F123" i="3"/>
  <c r="A123" i="3"/>
  <c r="G122" i="3"/>
  <c r="F122" i="3"/>
  <c r="A122" i="3"/>
  <c r="G121" i="3"/>
  <c r="F121" i="3"/>
  <c r="A121" i="3"/>
  <c r="G120" i="3"/>
  <c r="F120" i="3"/>
  <c r="A120" i="3"/>
  <c r="G119" i="3"/>
  <c r="F119" i="3"/>
  <c r="A119" i="3"/>
  <c r="G118" i="3"/>
  <c r="F118" i="3"/>
  <c r="A118" i="3"/>
  <c r="G117" i="3"/>
  <c r="F117" i="3"/>
  <c r="A117" i="3"/>
  <c r="G116" i="3"/>
  <c r="F116" i="3"/>
  <c r="A116" i="3"/>
  <c r="G115" i="3"/>
  <c r="F115" i="3"/>
  <c r="A115" i="3"/>
  <c r="G114" i="3"/>
  <c r="F114" i="3"/>
  <c r="A114" i="3"/>
  <c r="G113" i="3"/>
  <c r="F113" i="3"/>
  <c r="A113" i="3"/>
  <c r="G112" i="3"/>
  <c r="F112" i="3"/>
  <c r="A112" i="3"/>
  <c r="G111" i="3"/>
  <c r="F111" i="3"/>
  <c r="A111" i="3"/>
  <c r="G110" i="3"/>
  <c r="F110" i="3"/>
  <c r="A110" i="3"/>
  <c r="G109" i="3"/>
  <c r="F109" i="3"/>
  <c r="A109" i="3"/>
  <c r="G108" i="3"/>
  <c r="F108" i="3"/>
  <c r="A108" i="3"/>
  <c r="G107" i="3"/>
  <c r="F107" i="3"/>
  <c r="A107" i="3"/>
  <c r="G106" i="3"/>
  <c r="F106" i="3"/>
  <c r="A106" i="3"/>
  <c r="G105" i="3"/>
  <c r="F105" i="3"/>
  <c r="A105" i="3"/>
  <c r="G104" i="3"/>
  <c r="F104" i="3"/>
  <c r="A104" i="3"/>
  <c r="G103" i="3"/>
  <c r="F103" i="3"/>
  <c r="A103" i="3"/>
  <c r="G102" i="3"/>
  <c r="F102" i="3"/>
  <c r="A102" i="3"/>
  <c r="G101" i="3"/>
  <c r="F101" i="3"/>
  <c r="A101" i="3"/>
  <c r="G100" i="3"/>
  <c r="F100" i="3"/>
  <c r="A100" i="3"/>
  <c r="G99" i="3"/>
  <c r="F99" i="3"/>
  <c r="A99" i="3"/>
  <c r="G98" i="3"/>
  <c r="F98" i="3"/>
  <c r="A98" i="3"/>
  <c r="G97" i="3"/>
  <c r="F97" i="3"/>
  <c r="A97" i="3"/>
  <c r="G96" i="3"/>
  <c r="F96" i="3"/>
  <c r="A96" i="3"/>
  <c r="G95" i="3"/>
  <c r="F95" i="3"/>
  <c r="A95" i="3"/>
  <c r="G94" i="3"/>
  <c r="F94" i="3"/>
  <c r="A94" i="3"/>
  <c r="G93" i="3"/>
  <c r="F93" i="3"/>
  <c r="A93" i="3"/>
  <c r="G92" i="3"/>
  <c r="F92" i="3"/>
  <c r="A92" i="3"/>
  <c r="G91" i="3"/>
  <c r="F91" i="3"/>
  <c r="A91" i="3"/>
  <c r="G90" i="3"/>
  <c r="F90" i="3"/>
  <c r="A90" i="3"/>
  <c r="G89" i="3"/>
  <c r="F89" i="3"/>
  <c r="A89" i="3"/>
  <c r="G88" i="3"/>
  <c r="F88" i="3"/>
  <c r="A88" i="3"/>
  <c r="G87" i="3"/>
  <c r="F87" i="3"/>
  <c r="A87" i="3"/>
  <c r="G86" i="3"/>
  <c r="F86" i="3"/>
  <c r="A86" i="3"/>
  <c r="G85" i="3"/>
  <c r="F85" i="3"/>
  <c r="A85" i="3"/>
  <c r="G84" i="3"/>
  <c r="F84" i="3"/>
  <c r="A84" i="3"/>
  <c r="G83" i="3"/>
  <c r="F83" i="3"/>
  <c r="A83" i="3"/>
  <c r="G82" i="3"/>
  <c r="F82" i="3"/>
  <c r="A82" i="3"/>
  <c r="G81" i="3"/>
  <c r="F81" i="3"/>
  <c r="A81" i="3"/>
  <c r="G80" i="3"/>
  <c r="F80" i="3"/>
  <c r="A80" i="3"/>
  <c r="G79" i="3"/>
  <c r="F79" i="3"/>
  <c r="A79" i="3"/>
  <c r="G78" i="3"/>
  <c r="F78" i="3"/>
  <c r="A78" i="3"/>
  <c r="G77" i="3"/>
  <c r="F77" i="3"/>
  <c r="A77" i="3"/>
  <c r="G76" i="3"/>
  <c r="F76" i="3"/>
  <c r="A76" i="3"/>
  <c r="G75" i="3"/>
  <c r="F75" i="3"/>
  <c r="A75" i="3"/>
  <c r="G74" i="3"/>
  <c r="F74" i="3"/>
  <c r="A74" i="3"/>
  <c r="G73" i="3"/>
  <c r="F73" i="3"/>
  <c r="A73" i="3"/>
  <c r="G72" i="3"/>
  <c r="F72" i="3"/>
  <c r="A72" i="3"/>
  <c r="G71" i="3"/>
  <c r="F71" i="3"/>
  <c r="A71" i="3"/>
  <c r="G70" i="3"/>
  <c r="F70" i="3"/>
  <c r="A70" i="3"/>
  <c r="G69" i="3"/>
  <c r="F69" i="3"/>
  <c r="A69" i="3"/>
  <c r="G68" i="3"/>
  <c r="F68" i="3"/>
  <c r="A68" i="3"/>
  <c r="G67" i="3"/>
  <c r="F67" i="3"/>
  <c r="A67" i="3"/>
  <c r="G66" i="3"/>
  <c r="F66" i="3"/>
  <c r="A66" i="3"/>
  <c r="G65" i="3"/>
  <c r="F65" i="3"/>
  <c r="A65" i="3"/>
  <c r="G64" i="3"/>
  <c r="F64" i="3"/>
  <c r="A64" i="3"/>
  <c r="G63" i="3"/>
  <c r="F63" i="3"/>
  <c r="A63" i="3"/>
  <c r="G62" i="3"/>
  <c r="F62" i="3"/>
  <c r="A62" i="3"/>
  <c r="G61" i="3"/>
  <c r="F61" i="3"/>
  <c r="A61" i="3"/>
  <c r="G60" i="3"/>
  <c r="F60" i="3"/>
  <c r="A60" i="3"/>
  <c r="G59" i="3"/>
  <c r="F59" i="3"/>
  <c r="A59" i="3"/>
  <c r="G58" i="3"/>
  <c r="F58" i="3"/>
  <c r="A58" i="3"/>
  <c r="G57" i="3"/>
  <c r="F57" i="3"/>
  <c r="A57" i="3"/>
  <c r="G56" i="3"/>
  <c r="F56" i="3"/>
  <c r="A56" i="3"/>
  <c r="G55" i="3"/>
  <c r="F55" i="3"/>
  <c r="A55" i="3"/>
  <c r="G54" i="3"/>
  <c r="F54" i="3"/>
  <c r="A54" i="3"/>
  <c r="G53" i="3"/>
  <c r="F53" i="3"/>
  <c r="A53" i="3"/>
  <c r="G52" i="3"/>
  <c r="F52" i="3"/>
  <c r="A52" i="3"/>
  <c r="G51" i="3"/>
  <c r="F51" i="3"/>
  <c r="A51" i="3"/>
  <c r="G50" i="3"/>
  <c r="F50" i="3"/>
  <c r="A50" i="3"/>
  <c r="G49" i="3"/>
  <c r="F49" i="3"/>
  <c r="A49" i="3"/>
  <c r="G48" i="3"/>
  <c r="F48" i="3"/>
  <c r="A48" i="3"/>
  <c r="G47" i="3"/>
  <c r="F47" i="3"/>
  <c r="A47" i="3"/>
  <c r="G46" i="3"/>
  <c r="F46" i="3"/>
  <c r="A46" i="3"/>
  <c r="G45" i="3"/>
  <c r="F45" i="3"/>
  <c r="A45" i="3"/>
  <c r="G44" i="3"/>
  <c r="F44" i="3"/>
  <c r="A44" i="3"/>
  <c r="G43" i="3"/>
  <c r="F43" i="3"/>
  <c r="A43" i="3"/>
  <c r="G42" i="3"/>
  <c r="F42" i="3"/>
  <c r="A42" i="3"/>
  <c r="G41" i="3"/>
  <c r="F41" i="3"/>
  <c r="A41" i="3"/>
  <c r="G40" i="3"/>
  <c r="F40" i="3"/>
  <c r="A40" i="3"/>
  <c r="G39" i="3"/>
  <c r="F39" i="3"/>
  <c r="A39" i="3"/>
  <c r="G38" i="3"/>
  <c r="F38" i="3"/>
  <c r="A38" i="3"/>
  <c r="G37" i="3"/>
  <c r="F37" i="3"/>
  <c r="A37" i="3"/>
  <c r="G36" i="3"/>
  <c r="F36" i="3"/>
  <c r="A36" i="3"/>
  <c r="G35" i="3"/>
  <c r="F35" i="3"/>
  <c r="A35" i="3"/>
  <c r="G34" i="3"/>
  <c r="F34" i="3"/>
  <c r="A34" i="3"/>
  <c r="G33" i="3"/>
  <c r="F33" i="3"/>
  <c r="A33" i="3"/>
  <c r="G32" i="3"/>
  <c r="F32" i="3"/>
  <c r="A32" i="3"/>
  <c r="G31" i="3"/>
  <c r="F31" i="3"/>
  <c r="A31" i="3"/>
  <c r="G30" i="3"/>
  <c r="F30" i="3"/>
  <c r="A30" i="3"/>
  <c r="G29" i="3"/>
  <c r="F29" i="3"/>
  <c r="A29" i="3"/>
  <c r="G28" i="3"/>
  <c r="F28" i="3"/>
  <c r="A28" i="3"/>
  <c r="G27" i="3"/>
  <c r="F27" i="3"/>
  <c r="A27" i="3"/>
  <c r="G26" i="3"/>
  <c r="F26" i="3"/>
  <c r="A26" i="3"/>
  <c r="G25" i="3"/>
  <c r="F25" i="3"/>
  <c r="A25" i="3"/>
  <c r="G24" i="3"/>
  <c r="F24" i="3"/>
  <c r="A24" i="3"/>
  <c r="G23" i="3"/>
  <c r="F23" i="3"/>
  <c r="A23" i="3"/>
  <c r="G22" i="3"/>
  <c r="F22" i="3"/>
  <c r="A22" i="3"/>
  <c r="G21" i="3"/>
  <c r="F21" i="3"/>
  <c r="A21" i="3"/>
  <c r="G20" i="3"/>
  <c r="F20" i="3"/>
  <c r="A20" i="3"/>
  <c r="G19" i="3"/>
  <c r="F19" i="3"/>
  <c r="A19" i="3"/>
  <c r="G18" i="3"/>
  <c r="F18" i="3"/>
  <c r="A18" i="3"/>
  <c r="G17" i="3"/>
  <c r="F17" i="3"/>
  <c r="A17" i="3"/>
  <c r="G16" i="3"/>
  <c r="F16" i="3"/>
  <c r="A16" i="3"/>
  <c r="G15" i="3"/>
  <c r="F15" i="3"/>
  <c r="A15" i="3"/>
  <c r="G14" i="3"/>
  <c r="F14" i="3"/>
  <c r="A14" i="3"/>
  <c r="G13" i="3"/>
  <c r="F13" i="3"/>
  <c r="A13" i="3"/>
  <c r="G12" i="3"/>
  <c r="F12" i="3"/>
  <c r="A12" i="3"/>
  <c r="G11" i="3"/>
  <c r="F11" i="3"/>
  <c r="A11" i="3"/>
  <c r="G10" i="3"/>
  <c r="F10" i="3"/>
  <c r="A10" i="3"/>
  <c r="G9" i="3"/>
  <c r="F9" i="3"/>
  <c r="A9" i="3"/>
  <c r="G8" i="3"/>
  <c r="F8" i="3"/>
  <c r="A8" i="3"/>
  <c r="G7" i="3"/>
  <c r="F7" i="3"/>
  <c r="A7" i="3"/>
  <c r="G6" i="3"/>
  <c r="F6" i="3"/>
  <c r="A6" i="3"/>
  <c r="G5" i="3"/>
  <c r="F5" i="3"/>
  <c r="A5" i="3"/>
  <c r="G4" i="3"/>
  <c r="F4" i="3"/>
  <c r="A4" i="3"/>
  <c r="G3" i="3"/>
  <c r="F3" i="3"/>
  <c r="A3" i="3"/>
  <c r="G2" i="3"/>
  <c r="F2" i="3"/>
  <c r="A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300-000001000000}">
      <text>
        <r>
          <rPr>
            <sz val="10"/>
            <color rgb="FF000000"/>
            <rFont val="Helvetica Neue"/>
            <family val="2"/>
            <scheme val="minor"/>
          </rPr>
          <t>Might need to add projectile or cannon ball or so in order to differentiate from the other foley. Hit could also work.
	-Patrice Bird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80" authorId="0" shapeId="0" xr:uid="{00000000-0006-0000-0400-000001000000}">
      <text>
        <r>
          <rPr>
            <sz val="10"/>
            <color rgb="FF000000"/>
            <rFont val="Helvetica Neue"/>
            <family val="2"/>
            <scheme val="minor"/>
          </rPr>
          <t>Heavy, Hard und Massive evtl noch processen! Wurden in Strata benutzt.
	-Patrice Bird</t>
        </r>
      </text>
    </comment>
  </commentList>
</comments>
</file>

<file path=xl/sharedStrings.xml><?xml version="1.0" encoding="utf-8"?>
<sst xmlns="http://schemas.openxmlformats.org/spreadsheetml/2006/main" count="33421" uniqueCount="4639">
  <si>
    <t>Designer</t>
  </si>
  <si>
    <t>FXName_</t>
  </si>
  <si>
    <t>CatID_</t>
  </si>
  <si>
    <t>VendorCategory</t>
  </si>
  <si>
    <t>Category</t>
  </si>
  <si>
    <t>SubCategory</t>
  </si>
  <si>
    <t>CreatorID</t>
  </si>
  <si>
    <t>SourceID</t>
  </si>
  <si>
    <t>UCS Filename</t>
  </si>
  <si>
    <t>Description</t>
  </si>
  <si>
    <t>Feedback</t>
  </si>
  <si>
    <t>BDX</t>
  </si>
  <si>
    <t>GUNCano</t>
  </si>
  <si>
    <t>FIRING</t>
  </si>
  <si>
    <t>B00M</t>
  </si>
  <si>
    <t>Steel cannon, cal 27mm. Single shots with crisp attack and a long, echoing tail.</t>
  </si>
  <si>
    <t>WMU</t>
  </si>
  <si>
    <t>Steel cannon, cal 27mm. Distant single shots with crisp attack and a smooth, echoing tail.</t>
  </si>
  <si>
    <t>MSC</t>
  </si>
  <si>
    <t>Steel cannon, cal 27mm. Generic loud single shots with soft attack and a long tail.</t>
  </si>
  <si>
    <t>Steel cannon, cal 27mm. Single shots with soft attack and strong, mechanical elements and a long tail.</t>
  </si>
  <si>
    <t>Steel cannon, cal 27mm. Single shots with soft attack and strong, crispal elements and a long tail.</t>
  </si>
  <si>
    <t>Steel cannon, cal 56mm. Single shots with crisp attack and a long, echoing tail.</t>
  </si>
  <si>
    <t>Steel cannon, cal 56mm. Distant single shots with crisp attack and a smooth, echoing tail.</t>
  </si>
  <si>
    <t>Steel cannon, cal 56mm. Generic loud single shots with soft attack and a long tail.</t>
  </si>
  <si>
    <t>Steel cannon, cal 56mm. Single shots with soft attack and strong, mechanical elements and a long tail.</t>
  </si>
  <si>
    <t>Steel cannon, cal 56mm. Single shots with soft attack and strong, crispal elements and a long tail.</t>
  </si>
  <si>
    <t>Steel cannon, cal 75mm. Single shots with crisp attack and a long, echoing tail.</t>
  </si>
  <si>
    <t>Steel cannon, cal 75mm. Distant single shots with crisp attack and a smooth, echoing tail.</t>
  </si>
  <si>
    <t>Steel cannon, cal 75mm. Generic loud single shots with soft attack and a long tail.</t>
  </si>
  <si>
    <t>Steel cannon, cal 75mm. Single shots with soft attack and strong, mechanical elements and a long tail.</t>
  </si>
  <si>
    <t>Steel cannon, cal 75mm. Single shots with soft attack and strong, crispal elements and a long tail.</t>
  </si>
  <si>
    <t>Steel bombard, cal 40mm. Single shots with crisp attack and a long, echoing tail.</t>
  </si>
  <si>
    <t>Steel bombard, cal 40mm. Distant single shots with crisp attack and a smooth, echoing tail.</t>
  </si>
  <si>
    <t>Steel bombard, cal 40mm. Generic loud single shots with soft attack and a long tail.</t>
  </si>
  <si>
    <t>Steel bombard, cal 40mm. Single shots with soft attack and strong, mechanical elements and a long tail.</t>
  </si>
  <si>
    <t>Steel bombard, cal 40mm. Single shots with soft attack and strong, crispal elements and a long tail.</t>
  </si>
  <si>
    <t>Steel burgundian, cal 62mm. Single shots with crisp attack and a long, echoing tail.</t>
  </si>
  <si>
    <t>Steel burgundian, cal 62mm. Distant single shots with crisp attack and a smooth, echoing tail.</t>
  </si>
  <si>
    <t>Steel burgundian, cal 62mm. Generic loud single shots with soft attack and a long tail.</t>
  </si>
  <si>
    <t>Steel burgundian, cal 62mm. Single shots with soft attack and strong, mechanical elements and a long tail.</t>
  </si>
  <si>
    <t>Steel burgundian, cal 62mm. Single shots with soft attack and strong, crispal elements and a long tail.</t>
  </si>
  <si>
    <t>Steel cannon, cal 60mm. Single shots with crisp attack and a long, echoing tail.</t>
  </si>
  <si>
    <t>Steel cannon, cal 60mm. Distant single shots with crisp attack and a smooth, echoing tail.</t>
  </si>
  <si>
    <t>Steel cannon, cal 60mm. Generic loud single shots with soft attack and a long tail.</t>
  </si>
  <si>
    <t>Steel cannon, cal 60mm. Single shots with soft attack and strong, mechanical elements and a long tail.</t>
  </si>
  <si>
    <t>Steel cannon, cal 60mm. Single shots with soft attack and strong, crispal elements and a long tail.</t>
  </si>
  <si>
    <t>Steel carronade, cal 54mm. Single shots with crisp attack and a long, echoing tail.</t>
  </si>
  <si>
    <t>Steel carronade, cal 54mm. Distant single shots with crisp attack and a smooth, echoing tail.</t>
  </si>
  <si>
    <t>Steel carronade, cal 54mm. Generic loud single shots with soft attack and a long tail.</t>
  </si>
  <si>
    <t>Steel carronade, cal 54mm. Single shots with soft attack and strong, mechanical elements and a long tail.</t>
  </si>
  <si>
    <t>Steel carronade, cal 54mm. Single shots with soft attack and strong, crispal elements and a long tail.</t>
  </si>
  <si>
    <t>Steel culverin, cal 37mm. Single shots with crisp attack and a long, echoing tail.</t>
  </si>
  <si>
    <t>Steel culverin, cal 37mm. Distant single shots with crisp attack and a smooth, echoing tail.</t>
  </si>
  <si>
    <t>Steel culverin, cal 37mm. Generic loud single shots with soft attack and a long tail.</t>
  </si>
  <si>
    <t>Steel culverin, cal 37mm. Single shots with soft attack and strong, mechanical elements and a long tail.</t>
  </si>
  <si>
    <t>Steel culverin, cal 37mm. Single shots with soft attack and strong, crispal elements and a long tail.</t>
  </si>
  <si>
    <t>Steel demi cannon, cal 51mm. Single shots with crisp attack and a long, echoing tail.</t>
  </si>
  <si>
    <t>Steel demi cannon, cal 51mm. Distant single shots with crisp attack and a smooth, echoing tail.</t>
  </si>
  <si>
    <t>Steel demi cannon, cal 51mm. Generic loud single shots with soft attack and a long tail.</t>
  </si>
  <si>
    <t>Steel demi cannon, cal 51mm. Single shots with soft attack and strong, mechanical elements and a long tail.</t>
  </si>
  <si>
    <t>Steel demi cannon, cal 51mm. Single shots with soft attack and strong, crispal elements and a long tail.</t>
  </si>
  <si>
    <t>Steel falconet, cal 33mm. Single shots with crisp attack and a long, echoing tail.</t>
  </si>
  <si>
    <t>Steel falconet, cal 33mm. Distant single shots with crisp attack and a smooth, echoing tail.</t>
  </si>
  <si>
    <t>Steel falconet, cal 33mm. Generic loud single shots with soft attack and a long tail.</t>
  </si>
  <si>
    <t>Steel falconet, cal 33mm. Single shots with soft attack and strong, mechanical elements and a long tail.</t>
  </si>
  <si>
    <t>Steel falconet, cal 33mm. Single shots with soft attack and strong, crispal elements and a long tail.</t>
  </si>
  <si>
    <t>Steel long gun, cal 38mm. Single shots with crisp attack and a long, echoing tail.</t>
  </si>
  <si>
    <t>Steel long gun, cal 38mm. Distant single shots with crisp attack and a smooth, echoing tail.</t>
  </si>
  <si>
    <t>Steel long gun, cal 38mm. Generic loud single shots with soft attack and a long tail.</t>
  </si>
  <si>
    <t>Steel long gun, cal 38mm. Single shots with soft attack and strong, mechanical elements and a long tail.</t>
  </si>
  <si>
    <t>Steel long gun, cal 38mm. Single shots with soft attack and strong, crispal elements and a long tail.</t>
  </si>
  <si>
    <t>Steel loshult arrow gun, cal 35mm. Single shots with crisp attack and a long, echoing tail.</t>
  </si>
  <si>
    <t>Steel loshult arrow gun, cal 35mm. Distant single shots with crisp attack and a smooth, echoing tail.</t>
  </si>
  <si>
    <t>Steel loshult arrow gun, cal 35mm. Generic loud single shots with soft attack and a long tail.</t>
  </si>
  <si>
    <t>Steel loshult arrow gun, cal 35mm. Single shots with soft attack and strong, mechanical elements and a long tail.</t>
  </si>
  <si>
    <t>Steel loshult arrow gun, cal 35mm. Single shots with soft attack and strong, crispal elements and a long tail.</t>
  </si>
  <si>
    <t>Steel mortar, cal 45mm. Single shots with crisp attack and a long, echoing tail.</t>
  </si>
  <si>
    <t>Steel mortar, cal 45mm. Distant single shots with crisp attack and a smooth, echoing tail.</t>
  </si>
  <si>
    <t>Steel mortar, cal 45mm. Generic loud single shots with soft attack and a long tail.</t>
  </si>
  <si>
    <t>Steel mortar, cal 45mm. Single shots with soft attack and strong, mechanical elements and a long tail.</t>
  </si>
  <si>
    <t>Steel mortar, cal 45mm. Single shots with soft attack and strong, crispal elements and a long tail.</t>
  </si>
  <si>
    <t>Steel mortar, cal 66mm. Single shots with crisp attack and a long, echoing tail.</t>
  </si>
  <si>
    <t>Steel mortar, cal 66mm. Distant single shots with crisp attack and a smooth, echoing tail.</t>
  </si>
  <si>
    <t>Steel mortar, cal 66mm. Generic loud single shots with soft attack and a long tail.</t>
  </si>
  <si>
    <t>Steel mortar, cal 66mm. Single shots with soft attack and strong, mechanical elements and a long tail.</t>
  </si>
  <si>
    <t>Steel mortar, cal 66mm. Single shots with soft attack and strong, crispal elements and a long tail.</t>
  </si>
  <si>
    <t>Steel mortar, cal 80mm. Single shots with crisp attack and a long, echoing tail.</t>
  </si>
  <si>
    <t>Steel mortar, cal 80mm. Distant single shots with crisp attack and a smooth, echoing tail.</t>
  </si>
  <si>
    <t>Steel mortar, cal 80mm. Generic loud single shots with soft attack and a long tail.</t>
  </si>
  <si>
    <t>Steel mortar, cal 80mm. Single shots with soft attack and strong, mechanical elements and a long tail.</t>
  </si>
  <si>
    <t>Steel mortar, cal 80mm. Single shots with soft attack and strong, crispal elements and a long tail.</t>
  </si>
  <si>
    <t>Filename</t>
  </si>
  <si>
    <t>FXName</t>
  </si>
  <si>
    <t>CatID</t>
  </si>
  <si>
    <t>UserData</t>
  </si>
  <si>
    <t>Microphone</t>
  </si>
  <si>
    <t>MicPerspective</t>
  </si>
  <si>
    <t>CHAINImpt_IMPACT-Chain Big_B00M_CACK.wav</t>
  </si>
  <si>
    <t>Large movement for chain shot.</t>
  </si>
  <si>
    <t>Chain Big</t>
  </si>
  <si>
    <t>CHAINImpt</t>
  </si>
  <si>
    <t>GUNS</t>
  </si>
  <si>
    <t>CANNON</t>
  </si>
  <si>
    <t>IMPACT</t>
  </si>
  <si>
    <t>CACK</t>
  </si>
  <si>
    <t>CU</t>
  </si>
  <si>
    <t>CHAINImpt_IMPACT-Chain Bright_B00M_CACK.wav</t>
  </si>
  <si>
    <t>Fast movement for chain shot.</t>
  </si>
  <si>
    <t>Chain Bright</t>
  </si>
  <si>
    <t>CHAINImpt_IMPACT-Chain Dull_B00M_CACK.wav</t>
  </si>
  <si>
    <t>Hit with movement for chain shot.</t>
  </si>
  <si>
    <t>Chain Dull</t>
  </si>
  <si>
    <t>CHAINImpt_IMPACT-Chain Thin Many Rattle_B00M_CACK.wav</t>
  </si>
  <si>
    <t>Movement for chain shot with lot of rattling.</t>
  </si>
  <si>
    <t>Chain Thin Many Rattle</t>
  </si>
  <si>
    <t>CHAINImpt_IMPACT-Chain Thin Rattle_B00M_CACK.wav</t>
  </si>
  <si>
    <t>Movement for chain shot with short rattling.</t>
  </si>
  <si>
    <t>Chain Thin Rattle</t>
  </si>
  <si>
    <t>CHAINImpt_IMPACT-Metal Chain High_B00M_CACK.wav</t>
  </si>
  <si>
    <t>Hitting metallic chain. Rattling and ringing.</t>
  </si>
  <si>
    <t>Metal Chain High</t>
  </si>
  <si>
    <t>CHAINImpt_IMPACT-Metal Chain Low_B00M_CACK.wav</t>
  </si>
  <si>
    <t>Metal Chain Low</t>
  </si>
  <si>
    <t>CHAINImpt_IMPACT-Metal Chain Soft_B00M_CACK.wav</t>
  </si>
  <si>
    <t>Metal Chain Soft</t>
  </si>
  <si>
    <t>CHAINImpt_IMPACT-Metal Wood Chain Long_B00M_CACK.wav</t>
  </si>
  <si>
    <t>Movement for chain shot with ringing and rattling.</t>
  </si>
  <si>
    <t>Metal Wood Chain Long</t>
  </si>
  <si>
    <t>CHAINImpt_IMPACT-Metal Wood Chain Short_B00M_CACK.wav</t>
  </si>
  <si>
    <t>Short movement for chain shot with ringing and rattling.</t>
  </si>
  <si>
    <t>Metal Wood Chain Short</t>
  </si>
  <si>
    <t>CHAINMvmt_HANDLING-Metal Chain Drop High Ringing_B00M_CACK.wav</t>
  </si>
  <si>
    <t>Metallic chain being dropped with tonal ring out.</t>
  </si>
  <si>
    <t>Metal Chain Drop High Ringing</t>
  </si>
  <si>
    <t>CHAINMvmt</t>
  </si>
  <si>
    <t>HANDLING</t>
  </si>
  <si>
    <t>CHAINMvmt_HANDLING-Metal Chain Drop High Short_B00M_CACK.wav</t>
  </si>
  <si>
    <t>Metallic chain being dropped. Very short with tonal ring out.</t>
  </si>
  <si>
    <t>Metal Chain Drop High Short</t>
  </si>
  <si>
    <t>CHAINMvmt_HANDLING-Metal Chain Drop High_B00M_CACK.wav</t>
  </si>
  <si>
    <t>Metallic chain being dropped with high, tonal ring out.</t>
  </si>
  <si>
    <t>Metal Chain Drop High</t>
  </si>
  <si>
    <t>CHAINMvmt_HANDLING-Metal Chain Drop Low Ringing_B00M_CACK.wav</t>
  </si>
  <si>
    <t>Metallic chain being dropped. Very short with some rattling.</t>
  </si>
  <si>
    <t>Metal Chain Drop Low Ringing</t>
  </si>
  <si>
    <t>CHAINMvmt_HANDLING-Metal Chain Drop Low_B00M_CACK.wav</t>
  </si>
  <si>
    <t>Metallic chain being dropped. Short with high rattling.</t>
  </si>
  <si>
    <t>Metal Chain Drop Low</t>
  </si>
  <si>
    <t>CHAINMvmt_HANDLING-Metal Chain Drop On Metal_B00M_CACK.wav</t>
  </si>
  <si>
    <t>Metal Chain Drop On Metal</t>
  </si>
  <si>
    <t>CHAINMvmt_HANDLING-Metal Chain Drop_B00M_CACK.wav</t>
  </si>
  <si>
    <t>Longer sequence of metallic chain being dropped.</t>
  </si>
  <si>
    <t>Metal Chain Drop</t>
  </si>
  <si>
    <t>CHAINMvmt_HANDLING-Metal Chain Massive Drop Fast_B00M_CACK.wav</t>
  </si>
  <si>
    <t>Big metallic chain being dropped. Lot of rattling.</t>
  </si>
  <si>
    <t>Metal Chain Massive Drop Fast</t>
  </si>
  <si>
    <t>CHAINMvmt_HANDLING-Metal Chain Massive Drop Slow_B00M_CACK.wav</t>
  </si>
  <si>
    <t>Big metallic chain being dropped slowly. Lot of rattling and several impacts.</t>
  </si>
  <si>
    <t>Metal Chain Massive Drop Slow</t>
  </si>
  <si>
    <t>CHAINMvmt_HANDLING-Metal Chain Massive Pick Up Fast_B00M_CACK.wav</t>
  </si>
  <si>
    <t>Big metallic chain being picked up with tonal ring outs.</t>
  </si>
  <si>
    <t>Metal Chain Massive Pick Up Fast</t>
  </si>
  <si>
    <t>CHAINMvmt_HANDLING-Metal Chain Massive Pick Up Slow_B00M_CACK.wav</t>
  </si>
  <si>
    <t>Big metallic chain being picked up slowly with tonal ring outs.</t>
  </si>
  <si>
    <t>Metal Chain Massive Pick Up Slow</t>
  </si>
  <si>
    <t>CHAINMvmt_HANDLING-Metal Chain Pick Up Long_B00M_CACK.wav</t>
  </si>
  <si>
    <t>Metallic chain being picked up slowly.</t>
  </si>
  <si>
    <t>Metal Chain Pick Up Long</t>
  </si>
  <si>
    <t>CHAINMvmt_HANDLING-Metal Chain Pick Up Moderate_B00M_CACK.wav</t>
  </si>
  <si>
    <t>Metallic chain being picked up slowly with rattling and tonal ring outs.</t>
  </si>
  <si>
    <t>Metal Chain Pick Up Moderate</t>
  </si>
  <si>
    <t>CHAINMvmt_HANDLING-Metal Chain Pick Up On Metal_B00M_CACK.wav</t>
  </si>
  <si>
    <t>Metallic chain being picked. Very prominent tonal ring out.</t>
  </si>
  <si>
    <t>Metal Chain Pick Up On Metal</t>
  </si>
  <si>
    <t>CHAINMvmt_HANDLING-Metal Chain Pick Up Short_B00M_CACK.wav</t>
  </si>
  <si>
    <t>Metallic chain being picked up fast. Very prominent tonal ring out.</t>
  </si>
  <si>
    <t>Metal Chain Pick Up Short</t>
  </si>
  <si>
    <t>CHAINMvmt_HANDLING-Metal Chain Pick Up_B00M_CACK.wav</t>
  </si>
  <si>
    <t>Metallic chain being picked up fast. Lots of rattling.</t>
  </si>
  <si>
    <t>Metal Chain Pick Up</t>
  </si>
  <si>
    <t>CHAINMvmt_HANDLING-Metal Chain Rattling Constant_B00M_CACK.wav</t>
  </si>
  <si>
    <t>Continuous sequence of metallic chain rattling.</t>
  </si>
  <si>
    <t>Metal Chain Rattling Constant</t>
  </si>
  <si>
    <t>CHAINMvmt_HANDLING-Metal Chain Rattling Short_B00M_CACK.wav</t>
  </si>
  <si>
    <t>Short sequence of metallic chain rattling.</t>
  </si>
  <si>
    <t>Metal Chain Rattling Short</t>
  </si>
  <si>
    <t>CHAINMvmt_HANDLING-Metal Chain Rattling Tighten_B00M_CACK.wav</t>
  </si>
  <si>
    <t>Fast movement of metallic chain rattling.</t>
  </si>
  <si>
    <t>Metal Chain Rattling Tighten</t>
  </si>
  <si>
    <t>CHAINMvmt_HANDLING-Metal Chain Rattly Drop Clunky Fast_B00M_CACK.wav</t>
  </si>
  <si>
    <t>Big metallic chain dropped fast. Lots of rattling.</t>
  </si>
  <si>
    <t>Metal Chain Rattly Drop Clunky Fast</t>
  </si>
  <si>
    <t>CHAINMvmt_HANDLING-Metal Chain Rattly Drop Clunky Slow_B00M_CACK.wav</t>
  </si>
  <si>
    <t>Big metallic chain dropped slowly. Lots of rattling.</t>
  </si>
  <si>
    <t>Metal Chain Rattly Drop Clunky Slow</t>
  </si>
  <si>
    <t>CHAINMvmt_HANDLING-Metal Chain Rattly Drop Slow_B00M_CACK.wav</t>
  </si>
  <si>
    <t>Metal Chain Rattly Drop Slow</t>
  </si>
  <si>
    <t>CHAINMvmt_HANDLING-Metal Chain Rattly Pick Up Clunky_B00M_CACK.wav</t>
  </si>
  <si>
    <t>Metallic chain being picked up slowly. Subtle tonal ring outs and rattling.</t>
  </si>
  <si>
    <t>Metal Chain Rattly Pick Up Clunky</t>
  </si>
  <si>
    <t>CHAINMvmt_HANDLING-Metal Chain Rattly Pick Up Slow_B00M_CACK.wav</t>
  </si>
  <si>
    <t>Metal Chain Rattly Pick Up Slow</t>
  </si>
  <si>
    <t>CHAINMvmt_HANDLING-Metal Wood Chain Rattle Soft_B00M_CACK.wav</t>
  </si>
  <si>
    <t>Metallic chain being dragged. Slightly tonal ringing.</t>
  </si>
  <si>
    <t>Metal Wood Chain Rattle Soft</t>
  </si>
  <si>
    <t>CHAINMvmt_HANDLING-Metal Wood Chain Rattle_B00M_CACK.wav</t>
  </si>
  <si>
    <t>Metallic chain being dropped with high, tonal ringing.</t>
  </si>
  <si>
    <t>Metal Wood Chain Rattle</t>
  </si>
  <si>
    <t>CHAINMvmt_MOVEMENT-Chain Constant Big_B00M_CACK.wav</t>
  </si>
  <si>
    <t>Continuous clanging and rattling. Large and steady.</t>
  </si>
  <si>
    <t>Chain Constant Big</t>
  </si>
  <si>
    <t>MOVEMENT</t>
  </si>
  <si>
    <t>CHAINMvmt_MOVEMENT-Chain Constant Bright_B00M_CACK.wav</t>
  </si>
  <si>
    <t>Continuous clanging and rattling. High and steady.</t>
  </si>
  <si>
    <t>Chain Constant Bright</t>
  </si>
  <si>
    <t>CHAINMvmt_MOVEMENT-Chain Constant Thin Many_B00M_CACK.wav</t>
  </si>
  <si>
    <t>Continuous clanging and rattling. High with characteristic of a bell.</t>
  </si>
  <si>
    <t>Chain Constant Thin Many</t>
  </si>
  <si>
    <t>CHAINMvmt_MOVEMENT-Chain Constant Thin_B00M_CACK.wav</t>
  </si>
  <si>
    <t>Continuous clanging and rattling. High and fast.</t>
  </si>
  <si>
    <t>Chain Constant Thin</t>
  </si>
  <si>
    <t>CHAINMvmt_MOVEMENT-Metal Chain Swing Stop_B00M_CACK.wav</t>
  </si>
  <si>
    <t>Metallic rattling and clanging.</t>
  </si>
  <si>
    <t>Metal Chain Swing Stop</t>
  </si>
  <si>
    <t>CLOTHFlp_IMPACT-Sail Duffle Bag Flap_B00M_CACK.wav</t>
  </si>
  <si>
    <t>Textile movement with some flapping and rustling.</t>
  </si>
  <si>
    <t>Sail Duffle Bag Flap</t>
  </si>
  <si>
    <t>CLOTHFlp</t>
  </si>
  <si>
    <t>CLOTHFlp_IMPACT-Sail Duffle Bag Punch_B00M_CACK.wav</t>
  </si>
  <si>
    <t>Textile being hit. Rustling and hollow elements.</t>
  </si>
  <si>
    <t>Sail Duffle Bag Punch</t>
  </si>
  <si>
    <t>CLOTHFlp_IMPACT-Sail Duffle Bag Snap_B00M_CACK.wav</t>
  </si>
  <si>
    <t>Textile being unfold leading into soft impact.</t>
  </si>
  <si>
    <t>Sail Duffle Bag Snap</t>
  </si>
  <si>
    <t>CLOTHFlp_IMPACT-Sail Leather Jacket Flap_B00M_CACK.wav</t>
  </si>
  <si>
    <t>Sail Leather Jacket Flap</t>
  </si>
  <si>
    <t>CLOTHFlp_IMPACT-Sail Leather Jacket Punch_B00M_CACK.wav</t>
  </si>
  <si>
    <t>Textile being hit. Rustling and flappy clothes.</t>
  </si>
  <si>
    <t>Sail Leather Jacket Punch</t>
  </si>
  <si>
    <t>CLOTHFlp_IMPACT-Sail Leather Jacket Snap_B00M_CACK.wav</t>
  </si>
  <si>
    <t>Textile being unfold leading into soft impact with lots of rustling cloth.</t>
  </si>
  <si>
    <t>Sail Leather Jacket Snap</t>
  </si>
  <si>
    <t>CLOTHRip_IMPACT-Sail Textile Rip_B00M_CACK.wav</t>
  </si>
  <si>
    <t>Tearing apart textile. Sharp with some subtle cloth movements.</t>
  </si>
  <si>
    <t>Sail Textile Rip</t>
  </si>
  <si>
    <t>CLOTHRip</t>
  </si>
  <si>
    <t>DIRTImpt_IMPACT-Dirt Bar Bell 14KG Bark Mulch_B00M_CACK.wav</t>
  </si>
  <si>
    <t>Steel ball of 14 kilograms being dropped onto dirt consisting of bark and mulch. Deep and dull hit.</t>
  </si>
  <si>
    <t>Dirt Bar Bell 14KG Bark Mulch</t>
  </si>
  <si>
    <t>DIRTImpt</t>
  </si>
  <si>
    <t>DIRTImpt_IMPACT-Dirt Bar Bell 14KG Forest Soil_B00M_CACK.wav</t>
  </si>
  <si>
    <t>Steel ball of 14 kilograms being dropped onto a soil with some leaves. Deep and dull hit.</t>
  </si>
  <si>
    <t>Dirt Bar Bell 14KG Forest Soil</t>
  </si>
  <si>
    <t>DIRTImpt_IMPACT-Dirt Bar Bell 14KG Ground Punchy_B00M_CACK.wav</t>
  </si>
  <si>
    <t>Steel ball of 14 kilograms being dropped onto ground. Deep and short hit.</t>
  </si>
  <si>
    <t>Dirt Bar Bell 14KG Ground Punchy</t>
  </si>
  <si>
    <t>DIRTImpt_IMPACT-Dirt Bar Bell 14KG Lawn_B00M_CACK.wav</t>
  </si>
  <si>
    <t>Steel ball of 14 kilograms being dropped onto a lawn. Deep and dull hit.</t>
  </si>
  <si>
    <t>Dirt Bar Bell 14KG Lawn</t>
  </si>
  <si>
    <t>DIRTImpt_IMPACT-Dirt Bar Bell_B00M_CACK.wav</t>
  </si>
  <si>
    <t>Steel ball being dropped into dirt. Heavy and dull hits.</t>
  </si>
  <si>
    <t>Dirt Bar Bell</t>
  </si>
  <si>
    <t>DIRTImpt_IMPACT-Dirt Bark Mulch Constant_B00M_CACK.wav</t>
  </si>
  <si>
    <t>Continuous rustling of bark and mulch. Steady movement.</t>
  </si>
  <si>
    <t>Dirt Bark Mulch Constant</t>
  </si>
  <si>
    <t>DIRTImpt_IMPACT-Dirt Bark Mulch Debris Throw_B00M_CACK.wav</t>
  </si>
  <si>
    <t>Dropping pile on ground. Short with rustling.</t>
  </si>
  <si>
    <t>Dirt Bark Mulch Debris Throw</t>
  </si>
  <si>
    <t>DIRTImpt_IMPACT-Dirt Bark Mulch Debris_B00M_CACK.wav</t>
  </si>
  <si>
    <t>Dropping pile on ground. Long with lots of rustling.</t>
  </si>
  <si>
    <t>Dirt Bark Mulch Debris</t>
  </si>
  <si>
    <t>DIRTImpt_IMPACT-Dirt Forest Soil Debris Throw_B00M_CACK.wav</t>
  </si>
  <si>
    <t>Dropping pile of dirt out of hands. Short with rustling.</t>
  </si>
  <si>
    <t>Dirt Forest Soil Debris Throw</t>
  </si>
  <si>
    <t>DIRTImpt_IMPACT-Dirt Forest Soil Debris_B00M_CACK.wav</t>
  </si>
  <si>
    <t>Dropping pile of dirt out of hands. Short with lots of rustling.</t>
  </si>
  <si>
    <t>Dirt Forest Soil Debris</t>
  </si>
  <si>
    <t>DIRTImpt_IMPACT-Dirt Large Trickling From Hand_B00M_CACK.wav</t>
  </si>
  <si>
    <t>Dropping big pile of dirt out of hands. Long with rustling and some thuds.</t>
  </si>
  <si>
    <t>Dirt Large Trickling From Hand</t>
  </si>
  <si>
    <t>DIRTImpt_IMPACT-Dirt Small Trickling From Hand_B00M_CACK.wav</t>
  </si>
  <si>
    <t>Dirt Small Trickling From Hand</t>
  </si>
  <si>
    <t>DIRTImpt_IMPACT-Dirt Throw_B00M_CACK.wav</t>
  </si>
  <si>
    <t>Dropping pile of dirt. Lots of small debris elements hitting the ground.</t>
  </si>
  <si>
    <t>Dirt Throw</t>
  </si>
  <si>
    <t>DIRTImpt_IMPACT-Sand Bar Bell_B00M_CACK.wav</t>
  </si>
  <si>
    <t>Steel ball being dropped on pile of sand. Rustling debris.</t>
  </si>
  <si>
    <t>Sand Bar Bell</t>
  </si>
  <si>
    <t>DIRTImpt_IMPACT-Sand Debris Throw_B00M_CACK.wav</t>
  </si>
  <si>
    <t>Dropping sand with lot of rustling and soft thud.</t>
  </si>
  <si>
    <t>Sand Debris Throw</t>
  </si>
  <si>
    <t>DIRTImpt_IMPACT-Sand Debris Trickling From Hand_B00M_CACK.wav</t>
  </si>
  <si>
    <t>Sediment being dropped. Sliding and rustling elements.</t>
  </si>
  <si>
    <t>Sand Debris Trickling From Hand</t>
  </si>
  <si>
    <t>DIRTImpt_IMPACT-Sand Hand_B00M_CACK.wav</t>
  </si>
  <si>
    <t>Hitting pile of sand with fist. Some sliding and rustling.</t>
  </si>
  <si>
    <t>Sand Hand</t>
  </si>
  <si>
    <t>FIRESizz_FUSE-Burn Large_B00M_CACK.wav</t>
  </si>
  <si>
    <t>The burning sound of a cannon or bomb before it explodes, large.</t>
  </si>
  <si>
    <t>Burn Large</t>
  </si>
  <si>
    <t>FIRESizz</t>
  </si>
  <si>
    <t>FUSE</t>
  </si>
  <si>
    <t>FIRESizz_FUSE-Burn Medium_B00M_CACK.wav</t>
  </si>
  <si>
    <t>The burning sound of a cannon or bomb before it explodes, medium.</t>
  </si>
  <si>
    <t>Burn Medium</t>
  </si>
  <si>
    <t>FIRESizz_FUSE-Burn Short_B00M_CACK.wav</t>
  </si>
  <si>
    <t>The burning sound of a cannon or bomb before it explodes, small.</t>
  </si>
  <si>
    <t>Burn Short</t>
  </si>
  <si>
    <t>FIRESizz_FUSE-Ignite and Extinguish Large_B00M_CACK.wav</t>
  </si>
  <si>
    <t>Initial burning and stopping of a bomb or cannon detonator wire, large.</t>
  </si>
  <si>
    <t>Ignite and Extinguish Large</t>
  </si>
  <si>
    <t>FIRESizz_FUSE-Ignite and Extinguish Medium_B00M_CACK.wav</t>
  </si>
  <si>
    <t>Initial burning and stopping of a bomb or cannon detonator wire, medium.</t>
  </si>
  <si>
    <t>Ignite and Extinguish Medium</t>
  </si>
  <si>
    <t>FIRESizz_FUSE-Ignite and Extinguish Small_B00M_CACK.wav</t>
  </si>
  <si>
    <t>Initial burning and stopping of a bomb or cannon detonator wire, small.</t>
  </si>
  <si>
    <t>Ignite and Extinguish Small</t>
  </si>
  <si>
    <t>FIRESizz_FUSE-Ignite Few Matches_B00M_CACK.wav</t>
  </si>
  <si>
    <t>The burning of some matchsticks.</t>
  </si>
  <si>
    <t>Ignite Few Matches</t>
  </si>
  <si>
    <t>FIRESizz_FUSE-Ignite Many Matches_B00M_CACK.wav</t>
  </si>
  <si>
    <t>The burning of a lot of matchsticks.</t>
  </si>
  <si>
    <t>Ignite Many Matches</t>
  </si>
  <si>
    <t>FIRESizz_FUSE-Ignite One Match_B00M_CACK.wav</t>
  </si>
  <si>
    <t>The burning of one matchstick.</t>
  </si>
  <si>
    <t>Ignite One Match</t>
  </si>
  <si>
    <t>GUNCano_FIRING-16 Pounder 150m_B00M_CACK_ORTF3D Hi.wav</t>
  </si>
  <si>
    <t>Antique artillery, historic cannon, cal 27mm. ORTF3D Hi positioned 150m away from the cannon.</t>
  </si>
  <si>
    <t>16 Pounder 150m</t>
  </si>
  <si>
    <t>ORTF3D Hi</t>
  </si>
  <si>
    <t>Shoeps ORTF3D CCM 41</t>
  </si>
  <si>
    <t>DIST</t>
  </si>
  <si>
    <t>GUNCano_FIRING-16 Pounder 150m_B00M_CACK_ORTF3D Lo.wav</t>
  </si>
  <si>
    <t>Antique artillery, historic cannon, cal 27mm. ORTF3D Lo positioned 150m away from the cannon.</t>
  </si>
  <si>
    <t>ORTF3D Lo</t>
  </si>
  <si>
    <t>GUNCano_FIRING-16 Pounder 15m_B00M_CACK_MS.wav</t>
  </si>
  <si>
    <t>Antique artillery, historic cannon, cal 27mm. XY positioned 15m away from the cannon.</t>
  </si>
  <si>
    <t>16 Pounder 15m</t>
  </si>
  <si>
    <t>MS</t>
  </si>
  <si>
    <t>Sennheiser MKH 8050 / MKH30</t>
  </si>
  <si>
    <t>MED</t>
  </si>
  <si>
    <t>GUNCano_FIRING-16 Pounder 175m_B00M_CACK_XY.wav</t>
  </si>
  <si>
    <t>Antique artillery, historic cannon, cal 27mm. XY handheld recorder positioned 175m away from the cannon.</t>
  </si>
  <si>
    <t>16 Pounder 175m</t>
  </si>
  <si>
    <t>XY</t>
  </si>
  <si>
    <t>Sony PCM D100</t>
  </si>
  <si>
    <t>GUNCano_FIRING-16 Pounder 1m_B00M_CACK_AB.wav</t>
  </si>
  <si>
    <t>Antique artillery, historic cannon, cal 27mm. Small AB positioned 1m away from the cannon.</t>
  </si>
  <si>
    <t>16 Pounder 1m</t>
  </si>
  <si>
    <t>AB</t>
  </si>
  <si>
    <t>DPA 4062</t>
  </si>
  <si>
    <t>GUNCano_FIRING-16 Pounder 200m_B00M_CACK_Ambix.wav</t>
  </si>
  <si>
    <t>16 Pounder 200m</t>
  </si>
  <si>
    <t>Ambix</t>
  </si>
  <si>
    <t>Sennheiser Ambeo VR</t>
  </si>
  <si>
    <t>GUNCano_FIRING-16 Pounder 20m_B00M_CACK_XY.wav</t>
  </si>
  <si>
    <t>Antique artillery, historic cannon, cal 27mm. MS shotgun microphone positioned 20m away from the cannon.</t>
  </si>
  <si>
    <t>16 Pounder 20m</t>
  </si>
  <si>
    <t>Sennheiser MKH8040</t>
  </si>
  <si>
    <t>GUNCano_FIRING-16 Pounder 3m_B00M_CACK_AB.wav</t>
  </si>
  <si>
    <t>Antique artillery, historic cannon, cal 27mm. AB with dynamic microphones positioned 3m away from the cannon.</t>
  </si>
  <si>
    <t>16 Pounder 3m</t>
  </si>
  <si>
    <t>Audix D6</t>
  </si>
  <si>
    <t>GUNCano_FIRING-16 Pounder 4m_B00M_CACK_HH.wav</t>
  </si>
  <si>
    <t>Antique artillery, historic cannon, cal 27mm. Hammerhead microphones positioned 4m away from the cannon.</t>
  </si>
  <si>
    <t>16 Pounder 4m</t>
  </si>
  <si>
    <t>HH</t>
  </si>
  <si>
    <t>DPA 4007</t>
  </si>
  <si>
    <t>GUNCano_FIRING-16 Pounder 5m_B00M_CACK_MS.wav</t>
  </si>
  <si>
    <t>Antique artillery, historic cannon, cal 27mm. MS positioned 5m away from the cannon.</t>
  </si>
  <si>
    <t>16 Pounder 5m</t>
  </si>
  <si>
    <t>Sennheiser MKH 416 / Schoeps MK8</t>
  </si>
  <si>
    <t>GUNCano_FIRING-18 Pounder 150m_B00M_CACK_ORTF3D Hi.wav</t>
  </si>
  <si>
    <t>Antique artillery, historic cannon, cal 56mm. ORTF3D Hi positioned 150m away from the cannon.</t>
  </si>
  <si>
    <t>18 Pounder 150m</t>
  </si>
  <si>
    <t>GUNCano_FIRING-18 Pounder 150m_B00M_CACK_ORTF3D Lo.wav</t>
  </si>
  <si>
    <t>Antique artillery, historic cannon, cal 56mm. ORTF3D Lo positioned 150m away from the cannon.</t>
  </si>
  <si>
    <t>GUNCano_FIRING-18 Pounder 15m_B00M_CACK_MS.wav</t>
  </si>
  <si>
    <t>Antique artillery, historic cannon, cal 56mm. MS shotgun microphone positioned 15m away from the cannon.</t>
  </si>
  <si>
    <t>18 Pounder 15m</t>
  </si>
  <si>
    <t>GUNCano_FIRING-18 Pounder 175m_B00M_CACK_XY.wav</t>
  </si>
  <si>
    <t>Antique artillery, historic cannon, cal 56mm. XY handheld recorder positioned 175m away from the cannon.</t>
  </si>
  <si>
    <t>18 Pounder 175m</t>
  </si>
  <si>
    <t>GUNCano_FIRING-18 Pounder 1m_B00M_CACK_AB.wav</t>
  </si>
  <si>
    <t>Antique artillery, historic cannon, cal 56mm. Small AB positioned 1m away from the cannon.</t>
  </si>
  <si>
    <t>18 Pounder 1m</t>
  </si>
  <si>
    <t>GUNCano_FIRING-18 Pounder 200m_B00M_CACK_Ambix.wav</t>
  </si>
  <si>
    <t>18 Pounder 200m</t>
  </si>
  <si>
    <t>GUNCano_FIRING-18 Pounder 20m_B00M_CACK_XY.wav</t>
  </si>
  <si>
    <t>Antique artillery, historic cannon, cal 56mm. XY positioned 20m away from the cannon.</t>
  </si>
  <si>
    <t>18 Pounder 20m</t>
  </si>
  <si>
    <t>GUNCano_FIRING-18 Pounder 3m_B00M_CACK_AB.wav</t>
  </si>
  <si>
    <t>Antique artillery, historic cannon, cal 56mm. AB with dynamic microphones positioned 3m away from the cannon.</t>
  </si>
  <si>
    <t>18 Pounder 3m</t>
  </si>
  <si>
    <t>GUNCano_FIRING-18 Pounder 4m_B00M_CACK_HH.wav</t>
  </si>
  <si>
    <t>Antique artillery, historic cannon, cal 56mm. Hammerhead microphones positioned 4m away from the cannon.</t>
  </si>
  <si>
    <t>18 Pounder 4m</t>
  </si>
  <si>
    <t>GUNCano_FIRING-18 Pounder 5m_B00M_CACK_MS.wav</t>
  </si>
  <si>
    <t>Antique artillery, historic cannon, cal 56mm. MS positioned 5m away from the cannon.</t>
  </si>
  <si>
    <t>18 Pounder 5m</t>
  </si>
  <si>
    <t>GUNCano_FIRING-30 Pounder 150m_B00M_CACK_ORTF3D Hi.wav</t>
  </si>
  <si>
    <t>Antique artillery, historic cannon, cal 75mm. ORTF3D Hi positioned 150m away from the cannon.</t>
  </si>
  <si>
    <t>30 Pounder 150m</t>
  </si>
  <si>
    <t>GUNCano_FIRING-30 Pounder 150m_B00M_CACK_ORTF3D Lo.wav</t>
  </si>
  <si>
    <t>Antique artillery, historic cannon, cal 75mm. ORTF3D Lo positioned 150m away from the cannon.</t>
  </si>
  <si>
    <t>GUNCano_FIRING-30 Pounder 15m_B00M_CACK_MS.wav</t>
  </si>
  <si>
    <t>Antique artillery, historic cannon, cal 75mm. MS shotgun microphone positioned 15m away from the cannon.</t>
  </si>
  <si>
    <t>30 Pounder 15m</t>
  </si>
  <si>
    <t>GUNCano_FIRING-30 Pounder 175m_B00M_CACK_XY.wav</t>
  </si>
  <si>
    <t>Antique artillery, historic cannon, cal 75mm. XY handheld recorder positioned 175m away from the cannon.</t>
  </si>
  <si>
    <t>30 Pounder 175m</t>
  </si>
  <si>
    <t>GUNCano_FIRING-30 Pounder 1m_B00M_CACK_AB.wav</t>
  </si>
  <si>
    <t>Antique artillery, historic cannon, cal 75mm. Small AB positioned 1m away from the cannon.</t>
  </si>
  <si>
    <t>30 Pounder 1m</t>
  </si>
  <si>
    <t>GUNCano_FIRING-30 Pounder 200m_B00M_CACK_Ambix.wav</t>
  </si>
  <si>
    <t>30 Pounder 200m</t>
  </si>
  <si>
    <t>GUNCano_FIRING-30 Pounder 20m_B00M_CACK_XY.wav</t>
  </si>
  <si>
    <t>Antique artillery, historic cannon, cal 75mm. XY positioned 20m away from the cannon.</t>
  </si>
  <si>
    <t>30 Pounder 20m</t>
  </si>
  <si>
    <t>GUNCano_FIRING-30 Pounder 3m_B00M_CACK_AB.wav</t>
  </si>
  <si>
    <t>Antique artillery, historic cannon, cal 75mm. AB with dynamic microphones positioned 3m away from the cannon.</t>
  </si>
  <si>
    <t>30 Pounder 3m</t>
  </si>
  <si>
    <t>GUNCano_FIRING-30 Pounder 4m_B00M_CACK_HH.wav</t>
  </si>
  <si>
    <t>Antique artillery, historic cannon, cal 75mm. Hammerhead microphones positioned 4m away from the cannon.</t>
  </si>
  <si>
    <t>30 Pounder 4m</t>
  </si>
  <si>
    <t>GUNCano_FIRING-30 Pounder 5m_B00M_CACK_MS.wav</t>
  </si>
  <si>
    <t>Antique artillery, historic cannon, cal 75mm. MS positioned 5m away from the cannon.</t>
  </si>
  <si>
    <t>30 Pounder 5m</t>
  </si>
  <si>
    <t>GUNCano_FIRING-Bombard 150m_B00M_CACK_ORTF3D Hi.wav</t>
  </si>
  <si>
    <t>Antique artillery, historic cannon bombard, cal 40mm. ORTF3D Hi positioned 150m away from the cannon.</t>
  </si>
  <si>
    <t>Bombard 150m</t>
  </si>
  <si>
    <t>GUNCano_FIRING-Bombard 150m_B00M_CACK_ORTF3D Lo.wav</t>
  </si>
  <si>
    <t>Antique artillery, historic cannon bombard, cal 40mm. ORTF3D Lo positioned 150m away from the cannon.</t>
  </si>
  <si>
    <t>GUNCano_FIRING-Bombard 15m_B00M_CACK_MS.wav</t>
  </si>
  <si>
    <t>Antique artillery, historic cannon bombard, cal 40mm. MS shotgun microphone positioned 15m away from the cannon.</t>
  </si>
  <si>
    <t>Bombard 15m</t>
  </si>
  <si>
    <t>GUNCano_FIRING-Bombard 175m_B00M_CACK_XY.wav</t>
  </si>
  <si>
    <t>Antique artillery, historic cannon bombard, cal 40mm. XY handheld recorder positioned 175m away from the cannon.</t>
  </si>
  <si>
    <t>Bombard 175m</t>
  </si>
  <si>
    <t>GUNCano_FIRING-Bombard 1m_B00M_CACK_AB.wav</t>
  </si>
  <si>
    <t>Antique artillery, historic cannon bombard, cal 40mm. Small AB positioned 1m away from the cannon.</t>
  </si>
  <si>
    <t>Bombard 1m</t>
  </si>
  <si>
    <t>GUNCano_FIRING-Bombard 200m_B00M_CACK_Ambix.wav</t>
  </si>
  <si>
    <t>Bombard 200m</t>
  </si>
  <si>
    <t>GUNCano_FIRING-Bombard 20m_B00M_CACK_XY.wav</t>
  </si>
  <si>
    <t>Antique artillery, historic cannon bombard, cal 40mm. XY positioned 20m away from the cannon.</t>
  </si>
  <si>
    <t>Bombard 20m</t>
  </si>
  <si>
    <t>GUNCano_FIRING-Bombard 3m_B00M_CACK_AB.wav</t>
  </si>
  <si>
    <t>Antique artillery, historic cannon bombard, cal 40mm. AB with dynamic microphones positioned 3m away from the cannon.</t>
  </si>
  <si>
    <t>Bombard 3m</t>
  </si>
  <si>
    <t>GUNCano_FIRING-Bombard 4m_B00M_CACK_HH.wav</t>
  </si>
  <si>
    <t>Antique artillery, historic cannon bombard, cal 40mm. Hammerhead microphones positioned 4m away from the cannon.</t>
  </si>
  <si>
    <t>Bombard 4m</t>
  </si>
  <si>
    <t>GUNCano_FIRING-Bombard 5m_B00M_CACK_MS.wav</t>
  </si>
  <si>
    <t>Antique artillery, historic cannon bombard, cal 40mm. MS positioned 5m away from the cannon.</t>
  </si>
  <si>
    <t>Bombard 5m</t>
  </si>
  <si>
    <t>GUNCano_FIRING-Burgundian 62 100m_B00M_CACK_ORTF3D Hi.wav</t>
  </si>
  <si>
    <t>Burgundian 62 100m</t>
  </si>
  <si>
    <t>GUNCano_FIRING-Burgundian 62 100m_B00M_CACK_ORTF3D Lo.wav</t>
  </si>
  <si>
    <t>GUNCano_FIRING-Burgundian 62 150m_B00M_CACK_Ambix.wav</t>
  </si>
  <si>
    <t>Burgundian 62 150m</t>
  </si>
  <si>
    <t>GUNCano_FIRING-Burgundian 62 15m_B00M_CACK_MS.wav</t>
  </si>
  <si>
    <t>Burgundian 62 15m</t>
  </si>
  <si>
    <t>GUNCano_FIRING-Burgundian 62 1m_B00M_CACK_AB.wav</t>
  </si>
  <si>
    <t>Burgundian 62 1m</t>
  </si>
  <si>
    <t>GUNCano_FIRING-Burgundian 62 20m_B00M_CACK_XY.wav</t>
  </si>
  <si>
    <t>Burgundian 62 20m</t>
  </si>
  <si>
    <t>GUNCano_FIRING-Burgundian 62 25m_B00M_CACK_XY.wav</t>
  </si>
  <si>
    <t>Burgundian 62 25m</t>
  </si>
  <si>
    <t>Zoom H6</t>
  </si>
  <si>
    <t>GUNCano_FIRING-Burgundian 62 3m_B00M_CACK_AB.wav</t>
  </si>
  <si>
    <t>Burgundian 62 3m</t>
  </si>
  <si>
    <t>GUNCano_FIRING-Burgundian 62 4m_B00M_CACK_HH.wav</t>
  </si>
  <si>
    <t>Burgundian 62 4m</t>
  </si>
  <si>
    <t>GUNCano_FIRING-Burgundian 62 5m_B00M_CACK_MS.wav</t>
  </si>
  <si>
    <t>Burgundian 62 5m</t>
  </si>
  <si>
    <t>GUNCano_FIRING-Burgundian 62 75m_B00M_CACK_XY.wav</t>
  </si>
  <si>
    <t>Burgundian 62 75m</t>
  </si>
  <si>
    <t>GUNCano_FIRING-Caliber 60 150m_B00M_CACK_ORTF3D Hi.wav</t>
  </si>
  <si>
    <t>Antique artillery, historic cannon, cal 60mm. ORTF3D Hi positioned 150m away from the cannon.</t>
  </si>
  <si>
    <t>Caliber 60 150m</t>
  </si>
  <si>
    <t>GUNCano_FIRING-Caliber 60 150m_B00M_CACK_ORTF3D Lo.wav</t>
  </si>
  <si>
    <t>Antique artillery, historic cannon, cal 60mm. ORTF3D Lo positioned 150m away from the cannon.</t>
  </si>
  <si>
    <t>GUNCano_FIRING-Caliber 60 15m_B00M_CACK_MS.wav</t>
  </si>
  <si>
    <t>Antique artillery, historic cannon, cal 60mm. MS shotgun microphone positioned 15m away from the cannon.</t>
  </si>
  <si>
    <t>Caliber 60 15m</t>
  </si>
  <si>
    <t>GUNCano_FIRING-Caliber 60 175m_B00M_CACK_XY.wav</t>
  </si>
  <si>
    <t>Antique artillery, historic cannon, cal 60mm. XY handheld recorder positioned 175m away from the cannon.</t>
  </si>
  <si>
    <t>Caliber 60 175m</t>
  </si>
  <si>
    <t>GUNCano_FIRING-Caliber 60 1m_B00M_CACK_AB.wav</t>
  </si>
  <si>
    <t>Antique artillery, historic cannon, cal 60mm. Small AB positioned 1m away from the cannon.</t>
  </si>
  <si>
    <t>Caliber 60 1m</t>
  </si>
  <si>
    <t>GUNCano_FIRING-Caliber 60 200m_B00M_CACK_Ambix.wav</t>
  </si>
  <si>
    <t>Caliber 60 200m</t>
  </si>
  <si>
    <t>GUNCano_FIRING-Caliber 60 20m_B00M_CACK_XY.wav</t>
  </si>
  <si>
    <t>Antique artillery, historic cannon, cal 60mm. XY positioned 20m away from the cannon.</t>
  </si>
  <si>
    <t>Caliber 60 20m</t>
  </si>
  <si>
    <t>GUNCano_FIRING-Caliber 60 3m_B00M_CACK_AB.wav</t>
  </si>
  <si>
    <t>Antique artillery, historic cannon, cal 60mm. AB with dynamic microphones positioned 3m away from the cannon.</t>
  </si>
  <si>
    <t>Caliber 60 3m</t>
  </si>
  <si>
    <t>GUNCano_FIRING-Caliber 60 4m_B00M_CACK_HH.wav</t>
  </si>
  <si>
    <t>Antique artillery, historic cannon, cal 60mm. Hammerhead microphones positioned 4m away from the cannon.</t>
  </si>
  <si>
    <t>Caliber 60 4m</t>
  </si>
  <si>
    <t>GUNCano_FIRING-Caliber 60 5m_B00M_CACK_MS.wav</t>
  </si>
  <si>
    <t>Antique artillery, historic cannon, cal 60mm. MS positioned 5m away from the cannon.</t>
  </si>
  <si>
    <t>Caliber 60 5m</t>
  </si>
  <si>
    <t>GUNCano_FIRING-Carronade 150m_B00M_CACK_ORTF3D Hi.wav</t>
  </si>
  <si>
    <t>Antique artillery, historic cannon carronade, cal 54mm. ORTF3D Hi positioned 150m away from the cannon.</t>
  </si>
  <si>
    <t>Carronade 150m</t>
  </si>
  <si>
    <t>GUNCano_FIRING-Carronade 150m_B00M_CACK_ORTF3D Lo.wav</t>
  </si>
  <si>
    <t>Antique artillery, historic cannon carronade, cal 54mm. ORTF3D Lo positioned 150m away from the cannon.</t>
  </si>
  <si>
    <t>GUNCano_FIRING-Carronade 15m_B00M_CACK_MS.wav</t>
  </si>
  <si>
    <t>Antique artillery, historic cannon carronade, cal 54mm. MS shotgun microphone positioned 15m away from the cannon.</t>
  </si>
  <si>
    <t>Carronade 15m</t>
  </si>
  <si>
    <t>GUNCano_FIRING-Carronade 175m_B00M_CACK_XY.wav</t>
  </si>
  <si>
    <t>Antique artillery, historic cannon carronade, cal 54mm. XY handheld recorder positioned 175m away from the cannon.</t>
  </si>
  <si>
    <t>Carronade 175m</t>
  </si>
  <si>
    <t>GUNCano_FIRING-Carronade 1m_B00M_CACK_AB.wav</t>
  </si>
  <si>
    <t>Antique artillery, historic cannon carronade, cal 54mm. Small AB positioned 1m away from the cannon.</t>
  </si>
  <si>
    <t>Carronade 1m</t>
  </si>
  <si>
    <t>GUNCano_FIRING-Carronade 200m_B00M_CACK_Ambix.wav</t>
  </si>
  <si>
    <t>Carronade 200m</t>
  </si>
  <si>
    <t>GUNCano_FIRING-Carronade 20m_B00M_CACK_XY.wav</t>
  </si>
  <si>
    <t>Antique artillery, historic cannon carronade, cal 54mm. XY positioned 20m away from the cannon.</t>
  </si>
  <si>
    <t>Carronade 20m</t>
  </si>
  <si>
    <t>GUNCano_FIRING-Carronade 3m_B00M_CACK_AB.wav</t>
  </si>
  <si>
    <t>Antique artillery, historic cannon carronade, cal 54mm. AB with dynamic microphones positioned 3m away from the cannon.</t>
  </si>
  <si>
    <t>Carronade 3m</t>
  </si>
  <si>
    <t>GUNCano_FIRING-Carronade 4m_B00M_CACK_HH.wav</t>
  </si>
  <si>
    <t>Antique artillery, historic cannon carronade, cal 54mm. Hammerhead microphones positioned 4m away from the cannon.</t>
  </si>
  <si>
    <t>Carronade 4m</t>
  </si>
  <si>
    <t>GUNCano_FIRING-Carronade 5m_B00M_CACK_MS.wav</t>
  </si>
  <si>
    <t>Antique artillery, historic cannon carronade, cal 54mm. MS positioned 5m away from the cannon.</t>
  </si>
  <si>
    <t>Carronade 5m</t>
  </si>
  <si>
    <t>GUNCano_FIRING-Culverin 150m_B00M_CACK_ORTF3D Hi.wav</t>
  </si>
  <si>
    <t>Antique artillery, historic cannon culverin, cal 37mm. ORTF3D Hi positioned 150m away from the cannon.</t>
  </si>
  <si>
    <t>Culverin 150m</t>
  </si>
  <si>
    <t>GUNCano_FIRING-Culverin 150m_B00M_CACK_ORTF3D Lo.wav</t>
  </si>
  <si>
    <t>Antique artillery, historic cannon culverin, cal 37mm. ORTF3D Lo positioned 150m away from the cannon.</t>
  </si>
  <si>
    <t>GUNCano_FIRING-Culverin 15m_B00M_CACK_MS.wav</t>
  </si>
  <si>
    <t>Antique artillery, historic cannon culverin, cal 37mm. MS shotgun microphone positioned 15m away from the cannon.</t>
  </si>
  <si>
    <t>Culverin 15m</t>
  </si>
  <si>
    <t>GUNCano_FIRING-Culverin 175m_B00M_CACK_XY.wav</t>
  </si>
  <si>
    <t>Antique artillery, historic cannon culverin, cal 37mm. XY handheld recorder positioned 175m away from the cannon.</t>
  </si>
  <si>
    <t>Culverin 175m</t>
  </si>
  <si>
    <t>GUNCano_FIRING-Culverin 1m_B00M_CACK_AB.wav</t>
  </si>
  <si>
    <t>Antique artillery, historic cannon culverin, cal 37mm. Small AB positioned 1m away from the cannon.</t>
  </si>
  <si>
    <t>Culverin 1m</t>
  </si>
  <si>
    <t>GUNCano_FIRING-Culverin 200m_B00M_CACK_Ambix.wav</t>
  </si>
  <si>
    <t>Culverin 200m</t>
  </si>
  <si>
    <t>GUNCano_FIRING-Culverin 20m_B00M_CACK_XY.wav</t>
  </si>
  <si>
    <t>Antique artillery, historic cannon culverin, cal 37mm. XY positioned 20m away from the cannon.</t>
  </si>
  <si>
    <t>Culverin 20m</t>
  </si>
  <si>
    <t>GUNCano_FIRING-Culverin 3m_B00M_CACK_AB.wav</t>
  </si>
  <si>
    <t>Antique artillery, historic cannon culverin, cal 37mm. AB with dynamic microphones positioned 3m away from the cannon.</t>
  </si>
  <si>
    <t>Culverin 3m</t>
  </si>
  <si>
    <t>GUNCano_FIRING-Culverin 4m_B00M_CACK_HH.wav</t>
  </si>
  <si>
    <t>Antique artillery, historic cannon culverin, cal 37mm. Hammerhead microphones positioned 4m away from the cannon.</t>
  </si>
  <si>
    <t>Culverin 4m</t>
  </si>
  <si>
    <t>GUNCano_FIRING-Culverin 5m_B00M_CACK_MS.wav</t>
  </si>
  <si>
    <t>Antique artillery, historic cannon culverin, cal 37mm. MS positioned 5m away from the cannon.</t>
  </si>
  <si>
    <t>Culverin 5m</t>
  </si>
  <si>
    <t>GUNCano_FIRING-Demi Cannon 150m_B00M_CACK_ORTF3D Hi.wav</t>
  </si>
  <si>
    <t>Antique artillery, historic cannon demi cannon, cal 51mm. ORTF3D Hi positioned 150m away from the cannon.</t>
  </si>
  <si>
    <t>Demi Cannon 150m</t>
  </si>
  <si>
    <t>GUNCano_FIRING-Demi Cannon 150m_B00M_CACK_ORTF3D Lo.wav</t>
  </si>
  <si>
    <t>Antique artillery, historic cannon demi cannon, cal 51mm. ORTF3D Lo positioned 150m away from the cannon.</t>
  </si>
  <si>
    <t>GUNCano_FIRING-Demi Cannon 15m_B00M_CACK_MS.wav</t>
  </si>
  <si>
    <t>Antique artillery, historic cannon demi cannon, cal 51mm. MS shotgun microphone positioned 15m away from the cannon.</t>
  </si>
  <si>
    <t>Demi Cannon 15m</t>
  </si>
  <si>
    <t>GUNCano_FIRING-Demi Cannon 175m_B00M_CACK_XY.wav</t>
  </si>
  <si>
    <t>Antique artillery, historic cannon demi cannon, cal 51mm. XY handheld recorder positioned 175m away from the cannon.</t>
  </si>
  <si>
    <t>Demi Cannon 175m</t>
  </si>
  <si>
    <t>GUNCano_FIRING-Demi Cannon 1m_B00M_CACK_AB.wav</t>
  </si>
  <si>
    <t>Antique artillery, historic cannon demi cannon, cal 51mm. Small AB positioned 1m away from the cannon.</t>
  </si>
  <si>
    <t>Demi Cannon 1m</t>
  </si>
  <si>
    <t>GUNCano_FIRING-Demi Cannon 200m_B00M_CACK_Ambix.wav</t>
  </si>
  <si>
    <t>Demi Cannon 200m</t>
  </si>
  <si>
    <t>GUNCano_FIRING-Demi Cannon 20m_B00M_CACK_XY.wav</t>
  </si>
  <si>
    <t>Antique artillery, historic cannon demi cannon, cal 51mm. XY positioned 20m away from the cannon.</t>
  </si>
  <si>
    <t>Demi Cannon 20m</t>
  </si>
  <si>
    <t>GUNCano_FIRING-Demi Cannon 3m_B00M_CACK_AB.wav</t>
  </si>
  <si>
    <t>Antique artillery, historic cannon demi cannon, cal 51mm. AB with dynamic microphones positioned 3m away from the cannon.</t>
  </si>
  <si>
    <t>Demi Cannon 3m</t>
  </si>
  <si>
    <t>GUNCano_FIRING-Demi Cannon 4m_B00M_CACK_HH.wav</t>
  </si>
  <si>
    <t>Antique artillery, historic cannon demi cannon, cal 51mm. Hammerhead microphones positioned 4m away from the cannon.</t>
  </si>
  <si>
    <t>Demi Cannon 4m</t>
  </si>
  <si>
    <t>GUNCano_FIRING-Demi Cannon 5m_B00M_CACK_MS.wav</t>
  </si>
  <si>
    <t>Antique artillery, historic cannon demi cannon, cal 51mm. MS positioned 5m away from the cannon.</t>
  </si>
  <si>
    <t>Demi Cannon 5m</t>
  </si>
  <si>
    <t>GUNCano_FIRING-Falconet 150m_B00M_CACK_ORTF3D Hi.wav</t>
  </si>
  <si>
    <t>Antique artillery, historic cannon falconet, cal 33mm. ORTF3D Hi positioned 150m away from the cannon.</t>
  </si>
  <si>
    <t>Falconet 150m</t>
  </si>
  <si>
    <t>GUNCano_FIRING-Falconet 150m_B00M_CACK_ORTF3D Lo.wav</t>
  </si>
  <si>
    <t>Antique artillery, historic cannon falconet, cal 33mm. ORTF3D Lo positioned 150m away from the cannon.</t>
  </si>
  <si>
    <t>GUNCano_FIRING-Falconet 15m_B00M_CACK_MS.wav</t>
  </si>
  <si>
    <t>Antique artillery, historic cannon falconet, cal 33mm. MS shotgun microphone positioned 15m away from the cannon.</t>
  </si>
  <si>
    <t>Falconet 15m</t>
  </si>
  <si>
    <t>GUNCano_FIRING-Falconet 175m_B00M_CACK_XY.wav</t>
  </si>
  <si>
    <t>Antique artillery, historic cannon falconet, cal 33mm. XY handheld recorder positioned 175m away from the cannon.</t>
  </si>
  <si>
    <t>Falconet 175m</t>
  </si>
  <si>
    <t>GUNCano_FIRING-Falconet 1m_B00M_CACK_AB.wav</t>
  </si>
  <si>
    <t>Antique artillery, historic cannon falconet, cal 33mm. Small AB positioned 1m away from the cannon.</t>
  </si>
  <si>
    <t>Falconet 1m</t>
  </si>
  <si>
    <t>GUNCano_FIRING-Falconet 200m_B00M_CACK_Ambix.wav</t>
  </si>
  <si>
    <t>Falconet 200m</t>
  </si>
  <si>
    <t>GUNCano_FIRING-Falconet 20m_B00M_CACK_XY.wav</t>
  </si>
  <si>
    <t>Antique artillery, historic cannon falconet, cal 33mm. XY positioned 20m away from the cannon.</t>
  </si>
  <si>
    <t>Falconet 20m</t>
  </si>
  <si>
    <t>GUNCano_FIRING-Falconet 3m_B00M_CACK_AB.wav</t>
  </si>
  <si>
    <t>Antique artillery, historic cannon falconet, cal 33mm. AB with dynamic microphones positioned 3m away from the cannon.</t>
  </si>
  <si>
    <t>Falconet 3m</t>
  </si>
  <si>
    <t>GUNCano_FIRING-Falconet 4m_B00M_CACK_HH.wav</t>
  </si>
  <si>
    <t>Antique artillery, historic cannon falconet, cal 33mm. Hammerhead microphones positioned 4m away from the cannon.</t>
  </si>
  <si>
    <t>Falconet 4m</t>
  </si>
  <si>
    <t>GUNCano_FIRING-Falconet 5m_B00M_CACK_MS.wav</t>
  </si>
  <si>
    <t>Antique artillery, historic cannon falconet, cal 33mm. MS positioned 5m away from the cannon.</t>
  </si>
  <si>
    <t>Falconet 5m</t>
  </si>
  <si>
    <t>GUNCano_FIRING-Group Shots 01 100m_B00M_CACK_XY.wav</t>
  </si>
  <si>
    <t>Antique artillery bombardment, multiple historic cannons firing in sequence. XY positioned 100m away from cannons.</t>
  </si>
  <si>
    <t>Group Shots 01 100m</t>
  </si>
  <si>
    <t>GUNCano_FIRING-Group Shots 01 120m_B00M_CACK_XY.wav</t>
  </si>
  <si>
    <t>Antique artillery bombardment, multiple historic cannons firing in sequence. XY positioned 120m away from cannons.</t>
  </si>
  <si>
    <t>Group Shots 01 120m</t>
  </si>
  <si>
    <t>GUNCano_FIRING-Group Shots 01 130m_B00M_CACK_MS.wav</t>
  </si>
  <si>
    <t>Antique artillery bombardment, multiple historic cannons firing in sequence. MS positioned 130m away from cannons.</t>
  </si>
  <si>
    <t>Group Shots 01 130m</t>
  </si>
  <si>
    <t>GUNCano_FIRING-Group Shots 01 150m_B00M_CACK_HH.wav</t>
  </si>
  <si>
    <t>Antique artillery bombardment, multiple historic cannons firing in sequence. HH positioned 150m away from cannons.</t>
  </si>
  <si>
    <t>Group Shots 01 150m</t>
  </si>
  <si>
    <t>GUNCano_FIRING-Group Shots 01 160m_B00M_CACK_MS.wav</t>
  </si>
  <si>
    <t>Antique artillery bombardment, multiple historic cannons firing in sequence. MS positioned 160m away from cannons.</t>
  </si>
  <si>
    <t>Group Shots 01 160m</t>
  </si>
  <si>
    <t>GUNCano_FIRING-Group Shots 01 175m_B00M_CACK_XY.wav</t>
  </si>
  <si>
    <t>Antique artillery bombardment, multiple historic cannons firing in sequence. XY positioned 175m away from cannons.</t>
  </si>
  <si>
    <t>Group Shots 01 175m</t>
  </si>
  <si>
    <t>GUNCano_FIRING-Group Shots 01 200m_B00M_CACK_Ambix.wav</t>
  </si>
  <si>
    <t>Group Shots 01 200m</t>
  </si>
  <si>
    <t>GUNCano_FIRING-Group Shots 01 200m_B00M_CACK_ORTF3D Hi.wav</t>
  </si>
  <si>
    <t>Antique artillery bombardment, multiple historic cannons firing in sequence. ORTF3D Hi positioned 200m away from cannons.</t>
  </si>
  <si>
    <t>GUNCano_FIRING-Group Shots 01 200m_B00M_CACK_ORTF3D Lo.wav</t>
  </si>
  <si>
    <t>Antique artillery bombardment, multiple historic cannons firing in sequence. ORTF3D Lo positioned 200m away from cannons.</t>
  </si>
  <si>
    <t>GUNCano_FIRING-Group Shots 01 50m_B00M_CACK_XY.wav</t>
  </si>
  <si>
    <t>Antique artillery bombardment, multiple historic cannons firing in sequence. XY positioned 50m away from cannons.</t>
  </si>
  <si>
    <t>Group Shots 01 50m</t>
  </si>
  <si>
    <t>GUNCano_FIRING-Group Shots 02 100m_B00M_CACK_XY.wav</t>
  </si>
  <si>
    <t>Group Shots 02 100m</t>
  </si>
  <si>
    <t>GUNCano_FIRING-Group Shots 02 120m_B00M_CACK_XY.wav</t>
  </si>
  <si>
    <t>Group Shots 02 120m</t>
  </si>
  <si>
    <t>GUNCano_FIRING-Group Shots 02 130m_B00M_CACK_MS.wav</t>
  </si>
  <si>
    <t>Group Shots 02 130m</t>
  </si>
  <si>
    <t>GUNCano_FIRING-Group Shots 02 150m_B00M_CACK_HH.wav</t>
  </si>
  <si>
    <t>Group Shots 02 150m</t>
  </si>
  <si>
    <t>GUNCano_FIRING-Group Shots 02 160m_B00M_CACK_MS.wav</t>
  </si>
  <si>
    <t>Group Shots 02 160m</t>
  </si>
  <si>
    <t>GUNCano_FIRING-Group Shots 02 175m_B00M_CACK_XY.wav</t>
  </si>
  <si>
    <t>Group Shots 02 175m</t>
  </si>
  <si>
    <t>GUNCano_FIRING-Group Shots 02 200m_B00M_CACK_Ambix.wav</t>
  </si>
  <si>
    <t>Group Shots 02 200m</t>
  </si>
  <si>
    <t>GUNCano_FIRING-Group Shots 02 200m_B00M_CACK_ORTF3D Hi.wav</t>
  </si>
  <si>
    <t>GUNCano_FIRING-Group Shots 02 200m_B00M_CACK_ORTF3D Lo.wav</t>
  </si>
  <si>
    <t>GUNCano_FIRING-Group Shots 02 50m_B00M_CACK_XY.wav</t>
  </si>
  <si>
    <t>Group Shots 02 50m</t>
  </si>
  <si>
    <t>GUNCano_FIRING-Group Shots 03 100m_B00M_CACK_XY.wav</t>
  </si>
  <si>
    <t>Group Shots 03 100m</t>
  </si>
  <si>
    <t>GUNCano_FIRING-Group Shots 03 120m_B00M_CACK_XY.wav</t>
  </si>
  <si>
    <t>Group Shots 03 120m</t>
  </si>
  <si>
    <t>GUNCano_FIRING-Group Shots 03 130m_B00M_CACK_MS.wav</t>
  </si>
  <si>
    <t>Group Shots 03 130m</t>
  </si>
  <si>
    <t>GUNCano_FIRING-Group Shots 03 150m_B00M_CACK_HH.wav</t>
  </si>
  <si>
    <t>Group Shots 03 150m</t>
  </si>
  <si>
    <t>GUNCano_FIRING-Group Shots 03 160m_B00M_CACK_MS.wav</t>
  </si>
  <si>
    <t>Group Shots 03 160m</t>
  </si>
  <si>
    <t>GUNCano_FIRING-Group Shots 03 175m_B00M_CACK_XY.wav</t>
  </si>
  <si>
    <t>Group Shots 03 175m</t>
  </si>
  <si>
    <t>GUNCano_FIRING-Group Shots 03 200m_B00M_CACK_Ambix.wav</t>
  </si>
  <si>
    <t>Group Shots 03 200m</t>
  </si>
  <si>
    <t>GUNCano_FIRING-Group Shots 03 200m_B00M_CACK_ORTF3D Hi.wav</t>
  </si>
  <si>
    <t>GUNCano_FIRING-Group Shots 03 200m_B00M_CACK_ORTF3D Lo.wav</t>
  </si>
  <si>
    <t>GUNCano_FIRING-Group Shots 03 50m_B00M_CACK_XY.wav</t>
  </si>
  <si>
    <t>Group Shots 03 50m</t>
  </si>
  <si>
    <t>GUNCano_FIRING-Group Shots 04 100m_B00M_CACK_XY.wav</t>
  </si>
  <si>
    <t>Group Shots 04 100m</t>
  </si>
  <si>
    <t>GUNCano_FIRING-Group Shots 04 120m_B00M_CACK_XY.wav</t>
  </si>
  <si>
    <t>Group Shots 04 120m</t>
  </si>
  <si>
    <t>GUNCano_FIRING-Group Shots 04 130m_B00M_CACK_MS.wav</t>
  </si>
  <si>
    <t>Group Shots 04 130m</t>
  </si>
  <si>
    <t>GUNCano_FIRING-Group Shots 04 150m_B00M_CACK_HH.wav</t>
  </si>
  <si>
    <t>Group Shots 04 150m</t>
  </si>
  <si>
    <t>GUNCano_FIRING-Group Shots 04 160m_B00M_CACK_MS.wav</t>
  </si>
  <si>
    <t>Group Shots 04 160m</t>
  </si>
  <si>
    <t>GUNCano_FIRING-Group Shots 04 175m_B00M_CACK_XY.wav</t>
  </si>
  <si>
    <t>Group Shots 04 175m</t>
  </si>
  <si>
    <t>GUNCano_FIRING-Group Shots 04 200m_B00M_CACK_Ambix.wav</t>
  </si>
  <si>
    <t>Group Shots 04 200m</t>
  </si>
  <si>
    <t>GUNCano_FIRING-Group Shots 04 200m_B00M_CACK_ORTF3D Hi.wav</t>
  </si>
  <si>
    <t>GUNCano_FIRING-Group Shots 04 200m_B00M_CACK_ORTF3D Lo.wav</t>
  </si>
  <si>
    <t>GUNCano_FIRING-Group Shots 04 50m_B00M_CACK_XY.wav</t>
  </si>
  <si>
    <t>Group Shots 04 50m</t>
  </si>
  <si>
    <t>GUNCano_FIRING-Group Shots 05 100m_B00M_CACK_XY.wav</t>
  </si>
  <si>
    <t>Group Shots 05 100m</t>
  </si>
  <si>
    <t>GUNCano_FIRING-Group Shots 05 120m_B00M_CACK_XY.wav</t>
  </si>
  <si>
    <t>Group Shots 05 120m</t>
  </si>
  <si>
    <t>GUNCano_FIRING-Group Shots 05 130m_B00M_CACK_MS.wav</t>
  </si>
  <si>
    <t>Group Shots 05 130m</t>
  </si>
  <si>
    <t>GUNCano_FIRING-Group Shots 05 150m_B00M_CACK_HH.wav</t>
  </si>
  <si>
    <t>Group Shots 05 150m</t>
  </si>
  <si>
    <t>GUNCano_FIRING-Group Shots 05 160m_B00M_CACK_MS.wav</t>
  </si>
  <si>
    <t>Group Shots 05 160m</t>
  </si>
  <si>
    <t>GUNCano_FIRING-Group Shots 05 175m_B00M_CACK_XY.wav</t>
  </si>
  <si>
    <t>Group Shots 05 175m</t>
  </si>
  <si>
    <t>GUNCano_FIRING-Group Shots 05 200m_B00M_CACK_Ambix.wav</t>
  </si>
  <si>
    <t>Group Shots 05 200m</t>
  </si>
  <si>
    <t>GUNCano_FIRING-Group Shots 05 200m_B00M_CACK_ORTF3D Hi.wav</t>
  </si>
  <si>
    <t>GUNCano_FIRING-Group Shots 05 200m_B00M_CACK_ORTF3D Lo.wav</t>
  </si>
  <si>
    <t>GUNCano_FIRING-Group Shots 05 50m_B00M_CACK_XY.wav</t>
  </si>
  <si>
    <t>Group Shots 05 50m</t>
  </si>
  <si>
    <t>GUNCano_FIRING-Group Shots 06 100m_B00M_CACK_XY.wav</t>
  </si>
  <si>
    <t>Group Shots 06 100m</t>
  </si>
  <si>
    <t>GUNCano_FIRING-Group Shots 06 120m_B00M_CACK_XY.wav</t>
  </si>
  <si>
    <t>Group Shots 06 120m</t>
  </si>
  <si>
    <t>GUNCano_FIRING-Group Shots 06 130m_B00M_CACK_MS.wav</t>
  </si>
  <si>
    <t>Group Shots 06 130m</t>
  </si>
  <si>
    <t>GUNCano_FIRING-Group Shots 06 150m_B00M_CACK_HH.wav</t>
  </si>
  <si>
    <t>Group Shots 06 150m</t>
  </si>
  <si>
    <t>GUNCano_FIRING-Group Shots 06 160m_B00M_CACK_MS.wav</t>
  </si>
  <si>
    <t>Group Shots 06 160m</t>
  </si>
  <si>
    <t>GUNCano_FIRING-Group Shots 06 175m_B00M_CACK_XY.wav</t>
  </si>
  <si>
    <t>Group Shots 06 175m</t>
  </si>
  <si>
    <t>GUNCano_FIRING-Group Shots 06 200m_B00M_CACK_Ambix.wav</t>
  </si>
  <si>
    <t>Group Shots 06 200m</t>
  </si>
  <si>
    <t>GUNCano_FIRING-Group Shots 06 200m_B00M_CACK_ORTF3D Hi.wav</t>
  </si>
  <si>
    <t>GUNCano_FIRING-Group Shots 06 200m_B00M_CACK_ORTF3D Lo.wav</t>
  </si>
  <si>
    <t>GUNCano_FIRING-Group Shots 06 50m_B00M_CACK_XY.wav</t>
  </si>
  <si>
    <t>Group Shots 06 50m</t>
  </si>
  <si>
    <t>GUNCano_FIRING-Group Shots 07 100m_B00M_CACK_XY.wav</t>
  </si>
  <si>
    <t>Group Shots 07 100m</t>
  </si>
  <si>
    <t>GUNCano_FIRING-Group Shots 07 120m_B00M_CACK_XY.wav</t>
  </si>
  <si>
    <t>Group Shots 07 120m</t>
  </si>
  <si>
    <t>GUNCano_FIRING-Group Shots 07 130m_B00M_CACK_MS.wav</t>
  </si>
  <si>
    <t>Group Shots 07 130m</t>
  </si>
  <si>
    <t>GUNCano_FIRING-Group Shots 07 150m_B00M_CACK_HH.wav</t>
  </si>
  <si>
    <t>Group Shots 07 150m</t>
  </si>
  <si>
    <t>GUNCano_FIRING-Group Shots 07 160m_B00M_CACK_MS.wav</t>
  </si>
  <si>
    <t>Group Shots 07 160m</t>
  </si>
  <si>
    <t>GUNCano_FIRING-Group Shots 07 175m_B00M_CACK_XY.wav</t>
  </si>
  <si>
    <t>Group Shots 07 175m</t>
  </si>
  <si>
    <t>GUNCano_FIRING-Group Shots 07 200m_B00M_CACK_Ambix.wav</t>
  </si>
  <si>
    <t>Group Shots 07 200m</t>
  </si>
  <si>
    <t>GUNCano_FIRING-Group Shots 07 200m_B00M_CACK_ORTF3D Hi.wav</t>
  </si>
  <si>
    <t>GUNCano_FIRING-Group Shots 07 200m_B00M_CACK_ORTF3D Lo.wav</t>
  </si>
  <si>
    <t>GUNCano_FIRING-Group Shots 07 50m_B00M_CACK_XY.wav</t>
  </si>
  <si>
    <t>Group Shots 07 50m</t>
  </si>
  <si>
    <t>GUNCano_FIRING-Group Shots 08 100m_B00M_CACK_XY.wav</t>
  </si>
  <si>
    <t>Group Shots 08 100m</t>
  </si>
  <si>
    <t>GUNCano_FIRING-Group Shots 08 120m_B00M_CACK_XY.wav</t>
  </si>
  <si>
    <t>Group Shots 08 120m</t>
  </si>
  <si>
    <t>GUNCano_FIRING-Group Shots 08 130m_B00M_CACK_MS.wav</t>
  </si>
  <si>
    <t>Group Shots 08 130m</t>
  </si>
  <si>
    <t>GUNCano_FIRING-Group Shots 08 150m_B00M_CACK_HH.wav</t>
  </si>
  <si>
    <t>Group Shots 08 150m</t>
  </si>
  <si>
    <t>GUNCano_FIRING-Group Shots 08 160m_B00M_CACK_MS.wav</t>
  </si>
  <si>
    <t>Group Shots 08 160m</t>
  </si>
  <si>
    <t>GUNCano_FIRING-Group Shots 08 175m_B00M_CACK_XY.wav</t>
  </si>
  <si>
    <t>Group Shots 08 175m</t>
  </si>
  <si>
    <t>GUNCano_FIRING-Group Shots 08 200m_B00M_CACK_Ambix.wav</t>
  </si>
  <si>
    <t>Group Shots 08 200m</t>
  </si>
  <si>
    <t>GUNCano_FIRING-Group Shots 08 200m_B00M_CACK_ORTF3D Hi.wav</t>
  </si>
  <si>
    <t>GUNCano_FIRING-Group Shots 08 200m_B00M_CACK_ORTF3D Lo.wav</t>
  </si>
  <si>
    <t>GUNCano_FIRING-Group Shots 08 50m_B00M_CACK_XY.wav</t>
  </si>
  <si>
    <t>Group Shots 08 50m</t>
  </si>
  <si>
    <t>GUNCano_FIRING-Group Shots 09 100m_B00M_CACK_XY.wav</t>
  </si>
  <si>
    <t>Group Shots 09 100m</t>
  </si>
  <si>
    <t>GUNCano_FIRING-Group Shots 09 120m_B00M_CACK_XY.wav</t>
  </si>
  <si>
    <t>Group Shots 09 120m</t>
  </si>
  <si>
    <t>GUNCano_FIRING-Group Shots 09 130m_B00M_CACK_MS.wav</t>
  </si>
  <si>
    <t>Group Shots 09 130m</t>
  </si>
  <si>
    <t>GUNCano_FIRING-Group Shots 09 150m_B00M_CACK_HH.wav</t>
  </si>
  <si>
    <t>Group Shots 09 150m</t>
  </si>
  <si>
    <t>GUNCano_FIRING-Group Shots 09 160m_B00M_CACK_MS.wav</t>
  </si>
  <si>
    <t>Group Shots 09 160m</t>
  </si>
  <si>
    <t>GUNCano_FIRING-Group Shots 09 175m_B00M_CACK_XY.wav</t>
  </si>
  <si>
    <t>Group Shots 09 175m</t>
  </si>
  <si>
    <t>GUNCano_FIRING-Group Shots 09 200m_B00M_CACK_Ambix.wav</t>
  </si>
  <si>
    <t>Group Shots 09 200m</t>
  </si>
  <si>
    <t>GUNCano_FIRING-Group Shots 09 200m_B00M_CACK_ORTF3D Hi.wav</t>
  </si>
  <si>
    <t>GUNCano_FIRING-Group Shots 09 200m_B00M_CACK_ORTF3D Lo.wav</t>
  </si>
  <si>
    <t>GUNCano_FIRING-Group Shots 09 50m_B00M_CACK_XY.wav</t>
  </si>
  <si>
    <t>Group Shots 09 50m</t>
  </si>
  <si>
    <t>GUNCano_FIRING-Group Shots 10 100m_B00M_CACK_XY.wav</t>
  </si>
  <si>
    <t>Group Shots 10 100m</t>
  </si>
  <si>
    <t>GUNCano_FIRING-Group Shots 10 120m_B00M_CACK_XY.wav</t>
  </si>
  <si>
    <t>Group Shots 10 120m</t>
  </si>
  <si>
    <t>GUNCano_FIRING-Group Shots 10 130m_B00M_CACK_MS.wav</t>
  </si>
  <si>
    <t>Group Shots 10 130m</t>
  </si>
  <si>
    <t>GUNCano_FIRING-Group Shots 10 150m_B00M_CACK_HH.wav</t>
  </si>
  <si>
    <t>Group Shots 10 150m</t>
  </si>
  <si>
    <t>GUNCano_FIRING-Group Shots 10 160m_B00M_CACK_MS.wav</t>
  </si>
  <si>
    <t>Group Shots 10 160m</t>
  </si>
  <si>
    <t>GUNCano_FIRING-Group Shots 10 175m_B00M_CACK_XY.wav</t>
  </si>
  <si>
    <t>Group Shots 10 175m</t>
  </si>
  <si>
    <t>GUNCano_FIRING-Group Shots 10 200m_B00M_CACK_Ambix.wav</t>
  </si>
  <si>
    <t>Group Shots 10 200m</t>
  </si>
  <si>
    <t>GUNCano_FIRING-Group Shots 10 200m_B00M_CACK_ORTF3D Hi.wav</t>
  </si>
  <si>
    <t>GUNCano_FIRING-Group Shots 10 200m_B00M_CACK_ORTF3D Lo.wav</t>
  </si>
  <si>
    <t>GUNCano_FIRING-Group Shots 10 50m_B00M_CACK_XY.wav</t>
  </si>
  <si>
    <t>Group Shots 10 50m</t>
  </si>
  <si>
    <t>GUNCano_FIRING-Long Gun 150m_B00M_CACK_ORTF3D Hi.wav</t>
  </si>
  <si>
    <t>Antique artillery, historic cannon long gun, cal 38mm. ORTF3D Hi positioned 150m away from the cannon.</t>
  </si>
  <si>
    <t>Long Gun 150m</t>
  </si>
  <si>
    <t>GUNCano_FIRING-Long Gun 150m_B00M_CACK_ORTF3D Lo.wav</t>
  </si>
  <si>
    <t>Antique artillery, historic cannon long gun, cal 38mm. ORTF3D Lo positioned 150m away from the cannon.</t>
  </si>
  <si>
    <t>GUNCano_FIRING-Long Gun 15m_B00M_CACK_MS.wav</t>
  </si>
  <si>
    <t>Antique artillery, historic cannon long gun, cal 38mm. MS shotgun microphone positioned 15m away from the cannon.</t>
  </si>
  <si>
    <t>Long Gun 15m</t>
  </si>
  <si>
    <t>GUNCano_FIRING-Long Gun 175m_B00M_CACK_XY.wav</t>
  </si>
  <si>
    <t>Antique artillery, historic cannon long gun, cal 38mm. XY handheld recorder positioned 175m away from the cannon.</t>
  </si>
  <si>
    <t>Long Gun 175m</t>
  </si>
  <si>
    <t>GUNCano_FIRING-Long Gun 1m_B00M_CACK_AB.wav</t>
  </si>
  <si>
    <t>Antique artillery, historic cannon long gun, cal 38mm. Small AB positioned 1m away from the cannon.</t>
  </si>
  <si>
    <t>Long Gun 1m</t>
  </si>
  <si>
    <t>GUNCano_FIRING-Long Gun 200m_B00M_CACK_Ambix.wav</t>
  </si>
  <si>
    <t>Long Gun 200m</t>
  </si>
  <si>
    <t>GUNCano_FIRING-Long Gun 20m_B00M_CACK_XY.wav</t>
  </si>
  <si>
    <t>Antique artillery, historic cannon long gun, cal 38mm. XY positioned 20m away from the cannon.</t>
  </si>
  <si>
    <t>Long Gun 20m</t>
  </si>
  <si>
    <t>GUNCano_FIRING-Long Gun 3m_B00M_CACK_AB.wav</t>
  </si>
  <si>
    <t>Antique artillery, historic cannon long gun, cal 38mm. AB with dynamic microphones positioned 3m away from the cannon.</t>
  </si>
  <si>
    <t>Long Gun 3m</t>
  </si>
  <si>
    <t>GUNCano_FIRING-Long Gun 4m_B00M_CACK_HH.wav</t>
  </si>
  <si>
    <t>Antique artillery, historic cannon long gun, cal 38mm. Hammerhead microphones positioned 4m away from the cannon.</t>
  </si>
  <si>
    <t>Long Gun 4m</t>
  </si>
  <si>
    <t>GUNCano_FIRING-Long Gun 5m_B00M_CACK_MS.wav</t>
  </si>
  <si>
    <t>Antique artillery, historic cannon long gun, cal 38mm. MS positioned 5m away from the cannon.</t>
  </si>
  <si>
    <t>Long Gun 5m</t>
  </si>
  <si>
    <t>GUNCano_FIRING-Loshult Arrow Gun 35 100m_B00M_CACK_ORTF3D Hi.wav</t>
  </si>
  <si>
    <t>Loshult Arrow Gun 35 100m</t>
  </si>
  <si>
    <t>GUNCano_FIRING-Loshult Arrow Gun 35 100m_B00M_CACK_ORTF3D Lo.wav</t>
  </si>
  <si>
    <t>GUNCano_FIRING-Loshult Arrow Gun 35 150m_B00M_CACK_Ambix.wav</t>
  </si>
  <si>
    <t>Loshult Arrow Gun 35 150m</t>
  </si>
  <si>
    <t>GUNCano_FIRING-Loshult Arrow Gun 35 15m_B00M_CACK_MS.wav</t>
  </si>
  <si>
    <t>Loshult Arrow Gun 35 15m</t>
  </si>
  <si>
    <t>GUNCano_FIRING-Loshult Arrow Gun 35 1m_B00M_CACK_AB.wav</t>
  </si>
  <si>
    <t>Loshult Arrow Gun 35 1m</t>
  </si>
  <si>
    <t>GUNCano_FIRING-Loshult Arrow Gun 35 20m_B00M_CACK_XY.wav</t>
  </si>
  <si>
    <t>Loshult Arrow Gun 35 20m</t>
  </si>
  <si>
    <t>GUNCano_FIRING-Loshult Arrow Gun 35 25m_B00M_CACK_XY.wav</t>
  </si>
  <si>
    <t>Antique artillery, historic cannon loshult arrow gun, cal 35mm. XY handheld recorder positioned 25m away from the cannon</t>
  </si>
  <si>
    <t>Loshult Arrow Gun 35 25m</t>
  </si>
  <si>
    <t>GUNCano_FIRING-Loshult Arrow Gun 35 3m_B00M_CACK_AB.wav</t>
  </si>
  <si>
    <t>Loshult Arrow Gun 35 3m</t>
  </si>
  <si>
    <t>GUNCano_FIRING-Loshult Arrow Gun 35 4m_B00M_CACK_HH.wav</t>
  </si>
  <si>
    <t>Loshult Arrow Gun 35 4m</t>
  </si>
  <si>
    <t>GUNCano_FIRING-Loshult Arrow Gun 35 5m_B00M_CACK_MS.wav</t>
  </si>
  <si>
    <t>Loshult Arrow Gun 35 5m</t>
  </si>
  <si>
    <t>GUNCano_FIRING-Loshult Arrow Gun 35 75m_B00M_CACK_XY.wav</t>
  </si>
  <si>
    <t>Loshult Arrow Gun 35 75m</t>
  </si>
  <si>
    <t>GUNCano_FIRING-Mortar 45 100m_B00M_CACK_ORTF3D Hi.wav</t>
  </si>
  <si>
    <t>Antique artillery, historic cannon mortar, cal 45mm. ORTF3D Hi positioned 100m away from the cannon.</t>
  </si>
  <si>
    <t>Mortar 45 100m</t>
  </si>
  <si>
    <t>GUNCano_FIRING-Mortar 45 100m_B00M_CACK_ORTF3D Lo.wav</t>
  </si>
  <si>
    <t>Antique artillery, historic cannon mortar, cal 45mm. ORTF3D Lo positioned 100m away from the cannon.</t>
  </si>
  <si>
    <t>GUNCano_FIRING-Mortar 45 150m_B00M_CACK_Ambix.wav</t>
  </si>
  <si>
    <t>Mortar 45 150m</t>
  </si>
  <si>
    <t>GUNCano_FIRING-Mortar 45 15m_B00M_CACK_MS.wav</t>
  </si>
  <si>
    <t>Antique artillery, historic cannon mortar, cal 45mm. MS shotgun microphone positioned 15m away from the cannon.</t>
  </si>
  <si>
    <t>Mortar 45 15m</t>
  </si>
  <si>
    <t>GUNCano_FIRING-Mortar 45 1m_B00M_CACK_AB.wav</t>
  </si>
  <si>
    <t>Antique artillery, historic cannon mortar, cal 45mm. Small AB positioned 1m away from the cannon.</t>
  </si>
  <si>
    <t>Mortar 45 1m</t>
  </si>
  <si>
    <t>GUNCano_FIRING-Mortar 45 20m_B00M_CACK_XY.wav</t>
  </si>
  <si>
    <t>Antique artillery, historic cannon mortar, cal 45mm. XY positioned 20m away from the cannon.</t>
  </si>
  <si>
    <t>Mortar 45 20m</t>
  </si>
  <si>
    <t>GUNCano_FIRING-Mortar 45 25m_B00M_CACK_XY.wav</t>
  </si>
  <si>
    <t>Antique artillery, historic cannon mortar, cal 45mm. XY handheld recorder positioned 25m away from the cannon</t>
  </si>
  <si>
    <t>Mortar 45 25m</t>
  </si>
  <si>
    <t>GUNCano_FIRING-Mortar 45 3m_B00M_CACK_AB.wav</t>
  </si>
  <si>
    <t>Antique artillery, historic cannon mortar, cal 45mm. AB with dynamic microphones positioned 3m away from the cannon.</t>
  </si>
  <si>
    <t>Mortar 45 3m</t>
  </si>
  <si>
    <t>GUNCano_FIRING-Mortar 45 4m_B00M_CACK_HH.wav</t>
  </si>
  <si>
    <t>Antique artillery, historic cannon mortar, cal 45mm. Hammerhead microphones positioned 4m away from the cannon.</t>
  </si>
  <si>
    <t>Mortar 45 4m</t>
  </si>
  <si>
    <t>GUNCano_FIRING-Mortar 45 5m_B00M_CACK_MS.wav</t>
  </si>
  <si>
    <t>Antique artillery, historic cannon mortar, cal 45mm. MS positioned 5m away from the cannon.</t>
  </si>
  <si>
    <t>Mortar 45 5m</t>
  </si>
  <si>
    <t>GUNCano_FIRING-Mortar 45 75m_B00M_CACK_XY.wav</t>
  </si>
  <si>
    <t>Antique artillery, historic cannon mortar, cal 45mm. XY handheld recorder positioned 75m away from the cannon</t>
  </si>
  <si>
    <t>Mortar 45 75m</t>
  </si>
  <si>
    <t>GUNCano_FIRING-Mortar 66 150m_B00M_CACK_ORTF3D Hi.wav</t>
  </si>
  <si>
    <t>Antique artillery, historic cannon mortar, cal 66mm. ORTF3D Hi positioned 150m away from the cannon.</t>
  </si>
  <si>
    <t>Mortar 66 150m</t>
  </si>
  <si>
    <t>GUNCano_FIRING-Mortar 66 150m_B00M_CACK_ORTF3D Lo.wav</t>
  </si>
  <si>
    <t>Antique artillery, historic cannon mortar, cal 66mm. ORTF3D Lo positioned 150m away from the cannon.</t>
  </si>
  <si>
    <t>GUNCano_FIRING-Mortar 66 15m_B00M_CACK_MS.wav</t>
  </si>
  <si>
    <t>Antique artillery, historic cannon mortar, cal 66mm. MS shotgun microphone positioned 15m away from the cannon.</t>
  </si>
  <si>
    <t>Mortar 66 15m</t>
  </si>
  <si>
    <t>GUNCano_FIRING-Mortar 66 175m_B00M_CACK_XY.wav</t>
  </si>
  <si>
    <t>Antique artillery, historic cannon mortar, cal 66mm. XY handheld recorder positioned 175m away from the cannon</t>
  </si>
  <si>
    <t>Mortar 66 175m</t>
  </si>
  <si>
    <t>GUNCano_FIRING-Mortar 66 1m_B00M_CACK_AB.wav</t>
  </si>
  <si>
    <t>Antique artillery, historic cannon mortar, cal 66mm. Small AB positioned 1m away from the cannon.</t>
  </si>
  <si>
    <t>Mortar 66 1m</t>
  </si>
  <si>
    <t>GUNCano_FIRING-Mortar 66 200m_B00M_CACK_Ambix.wav</t>
  </si>
  <si>
    <t>Mortar 66 200m</t>
  </si>
  <si>
    <t>GUNCano_FIRING-Mortar 66 20m_B00M_CACK_XY.wav</t>
  </si>
  <si>
    <t>Antique artillery, historic cannon mortar, cal 66mm. XY positioned 20m away from the cannon.</t>
  </si>
  <si>
    <t>Mortar 66 20m</t>
  </si>
  <si>
    <t>GUNCano_FIRING-Mortar 66 3m_B00M_CACK_AB.wav</t>
  </si>
  <si>
    <t>Antique artillery, historic cannon mortar, cal 66mm. AB with dynamic microphones positioned 3m away from the cannon.</t>
  </si>
  <si>
    <t>Mortar 66 3m</t>
  </si>
  <si>
    <t>GUNCano_FIRING-Mortar 66 4m_B00M_CACK_HH.wav</t>
  </si>
  <si>
    <t>Antique artillery, historic cannon mortar, cal 66mm. Hammerhead microphones positioned 4m away from the cannon.</t>
  </si>
  <si>
    <t>Mortar 66 4m</t>
  </si>
  <si>
    <t>GUNCano_FIRING-Mortar 66 5m_B00M_CACK_MS.wav</t>
  </si>
  <si>
    <t>Antique artillery, historic cannon mortar, cal 66mm. MS positioned 5m away from the cannon.</t>
  </si>
  <si>
    <t>Mortar 66 5m</t>
  </si>
  <si>
    <t>GUNCano_FIRING-Mortar 80 150m_B00M_CACK_ORTF3D Hi.wav</t>
  </si>
  <si>
    <t>Antique artillery, historic cannon mortar, cal 80mm. ORTF3D Hi positioned 150m away from the cannon.</t>
  </si>
  <si>
    <t>Mortar 80 150m</t>
  </si>
  <si>
    <t>GUNCano_FIRING-Mortar 80 150m_B00M_CACK_ORTF3D Lo.wav</t>
  </si>
  <si>
    <t>Antique artillery, historic cannon mortar, cal 80mm. ORTF3D Lo positioned 150m away from the cannon.</t>
  </si>
  <si>
    <t>GUNCano_FIRING-Mortar 80 15m_B00M_CACK_MS.wav</t>
  </si>
  <si>
    <t>Antique artillery, historic cannon mortar, cal 80mm. MS shotgun microphone positioned 15m away from the cannon.</t>
  </si>
  <si>
    <t>Mortar 80 15m</t>
  </si>
  <si>
    <t>GUNCano_FIRING-Mortar 80 175m_B00M_CACK_XY.wav</t>
  </si>
  <si>
    <t>Antique artillery, historic cannon mortar, cal 80mm. XY handheld recorder positioned 175m away from the cannon</t>
  </si>
  <si>
    <t>Mortar 80 175m</t>
  </si>
  <si>
    <t>GUNCano_FIRING-Mortar 80 1m_B00M_CACK_AB.wav</t>
  </si>
  <si>
    <t>Antique artillery, historic cannon mortar, cal 80mm. Small AB positioned 1m away from the cannon.</t>
  </si>
  <si>
    <t>Mortar 80 1m</t>
  </si>
  <si>
    <t>GUNCano_FIRING-Mortar 80 200m_B00M_CACK_Ambix.wav</t>
  </si>
  <si>
    <t>Mortar 80 200m</t>
  </si>
  <si>
    <t>GUNCano_FIRING-Mortar 80 20m_B00M_CACK_XY.wav</t>
  </si>
  <si>
    <t>Antique artillery, historic cannon mortar, cal 80mm. XY positioned 20m away from the cannon.</t>
  </si>
  <si>
    <t>Mortar 80 20m</t>
  </si>
  <si>
    <t>GUNCano_FIRING-Mortar 80 3m_B00M_CACK_AB.wav</t>
  </si>
  <si>
    <t>Antique artillery, historic cannon mortar, cal 80mm. AB with dynamic microphones positioned 3m away from the cannon.</t>
  </si>
  <si>
    <t>Mortar 80 3m</t>
  </si>
  <si>
    <t>GUNCano_FIRING-Mortar 80 4m_B00M_CACK_HH.wav</t>
  </si>
  <si>
    <t>Antique artillery, historic cannon mortar, cal 80mm. Hammerhead microphones positioned 4m away from the cannon.</t>
  </si>
  <si>
    <t>Mortar 80 4m</t>
  </si>
  <si>
    <t>GUNCano_FIRING-Mortar 80 5m_B00M_CACK_MS.wav</t>
  </si>
  <si>
    <t>Antique artillery, historic cannon mortar, cal 80mm. MS positioned 5m away from the cannon.</t>
  </si>
  <si>
    <t>Mortar 80 5m</t>
  </si>
  <si>
    <t>GUNCano_FIRING-Sweetener Crack Crumbles_B00M_CACK.wav</t>
  </si>
  <si>
    <t>Processed, distorted crackling to enhance shots. Rumbly and long.</t>
  </si>
  <si>
    <t>Sweetener Crack Crumbles</t>
  </si>
  <si>
    <t>GUNCano_FIRING-Sweetener Crack Hard Clip_B00M_CACK.wav</t>
  </si>
  <si>
    <t>Processed, distorted crackling to enhance shots. Crisp and short.</t>
  </si>
  <si>
    <t>Sweetener Crack Hard Clip</t>
  </si>
  <si>
    <t>GUNCano_FIRING-Sweetener Crack High Tight Heads_B00M_CACK.wav</t>
  </si>
  <si>
    <t>Processed, distorted crackling to enhance shots. Hard attack and short with subtle noise elements.</t>
  </si>
  <si>
    <t>Sweetener Crack High Tight Heads</t>
  </si>
  <si>
    <t>GUNCano_FIRING-Sweetener Crack High Transient_B00M_CACK.wav</t>
  </si>
  <si>
    <t>Processed, distorted crackling to enhance shots. Hard attack with subtle noise elements.</t>
  </si>
  <si>
    <t>Sweetener Crack High Transient</t>
  </si>
  <si>
    <t>GUNCano_FIRING-Sweetener Crack Low Texture Transients_B00M_CACK.wav</t>
  </si>
  <si>
    <t>Processed, distorted crackling to enhance shots. Dull with stuttering effect.</t>
  </si>
  <si>
    <t>Sweetener Crack Low Texture Transients</t>
  </si>
  <si>
    <t>GUNCano_FIRING-Sweetener Distortion Shot Low Texture_B00M_CACK.wav</t>
  </si>
  <si>
    <t>Processed noise to enhance shots. Rumbling and stuttering.</t>
  </si>
  <si>
    <t>Sweetener Distortion Shot Low Texture</t>
  </si>
  <si>
    <t>GUNCano_FIRING-Sweetener Distortion Texture Crumble Crack_B00M_CACK.wav</t>
  </si>
  <si>
    <t>Processed noise to enhance shots. Stuttering with heavy start and subtle tail.</t>
  </si>
  <si>
    <t>Sweetener Distortion Texture Crumble Crack</t>
  </si>
  <si>
    <t>GUNCano_FIRING-Sweetener Distortion Texture Crumble Micro Transients_B00M_CACK.wav</t>
  </si>
  <si>
    <t>Processed noise to enhance shots. Stutter effect and long decay.</t>
  </si>
  <si>
    <t>Sweetener Distortion Texture Crumble Micro Transients</t>
  </si>
  <si>
    <t>GUNCano_FIRING-Sweetener Distortion Texture Crumble Sustain_B00M_CACK.wav</t>
  </si>
  <si>
    <t>Processed, stuttering impacts to enhance shots.</t>
  </si>
  <si>
    <t>Sweetener Distortion Texture Crumble Sustain</t>
  </si>
  <si>
    <t>GUNCano_FIRING-Sweetener Distortion Texture Modulated_B00M_CACK.wav</t>
  </si>
  <si>
    <t>Heavily distorting noise. Harsh with low rumbling.</t>
  </si>
  <si>
    <t>Sweetener Distortion Texture Modulated</t>
  </si>
  <si>
    <t>GUNCano_FIRING-Sweetener Distortion Texture Short Crumble_B00M_CACK.wav</t>
  </si>
  <si>
    <t>Heavily distorting noise. Harsh and short with low rumbling.</t>
  </si>
  <si>
    <t>Sweetener Distortion Texture Short Crumble</t>
  </si>
  <si>
    <t>GUNCano_FIRING-Sweetener Distortion Texture_B00M_CACK.wav</t>
  </si>
  <si>
    <t>Heavily distorting noise with low rumbling.</t>
  </si>
  <si>
    <t>Sweetener Distortion Texture</t>
  </si>
  <si>
    <t>GUNCano_FIRING-Sweetener Distortion Tonal Texture_B00M_CACK.wav</t>
  </si>
  <si>
    <t>Heavily distorting noise with filter modulation.</t>
  </si>
  <si>
    <t>Sweetener Distortion Tonal Texture</t>
  </si>
  <si>
    <t>GUNCano_FIRING-Sweetener Shot Airy_B00M_CACK.wav</t>
  </si>
  <si>
    <t>Processed shot with heavy detonation and dense tail.</t>
  </si>
  <si>
    <t>Sweetener Shot Airy</t>
  </si>
  <si>
    <t>GUNCano_FIRING-Sweetener Shot Clean_B00M_CACK.wav</t>
  </si>
  <si>
    <t>Processed shot with tight detonation and soft tail.</t>
  </si>
  <si>
    <t>Sweetener Shot Clean</t>
  </si>
  <si>
    <t>GUNCano_FIRING-Sweetener Shot Crack Transient_B00M_CACK.wav</t>
  </si>
  <si>
    <t>Crumbling, processed shot with short decay.</t>
  </si>
  <si>
    <t>Sweetener Shot Crack Transient</t>
  </si>
  <si>
    <t>GUNCano_FIRING-Sweetener Shot Low Slow_B00M_CACK.wav</t>
  </si>
  <si>
    <t>Sweetener Shot Low Slow</t>
  </si>
  <si>
    <t>GUNCano_FIRING-Sweetener Shot Modulated Filter Ripple Low_B00M_CACK.wav</t>
  </si>
  <si>
    <t>Dull and crumbly with filter modulation.</t>
  </si>
  <si>
    <t>Sweetener Shot Modulated Filter Ripple Low</t>
  </si>
  <si>
    <t>GUNCano_FIRING-Sweetener Shot Modulated Filter_B00M_CACK.wav</t>
  </si>
  <si>
    <t>Dull and crumbly with fast filter modulation.</t>
  </si>
  <si>
    <t>Sweetener Shot Modulated Filter</t>
  </si>
  <si>
    <t>Processed, low thud with high sizzling elements on top.</t>
  </si>
  <si>
    <t>Sweetener Shot Punshy Low Soft</t>
  </si>
  <si>
    <t>GUNCano_FIRING-Sweetener Shot Solid Bump_B00M_CACK.wav</t>
  </si>
  <si>
    <t>Processed detonation with soft attack followed short crumbly noise.</t>
  </si>
  <si>
    <t>Sweetener Shot Solid Bump</t>
  </si>
  <si>
    <t>GUNCano_FIRING-Sweetener Snap Pop Light_B00M_CACK.wav</t>
  </si>
  <si>
    <t>Processed, very short impact with subtle tail.</t>
  </si>
  <si>
    <t>Sweetener Snap Pop Light</t>
  </si>
  <si>
    <t>GUNCano_FIRING-Sweetener Snap Pop Mid Range_B00M_CACK.wav</t>
  </si>
  <si>
    <t>Processed, very short impact with no tail.</t>
  </si>
  <si>
    <t>Sweetener Snap Pop Mid Range</t>
  </si>
  <si>
    <t>GUNCano_FIRING-Sweetener Snap Pop Tight_B00M_CACK.wav</t>
  </si>
  <si>
    <t>Sweetener Snap Pop Tight</t>
  </si>
  <si>
    <t>GUNCano_FIRING-Sweetener Transient Shot Heavy Low_B00M_CACK.wav</t>
  </si>
  <si>
    <t>Rumbling thud with noisy tail.</t>
  </si>
  <si>
    <t>Sweetener Transient Shot Heavy Low</t>
  </si>
  <si>
    <t>GUNCano_FIRING-Sweetener Transient Shot Pre Hit_B00M_CACK.wav</t>
  </si>
  <si>
    <t>Processed thuds with noisy, crackly tail.</t>
  </si>
  <si>
    <t>Sweetener Transient Shot Pre Hit</t>
  </si>
  <si>
    <t>GUNCano_FIRING-Sweetener Transient Shot Punchy_B00M_CACK.wav</t>
  </si>
  <si>
    <t>Processed thud with noisy, crackly tail.</t>
  </si>
  <si>
    <t>Sweetener Transient Shot Punchy</t>
  </si>
  <si>
    <t>GUNCano_FIRING-Sweetener Transient Shot Tight_B00M_CACK.wav</t>
  </si>
  <si>
    <t>Processed thud with noisy, slightly reverberant tail.</t>
  </si>
  <si>
    <t>Sweetener Transient Shot Tight</t>
  </si>
  <si>
    <t>GUNCano_FLY BY-Cannonball Pass By Noise Large_B00M_CACK.wav</t>
  </si>
  <si>
    <t xml:space="preserve">Flying cannonball pass by, large.  </t>
  </si>
  <si>
    <t>Cannonball Pass By Noise Large</t>
  </si>
  <si>
    <t>FLY BY</t>
  </si>
  <si>
    <t>GUNCano_FLY BY-Cannonball Pass By Noise Medium_B00M_CACK.wav</t>
  </si>
  <si>
    <t xml:space="preserve">Flying cannonball pass by, medium.  </t>
  </si>
  <si>
    <t>Cannonball Pass By Noise Medium</t>
  </si>
  <si>
    <t>GUNCano_FLY BY-Cannonball Pass By Noise Small_B00M_CACK.wav</t>
  </si>
  <si>
    <t xml:space="preserve">Flying cannonball pass by, small.  </t>
  </si>
  <si>
    <t>Cannonball Pass By Noise Small</t>
  </si>
  <si>
    <t>GUNCano_FLY BY-Pass By Synthetic Large_B00M_CACK.wav</t>
  </si>
  <si>
    <t>Noise with filter modulation to create big movement of cannonball.</t>
  </si>
  <si>
    <t>Pass By Synthetic Large</t>
  </si>
  <si>
    <t>GUNCano_FLY BY-Pass By Synthetic Medium_B00M_CACK.wav</t>
  </si>
  <si>
    <t>Noise with filter modulation to create movement of cannonball.</t>
  </si>
  <si>
    <t>Pass By Synthetic Medium</t>
  </si>
  <si>
    <t>GUNCano_FLY BY-Pass By Synthetic Small_B00M_CACK.wav</t>
  </si>
  <si>
    <t>Noise with filter modulation to create small movement of cannonball.</t>
  </si>
  <si>
    <t>Pass By Synthetic Small</t>
  </si>
  <si>
    <t>METLFric_MOVEMENT-Metal Scrape Back And Forth Snap In_B00M_CACK.wav</t>
  </si>
  <si>
    <t>Moving metallic pieces slowly. Some ringing impacts.</t>
  </si>
  <si>
    <t>Metal Scrape Back And Forth Snap In</t>
  </si>
  <si>
    <t>METLFric</t>
  </si>
  <si>
    <t>METLFric_MOVEMENT-Metal Scrape Gritty Bar Fast_B00M_CACK.wav</t>
  </si>
  <si>
    <t>Quickly sliding metallic piece. Some ringing and slightly gritty.</t>
  </si>
  <si>
    <t>Metal Scrape Gritty Bar Fast</t>
  </si>
  <si>
    <t>METLFric_MOVEMENT-Metal Scrape Gritty Bar Slow_B00M_CACK.wav</t>
  </si>
  <si>
    <t>Slowly sliding metallic piece. Some ringing and slightly gritty.</t>
  </si>
  <si>
    <t>Metal Scrape Gritty Bar Slow</t>
  </si>
  <si>
    <t>METLFric_MOVEMENT-Metal Scrape Large Gritty Fast_B00M_CACK.wav</t>
  </si>
  <si>
    <t>Quickly sliding big metallic piece. Some ringing and slightly gritty.</t>
  </si>
  <si>
    <t>Metal Scrape Large Gritty Fast</t>
  </si>
  <si>
    <t>METLFric_MOVEMENT-Metal Scrape Large Gritty Slow_B00M_CACK.wav</t>
  </si>
  <si>
    <t>Slowly sliding big metallic piece. Some ringing and slightly gritty.</t>
  </si>
  <si>
    <t>Metal Scrape Large Gritty Slow</t>
  </si>
  <si>
    <t>METLFric_MOVEMENT-Metal Scrape Long_B00M_CACK.wav</t>
  </si>
  <si>
    <t>Slowly sliding big metallic piece. Slightly rumbling.</t>
  </si>
  <si>
    <t>Metal Scrape Long</t>
  </si>
  <si>
    <t>METLFric_MOVEMENT-Metal Scrape Massive Bar On Pole Fast_B00M_CACK.wav</t>
  </si>
  <si>
    <t>Quickly sliding metallic pieces. Slightly hollow.</t>
  </si>
  <si>
    <t>Metal Scrape Massive Bar On Pole Fast</t>
  </si>
  <si>
    <t>METLFric_MOVEMENT-Metal Scrape Massive Bar On Pole Slow_B00M_CACK.wav</t>
  </si>
  <si>
    <t>Slowly sliding metallic pieces. Slightly hollow.</t>
  </si>
  <si>
    <t>Metal Scrape Massive Bar On Pole Slow</t>
  </si>
  <si>
    <t>METLFric_MOVEMENT-Metal Scrape Massive Bar On Steel Girder Fast_B00M_CACK.wav</t>
  </si>
  <si>
    <t>Quickly sliding big, metallic pieces. Slightly hollow.</t>
  </si>
  <si>
    <t>Metal Scrape Massive Bar On Steel Girder Fast</t>
  </si>
  <si>
    <t>METLFric_MOVEMENT-Metal Scrape Massive Bar On Steel Girder Slow_B00M_CACK.wav</t>
  </si>
  <si>
    <t>Slowly sliding big, metallic pieces. Slightly hollow.</t>
  </si>
  <si>
    <t>Metal Scrape Massive Bar On Steel Girder Slow</t>
  </si>
  <si>
    <t>METLFric_MOVEMENT-Metal Scrape Massive Brass Fast_B00M_CACK.wav</t>
  </si>
  <si>
    <t>Quickly sliding big, metallic pieces. Slightly hollow and raspy.</t>
  </si>
  <si>
    <t>Metal Scrape Massive Brass Fast</t>
  </si>
  <si>
    <t>METLFric_MOVEMENT-Metal Scrape Massive Brass Slow_B00M_CACK.wav</t>
  </si>
  <si>
    <t>Slowly sliding big metallic pieces. Slightly hollow and raspy.</t>
  </si>
  <si>
    <t>Metal Scrape Massive Brass Slow</t>
  </si>
  <si>
    <t>METLFric_MOVEMENT-Metal Scrape Massive On Metal Fast_B00M_CACK.wav</t>
  </si>
  <si>
    <t>Quickly sliding metallic pieces on metallic surface. Slightly hollow.</t>
  </si>
  <si>
    <t>Metal Scrape Massive On Metal Fast</t>
  </si>
  <si>
    <t>METLFric_MOVEMENT-Metal Scrape Massive On Metal Slow_B00M_CACK.wav</t>
  </si>
  <si>
    <t>Slowly sliding metallic pieces on metallic surface. Slightly hollow.</t>
  </si>
  <si>
    <t>Metal Scrape Massive On Metal Slow</t>
  </si>
  <si>
    <t>METLFric_MOVEMENT-Metal Scrape Massive On Wood Fast_B00M_CACK.wav</t>
  </si>
  <si>
    <t>Quickly sliding metallic pieces on wooden surface. Slightly hollow.</t>
  </si>
  <si>
    <t>Metal Scrape Massive On Wood Fast</t>
  </si>
  <si>
    <t>METLFric_MOVEMENT-Metal Scrape Massive On Wood Slow_B00M_CACK.wav</t>
  </si>
  <si>
    <t>Slowly sliding metallic pieces on wooden surface. Slightly hollow.</t>
  </si>
  <si>
    <t>Metal Scrape Massive On Wood Slow</t>
  </si>
  <si>
    <t>METLFric_MOVEMENT-Metal Scrape Massive Tonal Fast_B00M_CACK.wav</t>
  </si>
  <si>
    <t>Metal Scrape Massive Tonal Fast</t>
  </si>
  <si>
    <t>METLFric_MOVEMENT-Metal Scrape Massive Tonal Gritty Constant_B00M_CACK.wav</t>
  </si>
  <si>
    <t>Continuous sliding of big, metallic pieces. Slightly hollow.</t>
  </si>
  <si>
    <t>Metal Scrape Massive Tonal Gritty Constant</t>
  </si>
  <si>
    <t>METLFric_MOVEMENT-Metal Scrape Massive Tonal Gritty_B00M_CACK.wav</t>
  </si>
  <si>
    <t>Sliding big, metallic pieces. Slightly hollow.</t>
  </si>
  <si>
    <t>Metal Scrape Massive Tonal Gritty</t>
  </si>
  <si>
    <t>METLFric_MOVEMENT-Metal Scrape Massive Tonal Slow_B00M_CACK.wav</t>
  </si>
  <si>
    <t>Metal Scrape Massive Tonal Slow</t>
  </si>
  <si>
    <t>METLFric_MOVEMENT-Metal Scrape On Wood Large Slow_B00M_CACK.wav</t>
  </si>
  <si>
    <t>Metal Scrape On Wood Large Slow</t>
  </si>
  <si>
    <t>METLFric_MOVEMENT-Metal Scrape On Wood Resonant Fast_B00M_CACK.wav</t>
  </si>
  <si>
    <t>Metal Scrape On Wood Resonant Fast</t>
  </si>
  <si>
    <t>METLFric_MOVEMENT-Metal Scrape On Wood Resonant Slow_B00M_CACK.wav</t>
  </si>
  <si>
    <t>Metal Scrape On Wood Resonant Slow</t>
  </si>
  <si>
    <t>METLFric_MOVEMENT-Metal Scrape Rusty Fast_B00M_CACK.wav</t>
  </si>
  <si>
    <t>Metal Scrape Rusty Fast</t>
  </si>
  <si>
    <t>METLFric_MOVEMENT-Metal Scrape Rusty Slow_B00M_CACK.wav</t>
  </si>
  <si>
    <t>Metal Scrape Rusty Slow</t>
  </si>
  <si>
    <t>Slowly sliding big, metallic pieces with ringing impact in the end.</t>
  </si>
  <si>
    <t>METLFric_MOVEMENT-Metal Scrape Slow_B00M_CACK.wav</t>
  </si>
  <si>
    <t>Slowly sliding big, metallic pieces. Slightly hollow and rattling.</t>
  </si>
  <si>
    <t>Metal Scrape Slow</t>
  </si>
  <si>
    <t>METLFric_MOVEMENT-Metal Scrape Wood Gritty Fast_B00M_CACK.wav</t>
  </si>
  <si>
    <t>Quickly sliding metallic piece on wooden surface. Slightly gritty and raspy.</t>
  </si>
  <si>
    <t>Metal Scrape Wood Gritty Fast</t>
  </si>
  <si>
    <t>METLFric_MOVEMENT-Metal Scrape Wood Gritty Slow_B00M_CACK.wav</t>
  </si>
  <si>
    <t>Slowly sliding metallic piece on wooden surface. Slightly gritty and raspy.</t>
  </si>
  <si>
    <t>Metal Scrape Wood Gritty Slow</t>
  </si>
  <si>
    <t>METLFric_MOVEMENT-Metal Squeak Constant Fast_B00M_CACK.wav</t>
  </si>
  <si>
    <t>Continuous, quick movement with sliding, rattling, squeaking and some ringing.</t>
  </si>
  <si>
    <t>Metal Squeak Constant Fast</t>
  </si>
  <si>
    <t>METLFric_MOVEMENT-Metal Squeak Constant Moderate_B00M_CACK.wav</t>
  </si>
  <si>
    <t>Continuous, medium fast movement with sliding, rattling, squeaking and some ringing.</t>
  </si>
  <si>
    <t>Metal Squeak Constant Moderate</t>
  </si>
  <si>
    <t>METLFric_MOVEMENT-Metal Squeak Constant Slow_B00M_CACK.wav</t>
  </si>
  <si>
    <t>Continuous, slow movement with sliding, rattling, squeaking and some ringing.</t>
  </si>
  <si>
    <t>Metal Squeak Constant Slow</t>
  </si>
  <si>
    <t>METLFric_MOVEMENT-Metal Squeak Grind Constant Fast_B00M_CACK.wav</t>
  </si>
  <si>
    <t>Quickly turning of metallic pieces. Squealing and slightly screeching.</t>
  </si>
  <si>
    <t>Metal Squeak Grind Constant Fast</t>
  </si>
  <si>
    <t>METLFric_MOVEMENT-Metal Squeak Grind Constant Slow_B00M_CACK.wav</t>
  </si>
  <si>
    <t>Slowly turning of metallic pieces. Squealing and slightly screeching.</t>
  </si>
  <si>
    <t>Metal Squeak Grind Constant Slow</t>
  </si>
  <si>
    <t>METLFric_MOVEMENT-Metal Squeak Grind Short Sweetener Slow_B00M_CACK.wav</t>
  </si>
  <si>
    <t>Short turning of metallic pieces. Slightly squealing and screeching.</t>
  </si>
  <si>
    <t>Metal Squeak Grind Short Sweetener Slow</t>
  </si>
  <si>
    <t>METLFric_MOVEMENT-Wood Scrape Metal Mechanics Constant_B00M_CACK.wav</t>
  </si>
  <si>
    <t>Continuous spinning with soft squeaking and some vibrant rattling.</t>
  </si>
  <si>
    <t>Wood Scrape Metal Mechanics Constant</t>
  </si>
  <si>
    <t>METLFric_MOVEMENT-Wood Scrape Metal Mechanics_B00M_CACK.wav</t>
  </si>
  <si>
    <t>Spinning with soft squeaking and some rumbling and rattling.</t>
  </si>
  <si>
    <t>Wood Scrape Metal Mechanics</t>
  </si>
  <si>
    <t>METLFric_MOVEMENT-Wood Scrape Metal Rattling_B00M_CACK.wav</t>
  </si>
  <si>
    <t>Fast spinning with vibrant rattling and clanging.</t>
  </si>
  <si>
    <t>Wood Scrape Metal Rattling</t>
  </si>
  <si>
    <t>METLImpt_IMPACT-Metal Light Harsh_B00M_CACK.wav</t>
  </si>
  <si>
    <t>Soft hit of metallic piece with some tonal ringing.</t>
  </si>
  <si>
    <t>Metal Light Harsh</t>
  </si>
  <si>
    <t>METLImpt</t>
  </si>
  <si>
    <t>METLImpt_IMPACT-Metal Light_B00M_CACK.wav</t>
  </si>
  <si>
    <t>Soft hit of metallic piece with some tonal ringing and rattling.</t>
  </si>
  <si>
    <t>Metal Light</t>
  </si>
  <si>
    <t>Dropping big metallic piece on wooden surface. Some clanging and rolling.</t>
  </si>
  <si>
    <t>Metal Massiv On Wood Gritty</t>
  </si>
  <si>
    <t>METLImpt_IMPACT-Metal Multiple Layers Drop On Wooden Pallet_B00M_CACK.wav</t>
  </si>
  <si>
    <t>Lots of rattling, metallic elements with some ring out.</t>
  </si>
  <si>
    <t>Metal Multiple Layers Drop On Wooden Pallet</t>
  </si>
  <si>
    <t>METLImpt_IMPACT-Metal Multiple Layers Hit On Wooden Pallet_B00M_CACK.wav</t>
  </si>
  <si>
    <t>Hitting with lots of rattling, shattering, metallic elements with soft ring out.</t>
  </si>
  <si>
    <t>Metal Multiple Layers Hit On Wooden Pallet</t>
  </si>
  <si>
    <t>METLImpt_IMPACT-Metal On Metal Bright Ring Out_B00M_CACK.wav</t>
  </si>
  <si>
    <t>Short and soft sliding followed by hit with tonal ringing.</t>
  </si>
  <si>
    <t>Metal On Metal Bright Ring Out</t>
  </si>
  <si>
    <t>METLImpt_IMPACT-Metal On Metal Rattle_B00M_CACK.wav</t>
  </si>
  <si>
    <t>Hitting metallic pieces with some tonal ringing.</t>
  </si>
  <si>
    <t>Metal On Metal Rattle</t>
  </si>
  <si>
    <t>METLImpt_IMPACT-Metal On Metal Tight Ring Out_B00M_CACK.wav</t>
  </si>
  <si>
    <t>Short sliding followed by thud with tonal ringing.</t>
  </si>
  <si>
    <t>Metal On Metal Tight Ring Out</t>
  </si>
  <si>
    <t>METLImpt_IMPACT-Metal On Wood Ring Out_B00M_CACK.wav</t>
  </si>
  <si>
    <t>Rattling metallic piece on wooden surface.</t>
  </si>
  <si>
    <t>Metal On Wood Ring Out</t>
  </si>
  <si>
    <t>METLImpt_IMPACT-Metal Saw Blade Drop On Saw Blade_B00M_CACK.wav</t>
  </si>
  <si>
    <t>Hit with a lot of rattling and very subtle tonal elements.</t>
  </si>
  <si>
    <t>Metal Saw Blade Drop On Saw Blade</t>
  </si>
  <si>
    <t>METLImpt_IMPACT-Metal Saw Blade On Wooden Pallet Short_B00M_CACK.wav</t>
  </si>
  <si>
    <t>Very short and tight impact with subtle rattling.</t>
  </si>
  <si>
    <t>Metal Saw Blade On Wooden Pallet Short</t>
  </si>
  <si>
    <t>METLImpt_IMPACT-Metal Saw Blade On Wooden Pallet_B00M_CACK.wav</t>
  </si>
  <si>
    <t>Hit with some rattling and tonal ringing.</t>
  </si>
  <si>
    <t>Metal Saw Blade On Wooden Pallet</t>
  </si>
  <si>
    <t>METLImpt_IMPACT-Metal Sheet On Wooden Pallet_B00M_CACK.wav</t>
  </si>
  <si>
    <t>Soft hit with a lot of metallic rattling.</t>
  </si>
  <si>
    <t>Metal Sheet On Wooden Pallet</t>
  </si>
  <si>
    <t>METLImpt_IMPACT-Metal Sign On Wooden Pallet_B00M_CACK.wav</t>
  </si>
  <si>
    <t>Metallic plate hit with ring out and some rattling.</t>
  </si>
  <si>
    <t>Metal Sign On Wooden Pallet</t>
  </si>
  <si>
    <t>METLImpt_IMPACT-Metal Snap In Bright Ring Out_B00M_CACK.wav</t>
  </si>
  <si>
    <t>Metallic pieces clanging and rattling.</t>
  </si>
  <si>
    <t>Metal Snap In Bright Ring Out</t>
  </si>
  <si>
    <t>METLImpt_IMPACT-Metal Wood Rattly_B00M_CACK.wav</t>
  </si>
  <si>
    <t>Very short and tight hits with subtle rattling.</t>
  </si>
  <si>
    <t>Metal Wood Rattly</t>
  </si>
  <si>
    <t>METLImpt_IMPACT-Metal Wood Snap In_B00M_CACK.wav</t>
  </si>
  <si>
    <t>Pick up big metallic piece and drop it on wooden surface. Ringing and rattling.</t>
  </si>
  <si>
    <t>Metal Wood Snap In</t>
  </si>
  <si>
    <t>METLImpt_IMPACT-Metal Wood Soft Long_B00M_CACK.wav</t>
  </si>
  <si>
    <t>Metal Wood Soft Long</t>
  </si>
  <si>
    <t>METLImpt_IMPACT-Metal Wood Soft Short_B00M_CACK.wav</t>
  </si>
  <si>
    <t>Metal Wood Soft Short</t>
  </si>
  <si>
    <t>METLImpt_IMPACT-Metal Wood_B00M_CACK.wav</t>
  </si>
  <si>
    <t>Metal Wood</t>
  </si>
  <si>
    <t>METLMvmt_HANDLING-Metal On Metal Big_B00M_CACK.wav</t>
  </si>
  <si>
    <t>Heavy metallic piece hitting large metallic surface.</t>
  </si>
  <si>
    <t>Metal On Metal Big</t>
  </si>
  <si>
    <t>METLMvmt</t>
  </si>
  <si>
    <t>METLMvmt_HANDLING-Metal On Metal Ring Out_B00M_CACK.wav</t>
  </si>
  <si>
    <t>Metal On Metal Ring Out</t>
  </si>
  <si>
    <t>METLMvmt_HANDLING-Metal Pieces Large_B00M_CACK.wav</t>
  </si>
  <si>
    <t>Movement of larger metallic pieces.</t>
  </si>
  <si>
    <t>Metal Pieces Large</t>
  </si>
  <si>
    <t>METLMvmt_HANDLING-Metal Pieces Small_B00M_CACK.wav</t>
  </si>
  <si>
    <t>Movement of smaller metallic pieces.</t>
  </si>
  <si>
    <t>Metal Pieces Small</t>
  </si>
  <si>
    <t>METLMvmt_HANDLING-Metal Scrape Into Slide Snap_B00M_CACK.wav</t>
  </si>
  <si>
    <t>Metallic piece sliding with friction followed by snapping into place.</t>
  </si>
  <si>
    <t>Metal Scrape Into Slide Snap</t>
  </si>
  <si>
    <t>METLMvmt_HANDLING-Metal Scrape With Impact_B00M_CACK.wav</t>
  </si>
  <si>
    <t>Short slide of big, metallic pieces followed by thuds. Slightly rattling and ringing.</t>
  </si>
  <si>
    <t>Metal Scrape With Impact</t>
  </si>
  <si>
    <t>METLMvmt_HANDLING-Metal Slide Medium_B00M_CACK.wav</t>
  </si>
  <si>
    <t>Short slide of metallic pieces. Slightly rattling and ringing.</t>
  </si>
  <si>
    <t>Metal Slide Medium</t>
  </si>
  <si>
    <t>METLMvmt_HANDLING-Metal Slide Small_B00M_CACK.wav</t>
  </si>
  <si>
    <t>Short slide of small, metallic pieces. Slightly rattling and some ringing.</t>
  </si>
  <si>
    <t>Metal Slide Small</t>
  </si>
  <si>
    <t>METLMvmt_HANDLING-Metal Small Mechanics Rattling Constant_B00M_CACK.wav</t>
  </si>
  <si>
    <t>Continuous movement of small pieces. Slightly squeaking.</t>
  </si>
  <si>
    <t>Metal Small Mechanics Rattling Constant</t>
  </si>
  <si>
    <t>METLMvmt_HANDLING-Metal Small Mechanics Rattling_B00M_CACK.wav</t>
  </si>
  <si>
    <t>Short movements of small pieces. Slightly squeaking.</t>
  </si>
  <si>
    <t>Metal Small Mechanics Rattling</t>
  </si>
  <si>
    <t>METLMvmt_HANDLING-Metal Snap In Double_B00M_CACK.wav</t>
  </si>
  <si>
    <t>Metallic pieces locking impacts.</t>
  </si>
  <si>
    <t>Metal Snap In Double</t>
  </si>
  <si>
    <t>METLMvmt_HANDLING-Metal Snap In_B00M_CACK.wav</t>
  </si>
  <si>
    <t>Metallic pieces locking impacts with some sliding, rattling and ringing.</t>
  </si>
  <si>
    <t>Metal Snap In</t>
  </si>
  <si>
    <t>METLMvmt_HANDLING-Metal Wood Scrape Back And Forth_B00M_CACK.wav</t>
  </si>
  <si>
    <t>Scraping metallic pieces on wooden surface with slight impacts and ring out.</t>
  </si>
  <si>
    <t>Metal Wood Scrape Back And Forth</t>
  </si>
  <si>
    <t>METLMvmt_HANDLING-Metal Wood Sequence Clunky_B00M_CACK.wav</t>
  </si>
  <si>
    <t>Movement of big metallic pieces with rattling and sliding.</t>
  </si>
  <si>
    <t>Metal Wood Sequence Clunky</t>
  </si>
  <si>
    <t>METLMvmt_HANDLING-Metal Wood Sequence Rattling Long_B00M_CACK.wav</t>
  </si>
  <si>
    <t>Movement of big metallic pieces with rattling and clanging.</t>
  </si>
  <si>
    <t>Metal Wood Sequence Rattling Long</t>
  </si>
  <si>
    <t>METLMvmt_HANDLING-Metal Wood Sequence Rattling Short_B00M_CACK.wav</t>
  </si>
  <si>
    <t>Heavy and clunky metallic movement on wooden surface.</t>
  </si>
  <si>
    <t>Metal Wood Sequence Rattling Short</t>
  </si>
  <si>
    <t>METLMvmt_HANDLING-Metal Wood Squeak Sweetener Short_B00M_CACK.wav</t>
  </si>
  <si>
    <t>Very subtle movement with metallic squeaking.</t>
  </si>
  <si>
    <t>Metal Wood Squeak Sweetener Short</t>
  </si>
  <si>
    <t>METLMvmt_MOVEMENT-Complex Big_B00M_CACK.wav</t>
  </si>
  <si>
    <t>Large metallic pieces being moved and locking in place.</t>
  </si>
  <si>
    <t>Complex Big</t>
  </si>
  <si>
    <t>METLMvmt_MOVEMENT-Metal And Wood Rolling Rattling Constant_B00M_CACK.wav</t>
  </si>
  <si>
    <t>Continuous moving metallic and wooden pieces. Long, slightly rumbling sequence.</t>
  </si>
  <si>
    <t>Metal And Wood Rolling Rattling Constant</t>
  </si>
  <si>
    <t>METLMvmt_MOVEMENT-Metal And Wood Rolling Rattling Fast_B00M_CACK.wav</t>
  </si>
  <si>
    <t>Metal And Wood Rolling Rattling Fast</t>
  </si>
  <si>
    <t>METLMvmt_MOVEMENT-Metal And Wood Rolling Rattling Slow_B00M_CACK.wav</t>
  </si>
  <si>
    <t>Metal And Wood Rolling Rattling Slow</t>
  </si>
  <si>
    <t>METLMvmt_MOVEMENT-Metal Bar Roll Hit Steel Girder_B00M_CACK.wav</t>
  </si>
  <si>
    <t>Rolling leading into clanging hit.</t>
  </si>
  <si>
    <t>Metal Bar Roll Hit Steel Girder</t>
  </si>
  <si>
    <t>METLMvmt_MOVEMENT-Metal Bright Double Snap_B00M_CACK.wav</t>
  </si>
  <si>
    <t>Locking into place with some tonal ringing.</t>
  </si>
  <si>
    <t>Metal Bright Double Snap</t>
  </si>
  <si>
    <t>METLMvmt_MOVEMENT-Metal Cogwheel Fast_B00M_CACK.wav</t>
  </si>
  <si>
    <t>Rattling made by quickly rolling gear against wood.</t>
  </si>
  <si>
    <t>Metal Cogwheel Fast</t>
  </si>
  <si>
    <t>METLMvmt_MOVEMENT-Metal Cogwheel Slow_B00M_CACK.wav</t>
  </si>
  <si>
    <t>Rattling made by slowly rolling gear against wood.</t>
  </si>
  <si>
    <t>Metal Cogwheel Slow</t>
  </si>
  <si>
    <t>METLMvmt_MOVEMENT-Metal On Wood Impact Drag Snap_B00M_CACK.wav</t>
  </si>
  <si>
    <t>Clanging followed by sliding and locking in place.</t>
  </si>
  <si>
    <t>Metal On Wood Impact Drag Snap</t>
  </si>
  <si>
    <t>METLMvmt_MOVEMENT-Metal On Wood Large Fast Snap_B00M_CACK.wav</t>
  </si>
  <si>
    <t>Quickly sliding metallic pieces on wooden surface.</t>
  </si>
  <si>
    <t>Metal On Wood Large Fast Snap</t>
  </si>
  <si>
    <t>METLMvmt_MOVEMENT-Metal Sequence Gritty Poles_B00M_CACK.wav</t>
  </si>
  <si>
    <t>Several clanging impacts by moving metallic bars around.</t>
  </si>
  <si>
    <t>Metal Sequence Gritty Poles</t>
  </si>
  <si>
    <t>METLMvmt_MOVEMENT-Metal Sequence Massive Into Snap In_B00M_CACK.wav</t>
  </si>
  <si>
    <t>Sliding leading into locking. Some clanging and rattling.</t>
  </si>
  <si>
    <t>Metal Sequence Massive Into Snap In</t>
  </si>
  <si>
    <t>METLMvmt_MOVEMENT-Metal Sequence Small Massive Impacts_B00M_CACK.wav</t>
  </si>
  <si>
    <t>Multiple, tonally clanging impacts.</t>
  </si>
  <si>
    <t>Metal Sequence Small Massive Impacts</t>
  </si>
  <si>
    <t>METLMvmt_MOVEMENT-Metal Sequence Small Massive Slide Into Impact Ring Out_B00M_CACK.wav</t>
  </si>
  <si>
    <t>Sliding with tonally clanging impacts.</t>
  </si>
  <si>
    <t>Metal Sequence Small Massive Slide Into Impact Ring Out</t>
  </si>
  <si>
    <t>METLMvmt_MOVEMENT-Metal Slide Massive Long_B00M_CACK.wav</t>
  </si>
  <si>
    <t>Sliding of metallic pieces. Hollow and slightly ringing.</t>
  </si>
  <si>
    <t>Metal Slide Massive Long</t>
  </si>
  <si>
    <t>METLMvmt_MOVEMENT-Metal Wood Sequence Snap In_B00M_CACK.wav</t>
  </si>
  <si>
    <t>Sliding metallic pieces on wood ending with clang.</t>
  </si>
  <si>
    <t>Metal Wood Sequence Snap In</t>
  </si>
  <si>
    <t>METLMvmt_MOVEMENT-Rattling Metal Pieces_B00M_CACK.wav</t>
  </si>
  <si>
    <t>Loose wooden and metallic pieces rattling.</t>
  </si>
  <si>
    <t>Rattling Metal Pieces</t>
  </si>
  <si>
    <t>METLMvmt_MOVEMENT-Wood Metal Rolling Fast_B00M_CACK.wav</t>
  </si>
  <si>
    <t>Massive, quick rumbling of metallic pieces on wooden surface. Hollow and dull with some ringing.</t>
  </si>
  <si>
    <t>Wood Metal Rolling Fast</t>
  </si>
  <si>
    <t>METLMvmt_MOVEMENT-Wood Metal Rolling Rattle_B00M_CACK.wav</t>
  </si>
  <si>
    <t>Massive rumbling of metallic pieces on wooden surface. Hollow and dull with some ringing.</t>
  </si>
  <si>
    <t>Wood Metal Rolling Rattle</t>
  </si>
  <si>
    <t>METLMvmt_MOVEMENT-Wood Metal Rolling Slow_B00M_CACK.wav</t>
  </si>
  <si>
    <t>Massive, slow rumbling of metallic pieces on wooden surface. Hollow, gritty and dull with some ringing.</t>
  </si>
  <si>
    <t>Wood Metal Rolling Slow</t>
  </si>
  <si>
    <t>METLMvmt_RELOAD-Metal Bar Scrape Into Impact_B00M_CACK.wav</t>
  </si>
  <si>
    <t>Several metallic pieces hitting together. Some ringing and clanging in tail.</t>
  </si>
  <si>
    <t>Metal Bar Scrape Into Impact</t>
  </si>
  <si>
    <t>RELOAD</t>
  </si>
  <si>
    <t>METLMvmt_RELOAD-Metal Handling_B00M_CACK.wav</t>
  </si>
  <si>
    <t>Clanging and ringing metallic pieces. Short and quick.</t>
  </si>
  <si>
    <t>Metal Handling</t>
  </si>
  <si>
    <t>METLMvmt_RELOAD-Metal Impact Low_B00M_CACK.wav</t>
  </si>
  <si>
    <t xml:space="preserve">Short collision sound of a steel ball on a metal plate. </t>
  </si>
  <si>
    <t>Metal Impact Low</t>
  </si>
  <si>
    <t>METLMvmt_RELOAD-Metal Massive Impacts_B00M_CACK.wav</t>
  </si>
  <si>
    <t>Soft metallic thud. Slightly ringing.</t>
  </si>
  <si>
    <t>Metal Massive Impacts</t>
  </si>
  <si>
    <t>METLMvmt_RELOAD-Metal Multiple Impacts To Snap_B00M_CACK.wav</t>
  </si>
  <si>
    <t>Sliding forth and back leading into hit with ringing.</t>
  </si>
  <si>
    <t>Metal Multiple Impacts To Snap</t>
  </si>
  <si>
    <t>METLMvmt_RELOAD-Metal Rattle Fast_B00M_CACK.wav</t>
  </si>
  <si>
    <t>Several, hollow impacts of metallic pieces.</t>
  </si>
  <si>
    <t>Metal Rattle Fast</t>
  </si>
  <si>
    <t>METLMvmt_RELOAD-Metal Rattle Slow_B00M_CACK.wav</t>
  </si>
  <si>
    <t>Several, hollow impacts of metallic pieces with some friction.</t>
  </si>
  <si>
    <t>Metal Rattle Slow</t>
  </si>
  <si>
    <t>METLMvmt_RELOAD-Metal Rolling Into Metal Impact Big_B00M_CACK.wav</t>
  </si>
  <si>
    <t>Moving large metallic pieces on wooden surface.</t>
  </si>
  <si>
    <t>Metal Rolling Into Metal Impact Big</t>
  </si>
  <si>
    <t>METLMvmt_RELOAD-Metal Rolling Into Metal Wood Impact_B00M_CACK.wav</t>
  </si>
  <si>
    <t>Metal Rolling Into Metal Wood Impact</t>
  </si>
  <si>
    <t>METLMvmt_RELOAD-Metal Scrape High_B00M_CACK.wav</t>
  </si>
  <si>
    <t>Sliding metallic pieces against each other.</t>
  </si>
  <si>
    <t>Metal Scrape High</t>
  </si>
  <si>
    <t>METLMvmt_RELOAD-Metal Scrape Impact Ring Out_B00M_CACK.wav</t>
  </si>
  <si>
    <t>Sliding with hitting of metallic pieces. Some rattling and ringing.</t>
  </si>
  <si>
    <t>Metal Scrape Impact Ring Out</t>
  </si>
  <si>
    <t>METLMvmt_RELOAD-Metal Scrape Low_B00M_CACK.wav</t>
  </si>
  <si>
    <t>Sliding large metallic pieces against each other.</t>
  </si>
  <si>
    <t>Metal Scrape Low</t>
  </si>
  <si>
    <t>METLMvmt_RELOAD-Metal Scrape On Metal Fast Ascending_B00M_CACK.wav</t>
  </si>
  <si>
    <t>Metal Scrape On Metal Fast Ascending</t>
  </si>
  <si>
    <t>METLMvmt_RELOAD-Metal Scrape On Metal Fast Descending_B00M_CACK.wav</t>
  </si>
  <si>
    <t>Metal Scrape On Metal Fast Descending</t>
  </si>
  <si>
    <t>METLMvmt_RELOAD-Metal Scrape On Metal Slow_B00M_CACK.wav</t>
  </si>
  <si>
    <t>Metal Scrape On Metal Slow</t>
  </si>
  <si>
    <t>METLMvmt_RELOAD-Metal Scrape Snap In_B00M_CACK.wav</t>
  </si>
  <si>
    <t>Sliding metallic pieces and locking in place.</t>
  </si>
  <si>
    <t>Metal Scrape Snap In</t>
  </si>
  <si>
    <t>METLMvmt_RELOAD-Metal Scrape_B00M_CACK.wav</t>
  </si>
  <si>
    <t>Sliding metallic pieces on hollow surface.</t>
  </si>
  <si>
    <t>Metal Scrape</t>
  </si>
  <si>
    <t>METLMvmt_RELOAD-Metal Small Rolling Into Impact_B00M_CACK.wav</t>
  </si>
  <si>
    <t>Moving metallic pieces on wooden surface.</t>
  </si>
  <si>
    <t>Metal Small Rolling Into Impact</t>
  </si>
  <si>
    <t>METLMvmt_RELOAD-Metal Snap In_B00M_CACK.wav</t>
  </si>
  <si>
    <t>Dropping several metallic pieces. Rattling and some ringing.</t>
  </si>
  <si>
    <t>ROCKImpt_IMPACT-Concrete Paving Slab Blanket Throw_B00M_CACK.wav</t>
  </si>
  <si>
    <t>Dirt dropped on paving slabs. Lot of debris.</t>
  </si>
  <si>
    <t>Concrete Paving Slab Blanket Throw</t>
  </si>
  <si>
    <t>ROCKImpt</t>
  </si>
  <si>
    <t>ROCKImpt_IMPACT-Concrete Paving Slab Debris Constant_B00M_CACK.wav</t>
  </si>
  <si>
    <t xml:space="preserve">Continuous, rustling movement of dirt on paving slabs. </t>
  </si>
  <si>
    <t>Concrete Paving Slab Debris Constant</t>
  </si>
  <si>
    <t>ROCKImpt_IMPACT-Concrete Paving Slab Debris Trickling_B00M_CACK.wav</t>
  </si>
  <si>
    <t>Debris rippling from hand on stone slab.</t>
  </si>
  <si>
    <t>Concrete Paving Slab Debris Trickling</t>
  </si>
  <si>
    <t>ROCKImpt_IMPACT-Concrete Paving Slab Step On Pile_B00M_CACK.wav</t>
  </si>
  <si>
    <t>Stomping into pile of rock debris on top of a stone slab.</t>
  </si>
  <si>
    <t>Concrete Paving Slab Step On Pile</t>
  </si>
  <si>
    <t>ROCKImpt_IMPACT-Concrete Slab Bar Bell 14KG_B00M_CACK.wav</t>
  </si>
  <si>
    <t>Steel ball of 14 kilograms being dropped on a stone slab. Heavy, metallic with concrete cracking elements.</t>
  </si>
  <si>
    <t>Concrete Slab Bar Bell 14KG</t>
  </si>
  <si>
    <t>ROCKImpt_IMPACT-Concrete Slab Bar Bell 20KG_B00M_CACK.wav</t>
  </si>
  <si>
    <t>Steel ball of 20 kilograms being dropped on a stone slab. Heavy, metallic with concrete cracking elements.</t>
  </si>
  <si>
    <t>Concrete Slab Bar Bell 20KG</t>
  </si>
  <si>
    <t>ROCKImpt_IMPACT-Concrete Slab Bar Bell Debris_B00M_CACK.wav</t>
  </si>
  <si>
    <t>Steel ball being dropped on debris on top of a stone slab. Heavy, metallic elements.</t>
  </si>
  <si>
    <t>Concrete Slab Bar Bell Debris</t>
  </si>
  <si>
    <t>ROCKImpt_IMPACT-Concrete Slab Steel Girder_B00M_CACK.wav</t>
  </si>
  <si>
    <t>Concrete Slab Steel Girder</t>
  </si>
  <si>
    <t>ROCKImpt_IMPACT-Rock Bar Bell 14KG Gravel Large_B00M_CACK.wav</t>
  </si>
  <si>
    <t>Sharp and tight hit with some rock debris.</t>
  </si>
  <si>
    <t>Rock Bar Bell 14KG Gravel Large</t>
  </si>
  <si>
    <t>ROCKImpt_IMPACT-Rock Bar Bell 14KG Gravel_B00M_CACK.wav</t>
  </si>
  <si>
    <t>Sharp and high, ringing hit. Very subtle rock debris in tail.</t>
  </si>
  <si>
    <t>Rock Bar Bell 14KG Gravel</t>
  </si>
  <si>
    <t>ROCKImpt_IMPACT-Rock Gravel Constant_B00M_CACK.wav</t>
  </si>
  <si>
    <t>Continuous movement of small stones.</t>
  </si>
  <si>
    <t>Rock Gravel Constant</t>
  </si>
  <si>
    <t>ROCKImpt_IMPACT-Rock Gravel Debris Throw_B00M_CACK.wav</t>
  </si>
  <si>
    <t>Dropping small amount of stones. Fast and short.</t>
  </si>
  <si>
    <t>Rock Gravel Debris Throw</t>
  </si>
  <si>
    <t>ROCKImpt_IMPACT-Rock Gravel Debris_B00M_CACK.wav</t>
  </si>
  <si>
    <t>Dropping small amount of stones. Slow with longer tail.</t>
  </si>
  <si>
    <t>Rock Gravel Debris</t>
  </si>
  <si>
    <t>ROCKImpt_IMPACT-Rock Pile_B00M_CACK.wav</t>
  </si>
  <si>
    <t>Big impact of stones with some sliding.</t>
  </si>
  <si>
    <t>Rock Pile</t>
  </si>
  <si>
    <t>ROCKImpt_IMPACT-Rock Sandstone Bar Bell Debris_B00M_CACK.wav</t>
  </si>
  <si>
    <t>Hitting pile of stone with steel ball. Lot of falling and sliding debris.</t>
  </si>
  <si>
    <t>Rock Sandstone Bar Bell Debris</t>
  </si>
  <si>
    <t>ROCKImpt_IMPACT-Rock Sandstone Debris Large Throw_B00M_CACK.wav</t>
  </si>
  <si>
    <t>Hits of small stone pieces with some sliding and dropping.</t>
  </si>
  <si>
    <t>Rock Sandstone Debris Large Throw</t>
  </si>
  <si>
    <t>ROCKImpt_IMPACT-Rock Sandstone Debris Small Constant_B00M_CACK.wav</t>
  </si>
  <si>
    <t>Continuous movement of smaller pieces of stone. Rustling and sliding elements.</t>
  </si>
  <si>
    <t>Rock Sandstone Debris Small Constant</t>
  </si>
  <si>
    <t>ROCKImpt_IMPACT-Rock Sandstone Debris Small Hit Bar Bell_B00M_CACK.wav</t>
  </si>
  <si>
    <t>Loose hit with a lot of crushing debris.</t>
  </si>
  <si>
    <t>Rock Sandstone Debris Small Hit Bar Bell</t>
  </si>
  <si>
    <t>ROCKImpt_IMPACT-Rock Sandstone Debris Small Throw_B00M_CACK.wav</t>
  </si>
  <si>
    <t>Dropping little amount of small debris. Fast and short.</t>
  </si>
  <si>
    <t>Rock Sandstone Debris Small Throw</t>
  </si>
  <si>
    <t>ROCKImpt_IMPACT-Rock Sandstone Debris Small Trickling_B00M_CACK.wav</t>
  </si>
  <si>
    <t>Dropping stone pieces. High, rustling and some softer hits.</t>
  </si>
  <si>
    <t>Rock Sandstone Debris Small Trickling</t>
  </si>
  <si>
    <t>ROCKImpt_IMPACT-Rock Sandstone Pile Picking Up_B00M_CACK.wav</t>
  </si>
  <si>
    <t>Movement of different sized pieces with sliding and rattling.</t>
  </si>
  <si>
    <t>Rock Sandstone Pile Picking Up</t>
  </si>
  <si>
    <t>ROCKImpt_IMPACT-Rock Sandstone Pile Step_B00M_CACK.wav</t>
  </si>
  <si>
    <t>Hitting of different sized pieces with a lot of sliding and moving.</t>
  </si>
  <si>
    <t>Rock Sandstone Pile Step</t>
  </si>
  <si>
    <t>ROCKImpt_IMPACT-Rock Sandstone Small Blanket_B00M_CACK.wav</t>
  </si>
  <si>
    <t>Loose pieces being dropped out of fabric.</t>
  </si>
  <si>
    <t>Rock Sandstone Small Blanket</t>
  </si>
  <si>
    <t>ROCKImpt_IMPACT-Rock Shuttering Block Bar Bell_B00M_CACK.wav</t>
  </si>
  <si>
    <t>Pile of stone pieces being hit from steel ball. Sliding debris.</t>
  </si>
  <si>
    <t>Rock Shuttering Block Bar Bell</t>
  </si>
  <si>
    <t>ROCKImpt_IMPACT-Rock Shuttering Block Debris Blanket Throw_B00M_CACK.wav</t>
  </si>
  <si>
    <t>Soft, short movement of pile of rocks and stone. Some dropping debris.</t>
  </si>
  <si>
    <t>Rock Shuttering Block Debris Blanket Throw</t>
  </si>
  <si>
    <t>ROCKImpt_IMPACT-Rock Shuttering Block Debris Constant_B00M_CACK.wav</t>
  </si>
  <si>
    <t>Continuous movement of pile of rocks and stone. Rustling and sliding debris.</t>
  </si>
  <si>
    <t>Rock Shuttering Block Debris Constant</t>
  </si>
  <si>
    <t>ROCKImpt_IMPACT-Rock Shuttering Block Debris Drop Slow_B00M_CACK.wav</t>
  </si>
  <si>
    <t>Smaller pieces of rock and stone falling to ground. Short with some rustling.</t>
  </si>
  <si>
    <t>Rock Shuttering Block Debris Drop Slow</t>
  </si>
  <si>
    <t>ROCKImpt_IMPACT-Rock Shuttering Block Pile Step_B00M_CACK.wav</t>
  </si>
  <si>
    <t>Footstomp into pile of rocks and stones. Some rolling debris.</t>
  </si>
  <si>
    <t>Rock Shuttering Block Pile Step</t>
  </si>
  <si>
    <t>ROCKImpt_IMPACT-Rock Solid Slide_B00M_CACK.wav</t>
  </si>
  <si>
    <t>Large stone hitting and sliding on pile of rocks.</t>
  </si>
  <si>
    <t>Rock Solid Slide</t>
  </si>
  <si>
    <t>WATRBubl_IMPACT-Water Bubbles Mid Range_B00M_CACK.wav</t>
  </si>
  <si>
    <t xml:space="preserve">Mostly soft attack with some bubbling and splashing. Typical </t>
  </si>
  <si>
    <t>Water Bubbles Mid Range</t>
  </si>
  <si>
    <t>WATRBubl</t>
  </si>
  <si>
    <t>WATRMvmt_IMPACT-Water Bubbles Vase Fill In.wav_B00M_CANNONS_BDX.wav_B00M_CACK.wav</t>
  </si>
  <si>
    <t>Pressing object under water. Air bubbling on surface with some light splashing.</t>
  </si>
  <si>
    <t>Water Bubbles Vase Fill In.wav_B00M_CANNONS_BDX.wav</t>
  </si>
  <si>
    <t>WATRMvmt</t>
  </si>
  <si>
    <t>WATRMvmt_IMPACT-Water Impact Plunge_B00M_CANNONS_BDX.wav_B00M_CACK.wav</t>
  </si>
  <si>
    <t>Hitting surface with plunger. Tonal impact with splashing.</t>
  </si>
  <si>
    <t>Water Impact Plunge_B00M_CANNONS_BDX.wav</t>
  </si>
  <si>
    <t>Continuous displacement with subtle sprays and splashes.</t>
  </si>
  <si>
    <t>Water Movement Bambus Stick Constant</t>
  </si>
  <si>
    <t>WATRMvmt_IMPACT-Water Movement Constant_B00M_CACK.wav</t>
  </si>
  <si>
    <t>Continuous displacement with a lot of splashing and dripping.</t>
  </si>
  <si>
    <t>Water Movement Constant</t>
  </si>
  <si>
    <t>WATRMvmt_IMPACT-Water Movement Deep Fast Low Constant_B00M_CACK.wav</t>
  </si>
  <si>
    <t>Continuous displacement with some gurgling and bubbling.</t>
  </si>
  <si>
    <t>Water Movement Deep Fast Low Constant</t>
  </si>
  <si>
    <t>WATRMvmt_IMPACT-Water Movement Multiple Impacts Low_B00M_CACK.wav</t>
  </si>
  <si>
    <t>Continuous hits with splashing and steady displacement. Dull and bubbly.</t>
  </si>
  <si>
    <t>Water Movement Multiple Impacts Low</t>
  </si>
  <si>
    <t>WATRMvmt_IMPACT-Water Movement Multiple Impacts Medium_B00M_CACK.wav</t>
  </si>
  <si>
    <t>Continuous hits with splashing and steady displacement. Subtle spraying and splashing.</t>
  </si>
  <si>
    <t>Water Movement Multiple Impacts Medium</t>
  </si>
  <si>
    <t>WATRMvmt_IMPACT-Water Movement Paddle Fast Constant_B00M_CACK.wav</t>
  </si>
  <si>
    <t>Continuous splashing and displacement. Very quick moving with subtle splashing.</t>
  </si>
  <si>
    <t>Water Movement Paddle Fast Constant</t>
  </si>
  <si>
    <t>WATRMvmt_IMPACT-Water Movement Paddle Slow Constant_B00M_CACK.wav</t>
  </si>
  <si>
    <t>Continuous splashing and displacement. Moving slowly with subtle splashing.</t>
  </si>
  <si>
    <t>Water Movement Paddle Slow Constant</t>
  </si>
  <si>
    <t>WATRMvmt_IMPACT-Water Movement Splashy Low_B00M_CACK.wav</t>
  </si>
  <si>
    <t>Continuous moving and displacement. Subtle splashing and some spraying.</t>
  </si>
  <si>
    <t>Water Movement Splashy Low</t>
  </si>
  <si>
    <t>WATRPour_IMPACT-Water Splash Hose Large_B00M_CACK.wav</t>
  </si>
  <si>
    <t>Dripping with some spraying and a lot of splashing. Big amount and fast.</t>
  </si>
  <si>
    <t>Water Splash Hose Large</t>
  </si>
  <si>
    <t>WATRPour</t>
  </si>
  <si>
    <t>WATRPour_IMPACT-Water Splash Hose Long Low_B00M_CACK.wav</t>
  </si>
  <si>
    <t>Dripping with some spraying and a lot of splashing. Big amount and slow.</t>
  </si>
  <si>
    <t>Water Splash Hose Long Low</t>
  </si>
  <si>
    <t>WATRPour_IMPACT-Water Splash Hose Small_B00M_CACK.wav</t>
  </si>
  <si>
    <t>Dripping with some spraying and a lot of splashing. Little amount and fast.</t>
  </si>
  <si>
    <t>Water Splash Hose Small</t>
  </si>
  <si>
    <t>WATRSplsh_IMPACT-Water Paddle Implosion Hard_B00M_CACK.wav</t>
  </si>
  <si>
    <t>Water displacement with precise water sparkles, a wide stereo field and a medium long tail.</t>
  </si>
  <si>
    <t>Water Paddle Implosion Hard</t>
  </si>
  <si>
    <t>WATRSplsh</t>
  </si>
  <si>
    <t>WATRSplsh_IMPACT-Water Paddle Implosion Soft_B00M_CACK.wav</t>
  </si>
  <si>
    <t>Water displacement with more subtle water sparkles, a wide stereo field and a medium long tail.</t>
  </si>
  <si>
    <t>Water Paddle Implosion Soft</t>
  </si>
  <si>
    <t>WATRSplsh_IMPACT-Water Processed High_B00M_CACK.wav</t>
  </si>
  <si>
    <t>Water splash sound with mainly high and mid frequencies and some water sparkles.</t>
  </si>
  <si>
    <t>Water Processed High</t>
  </si>
  <si>
    <t>WATRSplsh_IMPACT-Water Processed Low Hard_B00M_CACK.wav</t>
  </si>
  <si>
    <t>Short and dull water displacement sound with lots of bass frequencies.</t>
  </si>
  <si>
    <t>Water Processed Low Hard</t>
  </si>
  <si>
    <t>WATRSplsh_IMPACT-Water Processed Low Soft_B00M_CACK.wav</t>
  </si>
  <si>
    <t>Fast water displacement with subtle rumbling and some bubbling.</t>
  </si>
  <si>
    <t>Water Processed Low Soft</t>
  </si>
  <si>
    <t>WATRSplsh_IMPACT-Water Processed Low_B00M_CACK.wav</t>
  </si>
  <si>
    <t>Heavy water displacement with a hard low frequency transient and a rather short tail.</t>
  </si>
  <si>
    <t>Water Processed Low</t>
  </si>
  <si>
    <t>WATRSplsh_IMPACT-Water Processed Medium_B00M_CACK.wav</t>
  </si>
  <si>
    <t>Fast hit on surface with slowly decaying displacement.</t>
  </si>
  <si>
    <t>Water Processed Medium</t>
  </si>
  <si>
    <t>WATRSplsh_IMPACT-Water Processed Modulated_B00M_CACK.wav</t>
  </si>
  <si>
    <t>Water Processed Modulated</t>
  </si>
  <si>
    <t>WATRSplsh_IMPACT-Water Processed Punchy_B00M_CACK.wav</t>
  </si>
  <si>
    <t>Soft attack but lots of displacement.</t>
  </si>
  <si>
    <t>Water Processed Punchy</t>
  </si>
  <si>
    <t>WATRSplsh_IMPACT-Water Processed Sharp_B00M_CACK.wav</t>
  </si>
  <si>
    <t>Hard attack with lots of displacement.</t>
  </si>
  <si>
    <t>Water Processed Sharp</t>
  </si>
  <si>
    <t>WATRSplsh_IMPACT-Water Processed Thin_B00M_CACK.wav</t>
  </si>
  <si>
    <t>Hard attack with lots of displacement. High with very soft thud.</t>
  </si>
  <si>
    <t>Water Processed Thin</t>
  </si>
  <si>
    <t>WATRSplsh_IMPACT-Water Splash Arm Fast_B00M_CACK.wav</t>
  </si>
  <si>
    <t xml:space="preserve">Quickly moving arm, displacing big amount with lots of dripping and spraying. </t>
  </si>
  <si>
    <t>Water Splash Arm Fast</t>
  </si>
  <si>
    <t>WATRSplsh_IMPACT-Water Splash Arm Slow_B00M_CACK.wav</t>
  </si>
  <si>
    <t xml:space="preserve">Slowly moving arm, displacing big amount with lots of dripping and spraying. </t>
  </si>
  <si>
    <t>Water Splash Arm Slow</t>
  </si>
  <si>
    <t>WATRSplsh_IMPACT-Water Splash Arm_B00M_CACK.wav</t>
  </si>
  <si>
    <t>Precice water displacement sound with a transient character and some crisp water sparkles.</t>
  </si>
  <si>
    <t>Water Splash Arm</t>
  </si>
  <si>
    <t>WATRSplsh_IMPACT-Water Splash Body Large_B00M_CACK.wav</t>
  </si>
  <si>
    <t>Large displacement with some water sparkles and spraying in the end.</t>
  </si>
  <si>
    <t>Water Splash Body Large</t>
  </si>
  <si>
    <t>WATRSplsh_IMPACT-Water Splash Bubble Impact_B00M_CACK.wav</t>
  </si>
  <si>
    <t>Large displacement with submerging bubbles and spraying in the end.</t>
  </si>
  <si>
    <t>Water Splash Bubble Impact</t>
  </si>
  <si>
    <t>WATRSplsh_IMPACT-Water Splash Impact_B00M_CACK.wav</t>
  </si>
  <si>
    <t>Hitting water surface with lots of spraying and splashing.</t>
  </si>
  <si>
    <t>Water Splash Impact</t>
  </si>
  <si>
    <t>WATRSplsh_IMPACT-Water Splash Movement Paddle Large_B00M_CACK.wav</t>
  </si>
  <si>
    <t>Big displacement with some spraying and subtle thuds.</t>
  </si>
  <si>
    <t>Water Splash Movement Paddle Large</t>
  </si>
  <si>
    <t>WATRSplsh_IMPACT-Water Splash Paddle Large_B00M_CACK.wav</t>
  </si>
  <si>
    <t>Big displacement with soft attack and a lot of dripping.</t>
  </si>
  <si>
    <t>Water Splash Paddle Large</t>
  </si>
  <si>
    <t>WATRSplsh_IMPACT-Water Splash Paddle Small_B00M_CACK.wav</t>
  </si>
  <si>
    <t>Little displacement with soft attack and some spraying.</t>
  </si>
  <si>
    <t>Water Splash Paddle Small</t>
  </si>
  <si>
    <t>WATRSplsh_IMPACT-Water Splash Paddle Tail Large_B00M_CACK.wav</t>
  </si>
  <si>
    <t>Hitting surface with heavy thud and small spraying.</t>
  </si>
  <si>
    <t>Water Splash Paddle Tail Large</t>
  </si>
  <si>
    <t>WATRSplsh_IMPACT-Water Splash Paddle Tail Small_B00M_CACK.wav</t>
  </si>
  <si>
    <t>Hitting surface with thud and small spraying.</t>
  </si>
  <si>
    <t>Water Splash Paddle Tail Small</t>
  </si>
  <si>
    <t>WATRSplsh_IMPACT-Water Splash Vase Empty Out_B00M_CACK.wav</t>
  </si>
  <si>
    <t>Submerging with lots of displacement, bubbling and dripping in the end.</t>
  </si>
  <si>
    <t>Water Splash Vase Empty Out</t>
  </si>
  <si>
    <t>WATRSplsh_IMPACT-Water Whoosh Fast_B00M_CACK.wav</t>
  </si>
  <si>
    <t>Fast submerging hit with subtle displacement.</t>
  </si>
  <si>
    <t>Water Whoosh Fast</t>
  </si>
  <si>
    <t>WATRSplsh_IMPACT-Water Whoosh Large_B00M_CACK.wav</t>
  </si>
  <si>
    <t>Submerging hit with dull and subtle displacement.</t>
  </si>
  <si>
    <t>Water Whoosh Large</t>
  </si>
  <si>
    <t>WATRSplsh_IMPACT-Water Whoosh Medium_B00M_CACK.wav</t>
  </si>
  <si>
    <t>Fast submerging with subtle displacement.</t>
  </si>
  <si>
    <t>Water Whoosh Medium</t>
  </si>
  <si>
    <t>WATRSplsh_IMPACT-Water Whoosh Small_B00M_CACK.wav</t>
  </si>
  <si>
    <t>Fast submerging with subtle displacement and several splashing.</t>
  </si>
  <si>
    <t>Water Whoosh Small</t>
  </si>
  <si>
    <t>WATRWave_IMPACT-Water Big Spray High_B00M_CACK.wav</t>
  </si>
  <si>
    <t>Long and noisy water whoosh. High with slow movement.</t>
  </si>
  <si>
    <t>Water Big Spray High</t>
  </si>
  <si>
    <t>WATRWave</t>
  </si>
  <si>
    <t>WATRWave_IMPACT-Water Big Spray Low_B00M_CACK.wav</t>
  </si>
  <si>
    <t>Long and noisy water whoosh. Large with hard attack.</t>
  </si>
  <si>
    <t>Water Big Spray Low</t>
  </si>
  <si>
    <t>WOODFric_HANDLING-Wood Creak Heavy Short_B00M_CACK.wav</t>
  </si>
  <si>
    <t>Breaking wood with splintering and creaking elements.</t>
  </si>
  <si>
    <t>Wood Creak Heavy Short</t>
  </si>
  <si>
    <t>WOODFric</t>
  </si>
  <si>
    <t>WOODFric_HANDLING-Wood Creak Light Short_B00M_CACK.wav</t>
  </si>
  <si>
    <t>Ripping wooden pieces slowly apart. Splintering and short.</t>
  </si>
  <si>
    <t>Wood Creak Light Short</t>
  </si>
  <si>
    <t>WOODFric_HANDLING-Wood Creak Medium Short_B00M_CACK.wav</t>
  </si>
  <si>
    <t>Ripping wooden pieces apart. Short and high.</t>
  </si>
  <si>
    <t>Wood Creak Medium Short</t>
  </si>
  <si>
    <t>WOODFric_HANDLING-Wood Creak Sweetener_B00M_CACK.wav</t>
  </si>
  <si>
    <t>Ripping wooden pieces apart and crunching them.</t>
  </si>
  <si>
    <t>Wood Creak Sweetener</t>
  </si>
  <si>
    <t>WOODFric_MOVEMENT-Wood Scrape Fast_B00M_CACK.wav</t>
  </si>
  <si>
    <t>Quickly sliding wooden piece. High and slightly hollow.</t>
  </si>
  <si>
    <t>Wood Scrape Fast</t>
  </si>
  <si>
    <t>WOODFric_MOVEMENT-Wood Scrape Low Fast_B00M_CACK.wav</t>
  </si>
  <si>
    <t>Quickly sliding wooden piece. Low and slightly hollow.</t>
  </si>
  <si>
    <t>Wood Scrape Low Fast</t>
  </si>
  <si>
    <t>WOODFric_MOVEMENT-Wood Scrape Low Moderate_B00M_CACK.wav</t>
  </si>
  <si>
    <t>Quickly sliding wooden piece. Dull and slightly hollow.</t>
  </si>
  <si>
    <t>Wood Scrape Low Moderate</t>
  </si>
  <si>
    <t>WOODFric_MOVEMENT-Wood Scrape Low Rough Slow_B00M_CACK.wav</t>
  </si>
  <si>
    <t>Quickly sliding wooden piece. Gritty and slightly hollow.</t>
  </si>
  <si>
    <t>Wood Scrape Low Rough Slow</t>
  </si>
  <si>
    <t>WOODFric_MOVEMENT-Wood Scrape Low Slow_B00M_CACK.wav</t>
  </si>
  <si>
    <t>Quickly sliding wooden piece. Very dull and slightly hollow.</t>
  </si>
  <si>
    <t>Wood Scrape Low Slow</t>
  </si>
  <si>
    <t>WOODImpt_IMPACT-Wood Bar Bell 14KG Case Of Wine On Wooden Box_B00M_CACK.wav</t>
  </si>
  <si>
    <t>Crushing wood with a lot of rattling and some rustling.</t>
  </si>
  <si>
    <t>Wood Bar Bell 14KG Case Of Wine On Wooden Box</t>
  </si>
  <si>
    <t>WOODImpt</t>
  </si>
  <si>
    <t>WOODImpt_IMPACT-Wood Bar Bell 14KG Case Of Wine_B00M_CACK.wav</t>
  </si>
  <si>
    <t>Crushing and hitting wood with a lot of rattling and some rustling.</t>
  </si>
  <si>
    <t>Wood Bar Bell 14KG Case Of Wine</t>
  </si>
  <si>
    <t>WOODImpt_IMPACT-Wood Bar Bell 14KG Sawn Off Fencepoles_B00M_CACK.wav</t>
  </si>
  <si>
    <t>Hitting steel ball on wooden pieces. Some rattling and slightly tonal.</t>
  </si>
  <si>
    <t>Wood Bar Bell 14KG Sawn Off Fencepoles</t>
  </si>
  <si>
    <t>WOODImpt_IMPACT-Wood Bar Bell 14KG Wooden Beam High_B00M_CACK.wav</t>
  </si>
  <si>
    <t>Short hit of steel ball on wooden pieces. Dull with some rattling.</t>
  </si>
  <si>
    <t>Wood Bar Bell 14KG Wooden Beam High</t>
  </si>
  <si>
    <t>WOODImpt_IMPACT-Wood Bar Bell 14KG Wooden Beam Low_B00M_CACK.wav</t>
  </si>
  <si>
    <t>Low thud with hollow resonating wooden pieces. Some debris.</t>
  </si>
  <si>
    <t>Wood Bar Bell 14KG Wooden Beam Low</t>
  </si>
  <si>
    <t>WOODImpt_IMPACT-Wood Bar Bell 14KG Wooden Beam_B00M_CACK.wav</t>
  </si>
  <si>
    <t>Low thud of wooden pieces. Subtle noise and debris in tail.</t>
  </si>
  <si>
    <t>Wood Bar Bell 14KG Wooden Beam</t>
  </si>
  <si>
    <t>WOODImpt_IMPACT-Wood Barn Door_B00M_CACK.wav</t>
  </si>
  <si>
    <t>Heavy hitting of wooden gate. Lots of rumbling and rattling.</t>
  </si>
  <si>
    <t>Wood Barn Door</t>
  </si>
  <si>
    <t>WOODImpt_IMPACT-Wood Barn Half Door_B00M_CACK.wav</t>
  </si>
  <si>
    <t>Wood Barn Half Door</t>
  </si>
  <si>
    <t>WOODImpt_IMPACT-Wood Bounce Hard_B00M_CACK.wav</t>
  </si>
  <si>
    <t>Very dull wood collision sound focused on low frequencies.</t>
  </si>
  <si>
    <t>Wood Bounce Hard</t>
  </si>
  <si>
    <t>WOODImpt_IMPACT-Wood Bounce Heavy_B00M_CACK.wav</t>
  </si>
  <si>
    <t>Wood Bounce Heavy</t>
  </si>
  <si>
    <t>WOODImpt_IMPACT-Wood Bounce Massive_B00M_CACK.wav</t>
  </si>
  <si>
    <t>Wood Bounce Massive</t>
  </si>
  <si>
    <t>WOODImpt_IMPACT-Wood Bounce Moderate_B00M_CACK.wav</t>
  </si>
  <si>
    <t>Soft wooden hit with some rattling and rustling.</t>
  </si>
  <si>
    <t>Wood Bounce Moderate</t>
  </si>
  <si>
    <t>WOODImpt_IMPACT-Wood Bounce Soft_B00M_CACK.wav</t>
  </si>
  <si>
    <t>Wood Bounce Soft</t>
  </si>
  <si>
    <t>WOODImpt_IMPACT-Wood Case Of Wine Container_B00M_CACK.wav</t>
  </si>
  <si>
    <t>Hitting and dropping wooden pieces. Lots of rumbling and some sliding.</t>
  </si>
  <si>
    <t>Wood Case Of Wine Container</t>
  </si>
  <si>
    <t>WOODImpt_IMPACT-Wood Fence Pole Dropping_B00M_CACK.wav</t>
  </si>
  <si>
    <t>Several wooden pieces being dropped. Rattling and some sliding.</t>
  </si>
  <si>
    <t>Wood Fence Pole Dropping</t>
  </si>
  <si>
    <t>WOODImpt_IMPACT-Wood Fence Poles Container_B00M_CACK.wav</t>
  </si>
  <si>
    <t>Small wooden bars rolling and dropping. Slightly tonal.</t>
  </si>
  <si>
    <t>Wood Fence Poles Container</t>
  </si>
  <si>
    <t>WOODImpt_IMPACT-Wood Fence Poles Large Container_B00M_CACK.wav</t>
  </si>
  <si>
    <t>Bigger wooden bars rolling and dropping. Slightly tonal.</t>
  </si>
  <si>
    <t>Wood Fence Poles Large Container</t>
  </si>
  <si>
    <t>WOODImpt_IMPACT-Wood Hollow_B00M_CACK.wav</t>
  </si>
  <si>
    <t>Hitting wooden piece. Tonally ringing and some rattling.</t>
  </si>
  <si>
    <t>Wood Hollow</t>
  </si>
  <si>
    <t>WOODImpt_IMPACT-Wood Leather Slap_B00M_CACK.wav</t>
  </si>
  <si>
    <t>Hitting wooden piece with leather. Dull with some rattling.</t>
  </si>
  <si>
    <t>Wood Leather Slap</t>
  </si>
  <si>
    <t>WOODImpt_IMPACT-Wood Leather_B00M_CACK.wav</t>
  </si>
  <si>
    <t>Wood Leather</t>
  </si>
  <si>
    <t>WOODImpt_IMPACT-Wood Light_B00M_CACK.wav</t>
  </si>
  <si>
    <t>Hitting wooden piece. Very soft and slightly rattling.</t>
  </si>
  <si>
    <t>Wood Light</t>
  </si>
  <si>
    <t>WOODImpt_IMPACT-Wood Metal Bounce_B00M_CACK.wav</t>
  </si>
  <si>
    <t>Short metal collision sound with a dull and low frequency character.</t>
  </si>
  <si>
    <t>Wood Metal Bounce</t>
  </si>
  <si>
    <t>WOODImpt_IMPACT-Wood Metal Low Soft Tight_B00M_CACK.wav</t>
  </si>
  <si>
    <t>Hitting wooden and metallic pieces. Low thud with some rattling.</t>
  </si>
  <si>
    <t>Wood Metal Low Soft Tight</t>
  </si>
  <si>
    <t>WOODImpt_IMPACT-Wood Metal Low Soft_B00M_CACK.wav</t>
  </si>
  <si>
    <t>Hitting wooden and metallic pieces. Soft, low thud with some rattling.</t>
  </si>
  <si>
    <t>Wood Metal Low Soft</t>
  </si>
  <si>
    <t>WOODImpt_IMPACT-Wood Moderate Low_B00M_CACK.wav</t>
  </si>
  <si>
    <t>Wood Moderate Low</t>
  </si>
  <si>
    <t>WOODImpt_IMPACT-Wood Moderate Rattle_B00M_CACK.wav</t>
  </si>
  <si>
    <t>Rattling wooden pieces on hollow surface.</t>
  </si>
  <si>
    <t>Wood Moderate Rattle</t>
  </si>
  <si>
    <t>WOODImpt_IMPACT-Wood On Wood_B00M_CACK.wav</t>
  </si>
  <si>
    <t>Dropping wooden pieces on wooden pile. Some metallic rattling.</t>
  </si>
  <si>
    <t>Wood On Wood</t>
  </si>
  <si>
    <t>WOODImpt_IMPACT-Wood Pallet Wooden Door_B00M_CACK.wav</t>
  </si>
  <si>
    <t>Dropping wooden pieces on pallet.</t>
  </si>
  <si>
    <t>Wood Pallet Wooden Door</t>
  </si>
  <si>
    <t>WOODImpt_IMPACT-Wood Plywood Bar Bell_B00M_CACK.wav</t>
  </si>
  <si>
    <t>Harsh hit with steel ball on wooden pieces. Some breaking and sliding parts.</t>
  </si>
  <si>
    <t>Wood Plywood Bar Bell</t>
  </si>
  <si>
    <t>WOODImpt_IMPACT-Wood Plywood Breaking_B00M_CACK.wav</t>
  </si>
  <si>
    <t>Ripping and tearing wooden pieces apart. High, rustling elements.</t>
  </si>
  <si>
    <t>Wood Plywood Breaking</t>
  </si>
  <si>
    <t>WOODImpt_IMPACT-Wood Plywood Debris Constant_B00M_CACK.wav</t>
  </si>
  <si>
    <t>Continuous movement of wooden pieces. Lots of rattling and rustling.</t>
  </si>
  <si>
    <t>Wood Plywood Debris Constant</t>
  </si>
  <si>
    <t>WOODImpt_IMPACT-Wood Plywood Debris Drop Single_B00M_CACK.wav</t>
  </si>
  <si>
    <t>Wood Plywood Debris Drop Single</t>
  </si>
  <si>
    <t>WOODImpt_IMPACT-Wood Plywood Debris Large Drop Slow_B00M_CACK.wav</t>
  </si>
  <si>
    <t>Dropping big amount of thin pieces onto ground. Softly rattling and crackling.</t>
  </si>
  <si>
    <t>Wood Plywood Debris Large Drop Slow</t>
  </si>
  <si>
    <t>WOODImpt_IMPACT-Wood Plywood Debris Small Constant_B00M_CACK.wav</t>
  </si>
  <si>
    <t>Continuous rustling of thin pieces with some crackling debris.</t>
  </si>
  <si>
    <t>Wood Plywood Debris Small Constant</t>
  </si>
  <si>
    <t>WOODImpt_IMPACT-Wood Plywood Debris Small Slow_B00M_CACK.wav</t>
  </si>
  <si>
    <t>Slowly dropping thin pieces. Softly rustling and crackling.</t>
  </si>
  <si>
    <t>Wood Plywood Debris Small Slow</t>
  </si>
  <si>
    <t>WOODImpt_IMPACT-Wood Plywood Drop Many_B00M_CACK.wav</t>
  </si>
  <si>
    <t>Compact pile dropped onto ground. Short with subtle debris.</t>
  </si>
  <si>
    <t>Wood Plywood Drop Many</t>
  </si>
  <si>
    <t>WOODImpt_IMPACT-Wood Plywood Hand_B00M_CACK.wav</t>
  </si>
  <si>
    <t>Short drop with subtle rattling elements.</t>
  </si>
  <si>
    <t>Wood Plywood Hand</t>
  </si>
  <si>
    <t>WOODImpt_IMPACT-Wood Plywood Kicking_B00M_CACK.wav</t>
  </si>
  <si>
    <t>Kicking against pile. Low thud with some cracking.</t>
  </si>
  <si>
    <t>Wood Plywood Kicking</t>
  </si>
  <si>
    <t>WOODImpt_IMPACT-Wood Plywood Steel Girder_B00M_CACK.wav</t>
  </si>
  <si>
    <t>Big pile crashing with lots of rattling and crackling debris.</t>
  </si>
  <si>
    <t>Wood Plywood Steel Girder</t>
  </si>
  <si>
    <t>WOODImpt_IMPACT-Wood Plywood_B00M_CACK.wav</t>
  </si>
  <si>
    <t>Wood Plywood</t>
  </si>
  <si>
    <t>WOODImpt_IMPACT-Wood Rattle Heavy_B00M_CACK.wav</t>
  </si>
  <si>
    <t>Dull and hollow drop with rattling on surface.</t>
  </si>
  <si>
    <t>Wood Rattle Heavy</t>
  </si>
  <si>
    <t>WOODImpt_IMPACT-Wood Rattle Light_B00M_CACK.wav</t>
  </si>
  <si>
    <t>Soft drop with soft, metallic rattling.</t>
  </si>
  <si>
    <t>Wood Rattle Light</t>
  </si>
  <si>
    <t>WOODImpt_IMPACT-Wood Resonance Heavy_B00M_CACK.wav</t>
  </si>
  <si>
    <t>Wood Resonance Heavy</t>
  </si>
  <si>
    <t>WOODImpt_IMPACT-Wood Resonance Light_B00M_CACK.wav</t>
  </si>
  <si>
    <t>Soft drop with soft, metallic rattling and ringing.</t>
  </si>
  <si>
    <t>Wood Resonance Light</t>
  </si>
  <si>
    <t>WOODImpt_IMPACT-Wood Resonance_B00M_CACK.wav</t>
  </si>
  <si>
    <t>Soft drop with softly ringing metallic elements.</t>
  </si>
  <si>
    <t>Wood Resonance</t>
  </si>
  <si>
    <t>WOODImpt_IMPACT-Wood Rolling Impact Beefy_B00M_CACK.wav</t>
  </si>
  <si>
    <t>Metal sound of a cannonball moving on a wooden plate into some random metal objects.</t>
  </si>
  <si>
    <t>Wood Rolling Impact Beefy</t>
  </si>
  <si>
    <t>WOODImpt_IMPACT-Wood Rolling Impact Big_B00M_CACK.wav</t>
  </si>
  <si>
    <t>Wood Rolling Impact Big</t>
  </si>
  <si>
    <t>WOODImpt_IMPACT-Wood Rolling Impact Ring Out_B00M_CACK.wav</t>
  </si>
  <si>
    <t>Metal sound of a cannonball moving on a wooden plate into some loose and moving metal objects with a long metal pin tail.</t>
  </si>
  <si>
    <t>Wood Rolling Impact Ring Out</t>
  </si>
  <si>
    <t>WOODImpt_IMPACT-Wood Rolling Impact_B00M_CACK.wav</t>
  </si>
  <si>
    <t>Wood scraping on a wooden plate and moving into some wood objects.</t>
  </si>
  <si>
    <t>Wood Rolling Impact</t>
  </si>
  <si>
    <t>WOODImpt_IMPACT-Wood Rolling Into Metal Snap In_B00M_CACK.wav</t>
  </si>
  <si>
    <t>Metal sound of a cannonball moving on a wooden plate into some loose and moving metal objects.</t>
  </si>
  <si>
    <t>Wood Rolling Into Metal Snap In</t>
  </si>
  <si>
    <t>WOODImpt_IMPACT-Wood Roof Beam Falling_B00M_CACK.wav</t>
  </si>
  <si>
    <t>Hollow drop with resonating elements.</t>
  </si>
  <si>
    <t>Wood Roof Beam Falling</t>
  </si>
  <si>
    <t>WOODImpt_IMPACT-Wood Scrape Impact Rattling_B00M_CACK.wav</t>
  </si>
  <si>
    <t>A wood and metal collision with some blade like metal sounds.</t>
  </si>
  <si>
    <t>Wood Scrape Impact Rattling</t>
  </si>
  <si>
    <t>WOODImpt_IMPACT-Wood Steel Girder Case Of Wine_B00M_CACK.wav</t>
  </si>
  <si>
    <t>Heavy thud with some metallic ringing.</t>
  </si>
  <si>
    <t>Wood Steel Girder Case Of Wine</t>
  </si>
  <si>
    <t>WOODImpt_IMPACT-Wood Steel Girder Pallet On Wooden Door_B00M_CACK.wav</t>
  </si>
  <si>
    <t>Heavy thud with some metallic ringing and some rattling.</t>
  </si>
  <si>
    <t>Wood Steel Girder Pallet On Wooden Door</t>
  </si>
  <si>
    <t>WOODImpt_IMPACT-Wood Steel Girder Wooden Box In Case Of Wine_B00M_CACK.wav</t>
  </si>
  <si>
    <t>Wood Steel Girder Wooden Box In Case Of Wine</t>
  </si>
  <si>
    <t>WOODImpt_IMPACT-Wood Wooden Door Floor_B00M_CACK.wav</t>
  </si>
  <si>
    <t>Hitting wooden piece on ground. Very short and slightly rattling.</t>
  </si>
  <si>
    <t>Wood Wooden Door Floor</t>
  </si>
  <si>
    <t>WOODImpt_IMPACT-Wood Wooden Pallet Door_B00M_CACK.wav</t>
  </si>
  <si>
    <t>Hitting wooden piece on ground. Long rattling in tail.</t>
  </si>
  <si>
    <t>Wood Wooden Pallet Door</t>
  </si>
  <si>
    <t>WOODMvmt_MOVEMENT-Metal And Wood Rattle Long_B00M_CACK.wav</t>
  </si>
  <si>
    <t>Metal And Wood Rattle Long</t>
  </si>
  <si>
    <t>WOODMvmt</t>
  </si>
  <si>
    <t>WOODMvmt_MOVEMENT-Metal And Wood Rattle Short_B00M_CACK.wav</t>
  </si>
  <si>
    <t>Metal And Wood Rattle Short</t>
  </si>
  <si>
    <t>WOODMvmt_MOVEMENT-Metal Wood Sequence Various Pieces _B00M_CACK.wav</t>
  </si>
  <si>
    <t>Moving metallic pieces on pile of mixed wood. Long action with some ringing.</t>
  </si>
  <si>
    <t xml:space="preserve">Metal Wood Sequence Various Pieces </t>
  </si>
  <si>
    <t>WOODMvmt_MOVEMENT-Metal Wood Turn Into Snap_B00M_CACK.wav</t>
  </si>
  <si>
    <t>Moving metallic pieces on pile of mixed wood. Short action with some ringing.</t>
  </si>
  <si>
    <t>Metal Wood Turn Into Snap</t>
  </si>
  <si>
    <t>WOODMvmt_MOVEMENT-Metal Wood Turn Stop_B00M_CACK.wav</t>
  </si>
  <si>
    <t>Moving metallic pieces on pile of mixed wood. Short action with some rattling.</t>
  </si>
  <si>
    <t>Metal Wood Turn Stop</t>
  </si>
  <si>
    <t>WOODMvmt_MOVEMENT-Wood And Metal Heavy Rattling Long_B00M_CACK.wav</t>
  </si>
  <si>
    <t>Shaking pile of wooden and metallic pieces. Long and slightly, tonally ringing.</t>
  </si>
  <si>
    <t>Wood And Metal Heavy Rattling Long</t>
  </si>
  <si>
    <t>WOODMvmt_MOVEMENT-Wood And Metal Heavy Rattling Short_B00M_CACK.wav</t>
  </si>
  <si>
    <t>Shaking pile of wooden and metallic pieces. Short and slightly, tonally ringing.</t>
  </si>
  <si>
    <t>Wood And Metal Heavy Rattling Short</t>
  </si>
  <si>
    <t>WOODMvmt_MOVEMENT-Wood And Metal Rattle Long_B00M_CACK.wav</t>
  </si>
  <si>
    <t>Wood And Metal Rattle Long</t>
  </si>
  <si>
    <t>WOODMvmt_MOVEMENT-Wood And Metal Rattle Short_B00M_CACK.wav</t>
  </si>
  <si>
    <t>Wood And Metal Rattle Short</t>
  </si>
  <si>
    <t>WOODMvmt_MOVEMENT-Wood Cogwheel Fast_B00M_CACK.wav</t>
  </si>
  <si>
    <t>Quickly turning gear with grinding wooden pieces. Hollow and dull.</t>
  </si>
  <si>
    <t>Wood Cogwheel Fast</t>
  </si>
  <si>
    <t>WOODMvmt_MOVEMENT-Wood Cogwheel Slow_B00M_CACK.wav</t>
  </si>
  <si>
    <t>Slowly turning gear with grinding wooden pieces. Hollow and dull.</t>
  </si>
  <si>
    <t>Wood Cogwheel Slow</t>
  </si>
  <si>
    <t>WOODMvmt_MOVEMENT-Wood Rattle Jolt Long_B00M_CACK.wav</t>
  </si>
  <si>
    <t>Loose wooden pieces shaking and rattling.</t>
  </si>
  <si>
    <t>Wood Rattle Jolt Long</t>
  </si>
  <si>
    <t>WOODMvmt_MOVEMENT-Wood Rattle Jolt Short_B00M_CACK.wav</t>
  </si>
  <si>
    <t>Wood Rattle Jolt Short</t>
  </si>
  <si>
    <t>WOODMvmt_MOVEMENT-Wood Rattle Jolt Sweetener_B00M_CACK.wav</t>
  </si>
  <si>
    <t>Wood Rattle Jolt Sweetener</t>
  </si>
  <si>
    <t>WOODMvmt_MOVEMENT-Wood Rolling Constant_B00M_CACK.wav</t>
  </si>
  <si>
    <t>Continuous moving wooden pieces. Long, rumbling sequence.</t>
  </si>
  <si>
    <t>Wood Rolling Constant</t>
  </si>
  <si>
    <t>WOODMvmt_MOVEMENT-Wood Rolling Fast_B00M_CACK.wav</t>
  </si>
  <si>
    <t>Quickly moving wooden pieces. Rumbling and dull.</t>
  </si>
  <si>
    <t>Wood Rolling Fast</t>
  </si>
  <si>
    <t>WOODMvmt_MOVEMENT-Wood Rolling High Fast_B00M_CACK.wav</t>
  </si>
  <si>
    <t>Quickly moving wooden pieces on hollow surface. Dull with some ringing.</t>
  </si>
  <si>
    <t>Wood Rolling High Fast</t>
  </si>
  <si>
    <t>WOODMvmt_MOVEMENT-Wood Rolling High Slow_B00M_CACK.wav</t>
  </si>
  <si>
    <t>Slowly moving wooden pieces on hollow surface. Dull with some ringing.</t>
  </si>
  <si>
    <t>Wood Rolling High Slow</t>
  </si>
  <si>
    <t>WOODMvmt_MOVEMENT-Wood Rolling Low Slow_B00M_CACK.wav</t>
  </si>
  <si>
    <t>Slowly moving wooden pieces on hollow surface. Dull with a lot of rumbling.</t>
  </si>
  <si>
    <t>Wood Rolling Low Slow</t>
  </si>
  <si>
    <t>WOODMvmt_MOVEMENT-Wood Rolling Medium_B00M_CACK.wav</t>
  </si>
  <si>
    <t>Moving wooden pieces. Rumbling with dull clacking.</t>
  </si>
  <si>
    <t>Wood Rolling Medium</t>
  </si>
  <si>
    <t>WOODMvmt_MOVEMENT-Wood Rolling Slow_B00M_CACK.wav</t>
  </si>
  <si>
    <t>Slowly moving wooden pieces. Rumbling with dull clacking.</t>
  </si>
  <si>
    <t>Wood Rolling Slow</t>
  </si>
  <si>
    <t>WOODMvmt_MOVEMENT-Wood Rolling Sweetener_B00M_CACK.wav</t>
  </si>
  <si>
    <t>Moving wooden pieces on hollow surface. Dull with a lot of rumbling.</t>
  </si>
  <si>
    <t>Wood Rolling Sweetener</t>
  </si>
  <si>
    <t>WOODMvmt_MOVEMENT-Wood Scrape On Wood Fast_B00M_CACK.wav</t>
  </si>
  <si>
    <t>Soft and quick moving of wooden pieces with light rustling.</t>
  </si>
  <si>
    <t>Wood Scrape On Wood Fast</t>
  </si>
  <si>
    <t>WOODMvmt_MOVEMENT-Wood Scrape On Wood Slow_B00M_CACK.wav</t>
  </si>
  <si>
    <t>Wood Scrape On Wood Slow</t>
  </si>
  <si>
    <t>WOODMvmt_MOVEMENT-Wood Stone Roll Fast_B00M_CACK.wav</t>
  </si>
  <si>
    <t>Quickly sliding wooden pieces on hollow surface.</t>
  </si>
  <si>
    <t>Wood Stone Roll Fast</t>
  </si>
  <si>
    <t>WOODMvmt_MOVEMENT-Wood Stone Roll Moderate_B00M_CACK.wav</t>
  </si>
  <si>
    <t>Wood Stone Roll Moderate</t>
  </si>
  <si>
    <t>Distance</t>
  </si>
  <si>
    <t>Old Filename</t>
  </si>
  <si>
    <t>Old Filename Saarland Cannons</t>
  </si>
  <si>
    <t>16 Pounder</t>
  </si>
  <si>
    <t>20m BU</t>
  </si>
  <si>
    <t>CANNONS</t>
  </si>
  <si>
    <t>RAW</t>
  </si>
  <si>
    <t>Backupfile 15m XY</t>
  </si>
  <si>
    <t>27 - Cannons - F8n XY BU Stereo.wav</t>
  </si>
  <si>
    <t>15m BU</t>
  </si>
  <si>
    <t>Backupfile 20m MS</t>
  </si>
  <si>
    <t>27 - Cannons - F8n XY MS BU Stereo.wav</t>
  </si>
  <si>
    <t>15m</t>
  </si>
  <si>
    <t>Antique artillery, historic cannon, cal 27mm. XY positioned 20m away from the cannon.</t>
  </si>
  <si>
    <t>27 - Cannons - F8n XY MS Stereo.wav</t>
  </si>
  <si>
    <t>20m</t>
  </si>
  <si>
    <t>Antique artillery, historic cannon, cal 27mm. MS shotgun microphone positioned 15m away from the cannon.</t>
  </si>
  <si>
    <t>27 - Cannons - F8n XY Stereo.wav</t>
  </si>
  <si>
    <t>200m</t>
  </si>
  <si>
    <t>Antique artillery, historic cannon, cal 27mm. Four channel ambisonics positioned 185m away from the cannon.</t>
  </si>
  <si>
    <t>27 - Cannons - Sonosax_Ambeo1_Quadro.wav</t>
  </si>
  <si>
    <t>150m</t>
  </si>
  <si>
    <t>Antique artillery, historic cannon, cal 27mm. ORTF3D Hi front positioned 148m away from the cannon.</t>
  </si>
  <si>
    <t>27 - Cannons - Sonosax_ORTF 3d Hi1_Quadro.wav</t>
  </si>
  <si>
    <t>Antique artillery, historic cannon, cal 27mm. ORTF3D Lo rear positioned 148m away from the cannon.</t>
  </si>
  <si>
    <t>27 - Cannons - Sonosax_ORTF 3d Lo1_Quadro.wav</t>
  </si>
  <si>
    <t>175m</t>
  </si>
  <si>
    <t>Antique artillery, historic cannon, cal 27mm. XY handheld recorder positioned 175m away from the cannon</t>
  </si>
  <si>
    <t>27 - Cannons - Sony PCM Distant Stereo.wav</t>
  </si>
  <si>
    <t>1m</t>
  </si>
  <si>
    <t>27 - Cannons - Zoom F8n PBO 4062 Stereo.wav</t>
  </si>
  <si>
    <t>3m</t>
  </si>
  <si>
    <t>27 - Cannons - Zoom F8n PBO Audix Stereo.wav</t>
  </si>
  <si>
    <t>4m</t>
  </si>
  <si>
    <t>27 - Cannons - Zoom F8n PBO HH Stereo.wav</t>
  </si>
  <si>
    <t>5m</t>
  </si>
  <si>
    <t>27 - Cannons - Zoom F8n PBO MS Stereo.wav</t>
  </si>
  <si>
    <t>- only 1 30m Indoor IR</t>
  </si>
  <si>
    <t>Antique artillery, historic cannon, cal 27mm. Indoor impulse response</t>
  </si>
  <si>
    <t>27 - Cannons - Zoom H5 right stereo  T1 indoor.wav</t>
  </si>
  <si>
    <t>- only 1 60m Right BU</t>
  </si>
  <si>
    <t>Backupfile 50m zoom far right</t>
  </si>
  <si>
    <t>27 - Cannons - Zoom H6 Right stereo bu.wav</t>
  </si>
  <si>
    <t>- only 1 60m Right</t>
  </si>
  <si>
    <t>Antique artillery, historic cannon, cal 27mm. Handheld recorder XY positioned far right and 75m away from the cannon.</t>
  </si>
  <si>
    <t>27 - Cannons - Zoom H6 Right stereo.wav</t>
  </si>
  <si>
    <t>- no 3-5 75m Left BU</t>
  </si>
  <si>
    <t>Backupfile 50m zoom far left</t>
  </si>
  <si>
    <t>27 - Cannons - Zoom H6 XY BU far left stereo t2-t5 silent.wav</t>
  </si>
  <si>
    <t>- no 3-5 75m Left</t>
  </si>
  <si>
    <t>Antique artillery, historic cannon, cal 27mm. Handheld recorder XY positioned far left and 75m away from the cannon.</t>
  </si>
  <si>
    <t>27 - Cannons - Zoom H6 XY far left stereo t2-t5 silent.wav</t>
  </si>
  <si>
    <t>Falconet</t>
  </si>
  <si>
    <t>33 - Cannons - F8n XY BU Stereo.wav</t>
  </si>
  <si>
    <t>33 - Cannons - F8n XY MS BU Stereo.wav</t>
  </si>
  <si>
    <t>33 - Cannons - F8n XY MS Stereo.wav</t>
  </si>
  <si>
    <t>MSC: Remove low end bump in the tail</t>
  </si>
  <si>
    <t>33 - Cannons - F8n XY Stereo.wav</t>
  </si>
  <si>
    <t>Antique artillery, historic cannon falconet, cal 33mm. Four channel ambisonics positioned 185m away from the cannon.</t>
  </si>
  <si>
    <t>33 - Cannons - Sonosax_Ambeo1_Quadro.wav</t>
  </si>
  <si>
    <t>Antique artillery, historic cannon falconet, cal 33mm. ORTF3D Hi front positioned 148m away from the cannon.</t>
  </si>
  <si>
    <t>33 - Cannons - Sonosax_ORTF 3d Hi1_Quadro.wav</t>
  </si>
  <si>
    <t>Antique artillery, historic cannon falconet, cal 33mm. ORTF3D Lo rear positioned 148m away from the cannon.</t>
  </si>
  <si>
    <t>33 - Cannons - Sonosax_ORTF 3d Lo1_Quadro.wav</t>
  </si>
  <si>
    <t>Antique artillery, historic cannon falconet, cal 33mm. XY handheld recorder positioned 175m away from the cannon</t>
  </si>
  <si>
    <t>33 - Cannons - Sony PCM Distant Stereo.wav</t>
  </si>
  <si>
    <t>33 - Cannons - Zoom F8n PBO 4062 Stereo.wav</t>
  </si>
  <si>
    <t>MSC: Remove low end bump in the tail, bad denoising</t>
  </si>
  <si>
    <t>33 - Cannons - Zoom F8n PBO Audix Stereo.wav</t>
  </si>
  <si>
    <t>33 - Cannons - Zoom F8n PBO HH Stereo.wav</t>
  </si>
  <si>
    <t>33 - Cannons - Zoom F8n PBO MS Stereo.wav</t>
  </si>
  <si>
    <t>Antique artillery, historic cannon falconet, cal 33mm. Indoor impulse response</t>
  </si>
  <si>
    <t>33 - Cannons - Zoom H5 right stereo  T1 indoor.wav</t>
  </si>
  <si>
    <t>33 - Cannons - Zoom H6 Right stereo bu.wav</t>
  </si>
  <si>
    <t>Antique artillery, historic cannon falconet, cal 33mm. Handheld recorder XY positioned far right and 75m away from the cannon.</t>
  </si>
  <si>
    <t>33 - Cannons - Zoom H6 Right stereo.wav</t>
  </si>
  <si>
    <t>33 - Cannons - Zoom H6 XY BU far left stereo t2-t5 silent.wav</t>
  </si>
  <si>
    <t>Antique artillery, historic cannon falconet, cal 33mm. Handheld recorder XY positioned far left and 75m away from the cannon.</t>
  </si>
  <si>
    <t>33 - Cannons - Zoom H6 XY far left stereo t2-t5 silent.wav</t>
  </si>
  <si>
    <t>Culverin</t>
  </si>
  <si>
    <t>37 - Cannons - F8n XY BU Stereo.wav</t>
  </si>
  <si>
    <t>37 - Cannons - F8n XY MS BU Stereo.wav</t>
  </si>
  <si>
    <t>37 - Cannons - F8n XY MS Stereo.wav</t>
  </si>
  <si>
    <t>37 - Cannons - F8n XY Stereo.wav</t>
  </si>
  <si>
    <t>Antique artillery, historic cannon culverin, cal 37mm. Four channel ambisonics positioned 185m away from the cannon.</t>
  </si>
  <si>
    <t>37 - Cannons - Sonosax_Ambeo1_Quadro.wav</t>
  </si>
  <si>
    <t>Antique artillery, historic cannon culverin, cal 37mm. ORTF3D Hi front positioned 148m away from the cannon.</t>
  </si>
  <si>
    <t>37 - Cannons - Sonosax_ORTF 3d Hi1_Quadro.wav</t>
  </si>
  <si>
    <t>Antique artillery, historic cannon culverin, cal 37mm. ORTF3D Lo rear positioned 148m away from the cannon.</t>
  </si>
  <si>
    <t>37 - Cannons - Sonosax_ORTF 3d Lo1_Quadro.wav</t>
  </si>
  <si>
    <t>Antique artillery, historic cannon culverin, cal 37mm. XY handheld recorder positioned 175m away from the cannon</t>
  </si>
  <si>
    <t>37 - Cannons - Sony PCM Distant Stereo.wav</t>
  </si>
  <si>
    <t>37 - Cannons - Zoom F8n PBO 4062 Stereo.wav</t>
  </si>
  <si>
    <t>37 - Cannons - Zoom F8n PBO Audix Stereo.wav</t>
  </si>
  <si>
    <t>37 - Cannons - Zoom F8n PBO HH Stereo.wav</t>
  </si>
  <si>
    <t>37 - Cannons - Zoom F8n PBO MS Stereo.wav</t>
  </si>
  <si>
    <t>Antique artillery, historic cannon culverin, cal 37mm. Indoor impulse response</t>
  </si>
  <si>
    <t>37 - Cannons - Zoom H5 right stereo  T1 indoor.wav</t>
  </si>
  <si>
    <t>37 - Cannons - Zoom H6 Right stereo bu.wav</t>
  </si>
  <si>
    <t>Antique artillery, historic cannon culverin, cal 37mm. Handheld recorder XY positioned far right and 75m away from the cannon.</t>
  </si>
  <si>
    <t>37 - Cannons - Zoom H6 Right stereo.wav</t>
  </si>
  <si>
    <t>37 - Cannons - Zoom H6 XY BU far left stereo t2-t5 silent.wav</t>
  </si>
  <si>
    <t>Antique artillery, historic cannon culverin, cal 37mm. Handheld recorder XY positioned far left and 75m away from the cannon.</t>
  </si>
  <si>
    <t>37 - Cannons - Zoom H6 XY far left stereo t2-t5 silent.wav</t>
  </si>
  <si>
    <t>Long Gun</t>
  </si>
  <si>
    <t>38 - Cannons - F8n XY BU Stereo.wav</t>
  </si>
  <si>
    <t>38 - Cannons - F8n XY MS BU Stereo.wav</t>
  </si>
  <si>
    <t>38 - Cannons - F8n XY MS Stereo.wav</t>
  </si>
  <si>
    <t>38 - Cannons - F8n XY Stereo.wav</t>
  </si>
  <si>
    <t>Antique artillery, historic cannon long gun, cal 38mm. Four channel ambisonics positioned 185m away from the cannon.</t>
  </si>
  <si>
    <t>38 - Cannons - Sonosax_Ambeo1_Quadro.wav</t>
  </si>
  <si>
    <t>Antique artillery, historic cannon long gun, cal 38mm. ORTF3D Hi front positioned 148m away from the cannon.</t>
  </si>
  <si>
    <t>38 - Cannons - Sonosax_ORTF 3d Hi1_Quadro.wav</t>
  </si>
  <si>
    <t>Antique artillery, historic cannon long gun, cal 38mm. ORTF3D Lo rear positioned 148m away from the cannon.</t>
  </si>
  <si>
    <t>38 - Cannons - Sonosax_ORTF 3d Lo1_Quadro.wav</t>
  </si>
  <si>
    <t>Antique artillery, historic cannon long gun, cal 38mm. XY handheld recorder positioned 175m away from the cannon</t>
  </si>
  <si>
    <t>38 - Cannons - Sony PCM Distant Stereo.wav</t>
  </si>
  <si>
    <t>38 - Cannons - Zoom F8n PBO 4062 Stereo.wav</t>
  </si>
  <si>
    <t>38 - Cannons - Zoom F8n PBO Audix Stereo.wav</t>
  </si>
  <si>
    <t>38 - Cannons - Zoom F8n PBO HH Stereo.wav</t>
  </si>
  <si>
    <t>38 - Cannons - Zoom F8n PBO MS Stereo.wav</t>
  </si>
  <si>
    <t>Antique artillery, historic cannon long gun, cal 38mm. Indoor impulse response</t>
  </si>
  <si>
    <t>38 - Cannons - Zoom H5 right stereo  T1 indoor.wav</t>
  </si>
  <si>
    <t>38 - Cannons - Zoom H6 Right stereo bu.wav</t>
  </si>
  <si>
    <t>Antique artillery, historic cannon long gun, cal 38mm. Handheld recorder XY positioned far right and 75m away from the cannon.</t>
  </si>
  <si>
    <t>38 - Cannons - Zoom H6 Right stereo.wav</t>
  </si>
  <si>
    <t>38 - Cannons - Zoom H6 XY BU far left stereo t2-t5 silent.wav</t>
  </si>
  <si>
    <t>Antique artillery, historic cannon long gun, cal 38mm. Handheld recorder XY positioned far left and 75m away from the cannon.</t>
  </si>
  <si>
    <t>38 - Cannons - Zoom H6 XY far left stereo t2-t5 silent.wav</t>
  </si>
  <si>
    <t>Bombard</t>
  </si>
  <si>
    <t>40 - Cannons - F8n XY BU Stereo.wav</t>
  </si>
  <si>
    <t>40 - Cannons - F8n XY MS BU Stereo.wav</t>
  </si>
  <si>
    <t>40 - Cannons - F8n XY MS Stereo.wav</t>
  </si>
  <si>
    <t>40 - Cannons - F8n XY Stereo.wav</t>
  </si>
  <si>
    <t>Antique artillery, historic cannon bombard, cal 40mm. Four channel ambisonics positioned 185m away from the cannon.</t>
  </si>
  <si>
    <t>40 - Cannons - Sonosax_Ambeo1_Quadro.wav</t>
  </si>
  <si>
    <t>Antique artillery, historic cannon bombard, cal 40mm. ORTF3D Hi front positioned 148m away from the cannon.</t>
  </si>
  <si>
    <t>40 - Cannons - Sonosax_ORTF 3d Hi1_Quadro.wav</t>
  </si>
  <si>
    <t>Antique artillery, historic cannon bombard, cal 40mm. ORTF3D Lo rear positioned 148m away from the cannon.</t>
  </si>
  <si>
    <t>40 - Cannons - Sonosax_ORTF 3d Lo1_Quadro.wav</t>
  </si>
  <si>
    <t>Antique artillery, historic cannon bombard, cal 40mm. XY handheld recorder positioned 175m away from the cannon</t>
  </si>
  <si>
    <t>40 - Cannons - Sony PCM Distant Stereo.wav</t>
  </si>
  <si>
    <t>40 - Cannons - Zoom F8n PBO 4062 Stereo.wav</t>
  </si>
  <si>
    <t>40 - Cannons - Zoom F8n PBO Audix Stereo.wav</t>
  </si>
  <si>
    <t>40 - Cannons - Zoom F8n PBO HH Stereo.wav</t>
  </si>
  <si>
    <t>40 - Cannons - Zoom F8n PBO MS Stereo.wav</t>
  </si>
  <si>
    <t>Antique artillery, historic cannon bombard, cal 40mm. Indoor impulse response</t>
  </si>
  <si>
    <t>40 - Cannons - Zoom H5 right stereo  T1 indoor.wav</t>
  </si>
  <si>
    <t>40 - Cannons - Zoom H6 Right stereo bu.wav</t>
  </si>
  <si>
    <t>Antique artillery, historic cannon bombard, cal 40mm. Handheld recorder XY positioned far right and 75m away from the cannon.</t>
  </si>
  <si>
    <t>40 - Cannons - Zoom H6 Right stereo.wav</t>
  </si>
  <si>
    <t>40 - Cannons - Zoom H6 XY BU far left stereo t2-t5 silent.wav</t>
  </si>
  <si>
    <t>Antique artillery, historic cannon bombard, cal 40mm. Handheld recorder XY positioned far left and 75m away from the cannon.</t>
  </si>
  <si>
    <t>40 - Cannons - Zoom H6 XY far left stereo t2-t5 silent.wav</t>
  </si>
  <si>
    <t>Demi-Cannon</t>
  </si>
  <si>
    <t>51 - Cannons - F8n XY BU Stereo.wav</t>
  </si>
  <si>
    <t>51 - Cannons - F8n XY MS BU Stereo.wav</t>
  </si>
  <si>
    <t>Demi Cannon</t>
  </si>
  <si>
    <t>51 - Cannons - F8n XY MS Stereo.wav</t>
  </si>
  <si>
    <t>51 - Cannons - F8n XY Stereo.wav</t>
  </si>
  <si>
    <t>Antique artillery, historic cannon demi cannon, cal 51mm. Four channel ambisonics positioned 185m away from the cannon.</t>
  </si>
  <si>
    <t>51 - Cannons - Sonosax_Ambeo1_Quadro.wav</t>
  </si>
  <si>
    <t>Antique artillery, historic cannon demi cannon, cal 51mm. ORTF3D Hi front positioned 148m away from the cannon.</t>
  </si>
  <si>
    <t>51 - Cannons - Sonosax_ORTF 3d Hi1_Quadro.wav</t>
  </si>
  <si>
    <t>Antique artillery, historic cannon demi cannon, cal 51mm. ORTF3D Lo rear positioned 148m away from the cannon.</t>
  </si>
  <si>
    <t>51 - Cannons - Sonosax_ORTF 3d Lo1_Quadro.wav</t>
  </si>
  <si>
    <t>MSC: V1 very noisy</t>
  </si>
  <si>
    <t>Antique artillery, historic cannon demi cannon, cal 51mm. XY handheld recorder positioned 175m away from the cannon</t>
  </si>
  <si>
    <t>51 - Cannons - Sony PCM Distant Stereo.wav</t>
  </si>
  <si>
    <t>51 - Cannons - Zoom F8n PBO 4062 Stereo.wav</t>
  </si>
  <si>
    <t>51 - Cannons - Zoom F8n PBO Audix Stereo.wav</t>
  </si>
  <si>
    <t>51 - Cannons - Zoom F8n PBO HH Stereo.wav</t>
  </si>
  <si>
    <t>51 - Cannons - Zoom F8n PBO MS Stereo.wav</t>
  </si>
  <si>
    <t>Antique artillery, historic cannon demi cannon, cal 51mm. Indoor impulse response</t>
  </si>
  <si>
    <t>51 - Cannons - Zoom H5 right stereo  T1 indoor.wav</t>
  </si>
  <si>
    <t>51 - Cannons - Zoom H6 Right stereo bu.wav</t>
  </si>
  <si>
    <t>Antique artillery, historic cannon demi cannon, cal 51mm. Handheld recorder XY positioned far right and 75m away from the cannon.</t>
  </si>
  <si>
    <t>51 - Cannons - Zoom H6 Right stereo.wav</t>
  </si>
  <si>
    <t>51 - Cannons - Zoom H6 XY BU far left stereo t2-t5 silent.wav</t>
  </si>
  <si>
    <t>Antique artillery, historic cannon demi cannon, cal 51mm. Handheld recorder XY positioned far left and 75m away from the cannon.</t>
  </si>
  <si>
    <t>51 - Cannons - Zoom H6 XY far left stereo t2-t5 silent.wav</t>
  </si>
  <si>
    <t>Carronade</t>
  </si>
  <si>
    <t>54 - Cannons - F8n XY BU Stereo.wav</t>
  </si>
  <si>
    <t>54 - Cannons - F8n XY MS BU Stereo.wav</t>
  </si>
  <si>
    <t>54 - Cannons - F8n XY MS Stereo.wav</t>
  </si>
  <si>
    <t>54 - Cannons - F8n XY Stereo.wav</t>
  </si>
  <si>
    <t>Antique artillery, historic cannon carronade, cal 54mm. Four channel ambisonics positioned 185m away from the cannon.</t>
  </si>
  <si>
    <t>54 - Cannons - Sonosax_Ambeo1_Quadro.wav</t>
  </si>
  <si>
    <t>Antique artillery, historic cannon carronade, cal 54mm. ORTF3D Hi front positioned 148m away from the cannon.</t>
  </si>
  <si>
    <t>54 - Cannons - Sonosax_ORTF 3d Hi1_Quadro.wav</t>
  </si>
  <si>
    <t>MSC: Click tail V3</t>
  </si>
  <si>
    <t>Antique artillery, historic cannon carronade, cal 54mm. ORTF3D Lo rear positioned 148m away from the cannon.</t>
  </si>
  <si>
    <t>54 - Cannons - Sonosax_ORTF 3d Lo1_Quadro.wav</t>
  </si>
  <si>
    <t>Antique artillery, historic cannon carronade, cal 54mm. XY handheld recorder positioned 175m away from the cannon</t>
  </si>
  <si>
    <t>54 - Cannons - Sony PCM Distant Stereo.wav</t>
  </si>
  <si>
    <t>54 - Cannons - Zoom F8n PBO 4062 Stereo.wav</t>
  </si>
  <si>
    <t>54 - Cannons - Zoom F8n PBO Audix Stereo.wav</t>
  </si>
  <si>
    <t>54 - Cannons - Zoom F8n PBO HH Stereo.wav</t>
  </si>
  <si>
    <t>54 - Cannons - Zoom F8n PBO MS Stereo.wav</t>
  </si>
  <si>
    <t>Antique artillery, historic cannon carronade, cal 54mm. Indoor impulse response</t>
  </si>
  <si>
    <t>54 - Cannons - Zoom H5 right stereo  T1 indoor.wav</t>
  </si>
  <si>
    <t>54 - Cannons - Zoom H6 Right stereo bu.wav</t>
  </si>
  <si>
    <t>Antique artillery, historic cannon carronade, cal 54mm. Handheld recorder XY positioned far right and 75m away from the cannon.</t>
  </si>
  <si>
    <t>54 - Cannons - Zoom H6 Right stereo.wav</t>
  </si>
  <si>
    <t>54 - Cannons - Zoom H6 XY BU far left stereo t2-t5 silent.wav</t>
  </si>
  <si>
    <t>Antique artillery, historic cannon carronade, cal 54mm. Handheld recorder XY positioned far left and 75m away from the cannon.</t>
  </si>
  <si>
    <t>54 - Cannons - Zoom H6 XY far left stereo t2-t5 silent.wav</t>
  </si>
  <si>
    <t>18 Pounder</t>
  </si>
  <si>
    <t>56 - Cannons - F8n XY BU Stereo.wav</t>
  </si>
  <si>
    <t>56 - Cannons - F8n XY MS BU Stereo.wav</t>
  </si>
  <si>
    <t>56 - Cannons - F8n XY MS Stereo.wav</t>
  </si>
  <si>
    <t>56 - Cannons - F8n XY Stereo.wav</t>
  </si>
  <si>
    <t>Antique artillery, historic cannon, cal 56mm. Four channel ambisonics positioned 185m away from the cannon.</t>
  </si>
  <si>
    <t>56 - Cannons - Sonosax_Ambeo1_Quadro.wav</t>
  </si>
  <si>
    <t>Antique artillery, historic cannon, cal 56mm. ORTF3D Hi front positioned 148m away from the cannon.</t>
  </si>
  <si>
    <t>56 - Cannons - Sonosax_ORTF 3d Hi1_Quadro.wav</t>
  </si>
  <si>
    <t>Antique artillery, historic cannon, cal 56mm. ORTF3D Lo rear positioned 148m away from the cannon.</t>
  </si>
  <si>
    <t>56 - Cannons - Sonosax_ORTF 3d Lo1_Quadro.wav</t>
  </si>
  <si>
    <t>Antique artillery, historic cannon, cal 56mm. XY handheld recorder positioned 175m away from the cannon</t>
  </si>
  <si>
    <t>56 - Cannons - Sony PCM Distant Stereo.wav</t>
  </si>
  <si>
    <t>56 - Cannons - Zoom F8n PBO 4062 Stereo.wav</t>
  </si>
  <si>
    <t>56 - Cannons - Zoom F8n PBO Audix Stereo.wav</t>
  </si>
  <si>
    <t>56 - Cannons - Zoom F8n PBO HH Stereo.wav</t>
  </si>
  <si>
    <t>56 - Cannons - Zoom F8n PBO MS Stereo.wav</t>
  </si>
  <si>
    <t>Antique artillery, historic cannon, cal 56mm. Indoor impulse response</t>
  </si>
  <si>
    <t>56 - Cannons - Zoom H5 right stereo  T1 indoor.wav</t>
  </si>
  <si>
    <t>56 - Cannons - Zoom H6 Right stereo bu.wav</t>
  </si>
  <si>
    <t>Antique artillery, historic cannon, cal 56mm. Handheld recorder XY positioned far right and 75m away from the cannon.</t>
  </si>
  <si>
    <t>56 - Cannons - Zoom H6 Right stereo.wav</t>
  </si>
  <si>
    <t>56 - Cannons - Zoom H6 XY BU far left stereo t2-t5 silent.wav</t>
  </si>
  <si>
    <t>Antique artillery, historic cannon, cal 56mm. Handheld recorder XY positioned far left and 75m away from the cannon.</t>
  </si>
  <si>
    <t>56 - Cannons - Zoom H6 XY far left stereo t2-t5 silent.wav</t>
  </si>
  <si>
    <t>Caliber 60</t>
  </si>
  <si>
    <t>60 - Cannons - F8n XY BU Stereo.wav</t>
  </si>
  <si>
    <t>60 - Cannons - F8n XY MS BU Stereo.wav</t>
  </si>
  <si>
    <t>60 - Cannons - F8n XY MS Stereo.wav</t>
  </si>
  <si>
    <t>60 - Cannons - F8n XY Stereo.wav</t>
  </si>
  <si>
    <t>Antique artillery, historic cannon, cal 60mm. Four channel ambisonics positioned 185m away from the cannon.</t>
  </si>
  <si>
    <t>60 - Cannons - Sonosax_Ambeo1_Quadro.wav</t>
  </si>
  <si>
    <t>Antique artillery, historic cannon, cal 60mm. ORTF3D Hi front positioned 148m away from the cannon.</t>
  </si>
  <si>
    <t>60 - Cannons - Sonosax_ORTF 3d Hi1_Quadro.wav</t>
  </si>
  <si>
    <t>Antique artillery, historic cannon, cal 60mm. ORTF3D Lo rear positioned 148m away from the cannon.</t>
  </si>
  <si>
    <t>60 - Cannons - Sonosax_ORTF 3d Lo1_Quadro.wav</t>
  </si>
  <si>
    <t>Antique artillery, historic cannon, cal 60mm. XY handheld recorder positioned 175m away from the cannon</t>
  </si>
  <si>
    <t>60 - Cannons - Sony PCM Distant Stereo.wav</t>
  </si>
  <si>
    <t>60 - Cannons - Zoom F8n PBO 4062 Stereo.wav</t>
  </si>
  <si>
    <t>60 - Cannons - Zoom F8n PBO Audix Stereo.wav</t>
  </si>
  <si>
    <t>60 - Cannons - Zoom F8n PBO HH Stereo.wav</t>
  </si>
  <si>
    <t>60 - Cannons - Zoom F8n PBO MS Stereo.wav</t>
  </si>
  <si>
    <t>Antique artillery, historic cannon, cal 60mm. Indoor impulse response</t>
  </si>
  <si>
    <t>60 - Cannons - Zoom H5 right stereo  T1 indoor.wav</t>
  </si>
  <si>
    <t>60 - Cannons - Zoom H6 Right stereo bu.wav</t>
  </si>
  <si>
    <t>Antique artillery, historic cannon, cal 60mm. Handheld recorder XY positioned far right and 75m away from the cannon.</t>
  </si>
  <si>
    <t>60 - Cannons - Zoom H6 Right stereo.wav</t>
  </si>
  <si>
    <t>60 - Cannons - Zoom H6 XY BU far left stereo t2-t5 silent.wav</t>
  </si>
  <si>
    <t>Antique artillery, historic cannon, cal 60mm. Handheld recorder XY positioned far left and 75m away from the cannon.</t>
  </si>
  <si>
    <t>60 - Cannons - Zoom H6 XY far left stereo t2-t5 silent.wav</t>
  </si>
  <si>
    <t>Mortar 66</t>
  </si>
  <si>
    <t>66 - Cannons - F8n XY BU Stereo.wav</t>
  </si>
  <si>
    <t>66 - Cannons - F8n XY MS BU Stereo.wav</t>
  </si>
  <si>
    <t>66 - Cannons - F8n XY MS Stereo.wav</t>
  </si>
  <si>
    <t>66 - Cannons - F8n XY Stereo.wav</t>
  </si>
  <si>
    <t>Antique artillery, historic cannon mortar, cal 66mm. Four channel ambisonics positioned 185m away from the cannon.</t>
  </si>
  <si>
    <t>66 - Cannons - Sonosax_Ambeo1_Quadro.wav</t>
  </si>
  <si>
    <t>Antique artillery, historic cannon mortar, cal 66mm. ORTF3D Hi front positioned 148m away from the cannon.</t>
  </si>
  <si>
    <t>66 - Cannons - Sonosax_ORTF 3d Hi1_Quadro.wav</t>
  </si>
  <si>
    <t>Antique artillery, historic cannon mortar, cal 66mm. ORTF3D Lo rear positioned 148m away from the cannon.</t>
  </si>
  <si>
    <t>66 - Cannons - Sonosax_ORTF 3d Lo1_Quadro.wav</t>
  </si>
  <si>
    <t>66 - Cannons - Sony PCM Distant Stereo.wav</t>
  </si>
  <si>
    <t>66 - Cannons - Zoom F8n PBO 4062 Stereo.wav</t>
  </si>
  <si>
    <t>66 - Cannons - Zoom F8n PBO Audix Stereo.wav</t>
  </si>
  <si>
    <t>66 - Cannons - Zoom F8n PBO HH Stereo.wav</t>
  </si>
  <si>
    <t>66 - Cannons - Zoom F8n PBO MS Stereo.wav</t>
  </si>
  <si>
    <t>Antique artillery, historic cannon mortar, cal 66mm. Indoor impulse response</t>
  </si>
  <si>
    <t>66 - Cannons - Zoom H5 right stereo  T1 indoor.wav</t>
  </si>
  <si>
    <t>66 - Cannons - Zoom H6 Right stereo bu.wav</t>
  </si>
  <si>
    <t>Antique artillery, historic cannon mortar, cal 66mm. Handheld recorder XY positioned far right and 75m away from the cannon.</t>
  </si>
  <si>
    <t>66 - Cannons - Zoom H6 Right stereo.wav</t>
  </si>
  <si>
    <t>66 - Cannons - Zoom H6 XY BU far left stereo t2-t5 silent.wav</t>
  </si>
  <si>
    <t>Antique artillery, historic cannon mortar, cal 66mm. Handheld recorder XY positioned far left and 75m away from the cannon.</t>
  </si>
  <si>
    <t>66 - Cannons - Zoom H6 XY far left stereo t2-t5 silent.wav</t>
  </si>
  <si>
    <t>30 Pounder</t>
  </si>
  <si>
    <t>75 - Cannons - F8n XY BU Stereo.wav</t>
  </si>
  <si>
    <t>75 - Cannons - F8n XY MS BU Stereo.wav</t>
  </si>
  <si>
    <t>75 - Cannons - F8n XY MS Stereo.wav</t>
  </si>
  <si>
    <t>75 - Cannons - F8n XY Stereo.wav</t>
  </si>
  <si>
    <t>Antique artillery, historic cannon, cal 75mm. Four channel ambisonics positioned 185m away from the cannon.</t>
  </si>
  <si>
    <t>75 - Cannons - Sonosax_Ambeo1_Quadro.wav</t>
  </si>
  <si>
    <t>Antique artillery, historic cannon, cal 75mm. ORTF3D Hi front positioned 148m away from the cannon.</t>
  </si>
  <si>
    <t>75 - Cannons - Sonosax_ORTF 3d Hi1_Quadro.wav</t>
  </si>
  <si>
    <t>pretty noisy</t>
  </si>
  <si>
    <t>Antique artillery, historic cannon, cal 75mm. ORTF3D Lo rear positioned 148m away from the cannon.</t>
  </si>
  <si>
    <t>75 - Cannons - Sonosax_ORTF 3d Lo1_Quadro.wav</t>
  </si>
  <si>
    <t>Antique artillery, historic cannon, cal 75mm. XY handheld recorder positioned 175m away from the cannon</t>
  </si>
  <si>
    <t>75 - Cannons - Sony PCM Distant Stereo.wav</t>
  </si>
  <si>
    <t>75 - Cannons - Zoom F8n PBO 4062 Stereo.wav</t>
  </si>
  <si>
    <t>75 - Cannons - Zoom F8n PBO Audix Stereo.wav</t>
  </si>
  <si>
    <t>75 - Cannons - Zoom F8n PBO HH Stereo.wav</t>
  </si>
  <si>
    <t>75 - Cannons - Zoom F8n PBO MS Stereo.wav</t>
  </si>
  <si>
    <t>Antique artillery, historic cannon, cal 75mm. Indoor impulse response</t>
  </si>
  <si>
    <t>75 - Cannons - Zoom H5 right stereo  T1 indoor.wav</t>
  </si>
  <si>
    <t>75 - Cannons - Zoom H6 Right stereo bu.wav</t>
  </si>
  <si>
    <t>Antique artillery, historic cannon, cal 75mm. Handheld recorder XY positioned far right and 75m away from the cannon.</t>
  </si>
  <si>
    <t>75 - Cannons - Zoom H6 Right stereo.wav</t>
  </si>
  <si>
    <t>75 - Cannons - Zoom H6 XY BU far left stereo t2-t5 silent.wav</t>
  </si>
  <si>
    <t>Antique artillery, historic cannon, cal 75mm. Handheld recorder XY positioned far left and 75m away from the cannon.</t>
  </si>
  <si>
    <t>75 - Cannons - Zoom H6 XY far left stereo t2-t5 silent.wav</t>
  </si>
  <si>
    <t>Mortar 80</t>
  </si>
  <si>
    <t>80 - Cannons - F8n XY BU Stereo.wav</t>
  </si>
  <si>
    <t>80 - Cannons - F8n XY MS BU Stereo.wav</t>
  </si>
  <si>
    <t>80 - Cannons - F8n XY MS Stereo.wav</t>
  </si>
  <si>
    <t>80 - Cannons - F8n XY Stereo.wav</t>
  </si>
  <si>
    <t>Antique artillery, historic cannon mortar, cal 80mm. Four channel ambisonics positioned 185m away from the cannon.</t>
  </si>
  <si>
    <t>80 - Cannons - Sonosax_Ambeo1_Quadro.wav</t>
  </si>
  <si>
    <t>Antique artillery, historic cannon mortar, cal 80mm. ORTF3D Hi front positioned 148m away from the cannon.</t>
  </si>
  <si>
    <t>80 - Cannons - Sonosax_ORTF 3d Hi1_Quadro.wav</t>
  </si>
  <si>
    <t>Antique artillery, historic cannon mortar, cal 80mm. ORTF3D Lo rear positioned 148m away from the cannon.</t>
  </si>
  <si>
    <t>80 - Cannons - Sonosax_ORTF 3d Lo1_Quadro.wav</t>
  </si>
  <si>
    <t>80 - Cannons - Sony PCM Distant Stereo.wav</t>
  </si>
  <si>
    <t>80 - Cannons - Zoom F8n PBO 4062 Stereo.wav</t>
  </si>
  <si>
    <t>80 - Cannons - Zoom F8n PBO Audix Stereo.wav</t>
  </si>
  <si>
    <t>80 - Cannons - Zoom F8n PBO HH Stereo.wav</t>
  </si>
  <si>
    <t>80 - Cannons - Zoom F8n PBO MS Stereo.wav</t>
  </si>
  <si>
    <t>Antique artillery, historic cannon mortar, cal 80mm. Indoor impulse response</t>
  </si>
  <si>
    <t>80 - Cannons - Zoom H5 right stereo  T1 indoor.wav</t>
  </si>
  <si>
    <t>80 - Cannons - Zoom H6 Right stereo bu.wav</t>
  </si>
  <si>
    <t>Antique artillery, historic cannon mortar, cal 80mm. Handheld recorder XY positioned far right and 75m away from the cannon.</t>
  </si>
  <si>
    <t>80 - Cannons - Zoom H6 Right stereo.wav</t>
  </si>
  <si>
    <t>80 - Cannons - Zoom H6 XY BU far left stereo t2-t5 silent.wav</t>
  </si>
  <si>
    <t>Antique artillery, historic cannon mortar, cal 80mm. Handheld recorder XY positioned far left and 75m away from the cannon.</t>
  </si>
  <si>
    <t>80 - Cannons - Zoom H6 XY far left stereo t2-t5 silent.wav</t>
  </si>
  <si>
    <t>Volley 12</t>
  </si>
  <si>
    <t>Antique artillery, historic cannon volley, various calibers. XY positioned 20m away from the cannon.</t>
  </si>
  <si>
    <t>21_04_20_Kanonen_v17_export - F8 n XY stereo.wav</t>
  </si>
  <si>
    <t>Zoom F8n, XY Sennheiser 8040</t>
  </si>
  <si>
    <t>Antique artillery, historic cannon volley, various calibers. MS shotgun microphone positioned 15m away from the cannon.</t>
  </si>
  <si>
    <t>21_04_20_Kanonen_v17_export - F8 n XY_ MS_Stereo.wav</t>
  </si>
  <si>
    <t>Zoom F8n, MS Sennheiser 8050 / Scheops CMC8</t>
  </si>
  <si>
    <t>21_04_20_Kanonen_v17_export - F8 n XY_BU_Stereo.wav</t>
  </si>
  <si>
    <t>Zoom F8n, XY Sennheiser 8040 BU</t>
  </si>
  <si>
    <t>21_04_20_Kanonen_v17_export - F8 n XY_MS BU_Stereo.wav</t>
  </si>
  <si>
    <t>Zoom F8n, MS Sennheiser 8050 / Scheops CMC8 BU</t>
  </si>
  <si>
    <t xml:space="preserve">185m </t>
  </si>
  <si>
    <t>Antique artillery, historic cannon volley, various calibers. Four channel ambisonics positioned 185m away from the cannon.</t>
  </si>
  <si>
    <t>21_04_20_Kanonen_v17_export - Sonosax_Ambeo1_Quadro.wav</t>
  </si>
  <si>
    <t>Sonosax R4+, Sennheiser Ambeo</t>
  </si>
  <si>
    <t>148m</t>
  </si>
  <si>
    <t>Antique artillery, historic cannon volley, various calibers. ORTF3D Hi front positioned 148m away from the cannon.</t>
  </si>
  <si>
    <t>21_04_20_Kanonen_v17_export - Sonosax_ORTF 3d Hi1_Quadro.wav</t>
  </si>
  <si>
    <t>Sonosax R4+, Scheops ORTF3D</t>
  </si>
  <si>
    <t>Antique artillery, historic cannon volley, various calibers. ORTF3D Lo rear positioned 148m away from the cannon.</t>
  </si>
  <si>
    <t>21_04_20_Kanonen_v17_export - Sonosax_ORTF 3d Lo1_Quadro.wav</t>
  </si>
  <si>
    <t>Antique artillery, historic cannon volley, various calibers. XY handheld recorder positioned 175m away from the cannon</t>
  </si>
  <si>
    <t>21_04_20_Kanonen_v17_export - Sony_PCM_Distant stereo.wav</t>
  </si>
  <si>
    <t>Sony PCM100</t>
  </si>
  <si>
    <t>Antique artillery, historic cannon volley, various calibers. Small AB positioned 1m away from the cannon.</t>
  </si>
  <si>
    <t>21_04_20_Kanonen_v17_export - Zoom F8n PBO 4062 stereo.wav</t>
  </si>
  <si>
    <t>Zoom F8n, Spot A/B DPA4062</t>
  </si>
  <si>
    <t>Antique artillery, historic cannon volley, various calibers. AB with dynamic microphones positioned 3m away from the cannon.</t>
  </si>
  <si>
    <t>21_04_20_Kanonen_v17_export - Zoom F8n PBO_Audix stereo.wav</t>
  </si>
  <si>
    <t>Zoom F8n, A/B Audix Dynamic</t>
  </si>
  <si>
    <t>Antique artillery, historic cannon volley, various calibers. Hammerhead microphones positioned 4m away from the cannon.</t>
  </si>
  <si>
    <t>21_04_20_Kanonen_v17_export - Zoom F8n PBO_HH_Stereo.wav</t>
  </si>
  <si>
    <t>Zoom F8n, HH DPA4007</t>
  </si>
  <si>
    <t>Antique artillery, historic cannon volley, various calibers. MS positioned 5m away from the cannon.</t>
  </si>
  <si>
    <t>21_04_20_Kanonen_v17_export - Zoom F8n PBO_MS_Stereo.wav</t>
  </si>
  <si>
    <t>Falscher Name?</t>
  </si>
  <si>
    <t>Zoom F8n, MS Sennheiser MKH416 / MKH30</t>
  </si>
  <si>
    <t>60m Right</t>
  </si>
  <si>
    <t>Antique artillery, historic cannon volley, various calibers. Handheld recorder XY 60m away from the cannon.</t>
  </si>
  <si>
    <t>21_04_20_Kanonen_v17_export - Zoom H5 stereo.wav</t>
  </si>
  <si>
    <t>Zoom H5</t>
  </si>
  <si>
    <t>75m Left BU</t>
  </si>
  <si>
    <t>21_04_20_Kanonen_v17_export - Zoom_H6_XY_BU stereo.wav</t>
  </si>
  <si>
    <t>Zoom H6 XY BU</t>
  </si>
  <si>
    <t>75m Left</t>
  </si>
  <si>
    <t>Antique artillery, historic cannon volley, various calibers. Handheld recorder XY positioned far left and 75m away from the cannon.</t>
  </si>
  <si>
    <t>21_04_20_Kanonen_v17_export - Zoom_H6_XY_Far Left stereo.wav</t>
  </si>
  <si>
    <t>Zoom H6 XY</t>
  </si>
  <si>
    <t>Burgundian 62</t>
  </si>
  <si>
    <t>3m BU</t>
  </si>
  <si>
    <t>Die Große Hanne,  Burgunderkanone 15.Jahrhundert  Kal. 62 mm Ladung 180 Gramm Schwarzpulver</t>
  </si>
  <si>
    <t>F8n Close PBO (3m)-MS_Stereo_BU</t>
  </si>
  <si>
    <t>Antique artillery, historic cannon burgundian, cal 62mm. MS shotgun microphone positioned 3m away from the cannon.</t>
  </si>
  <si>
    <t>Burgundian 62 - F8n XY MS Stereo.wav</t>
  </si>
  <si>
    <t>F8n Close PBO (3m)-MS_Stereo</t>
  </si>
  <si>
    <t>F8n Close PBO (3m)-XY_8040_Stereo_BU</t>
  </si>
  <si>
    <t>Antique artillery, historic cannon burgundian, cal 62mm. XY positioned 3m away from the cannon.</t>
  </si>
  <si>
    <t>Burgundian 62 - F8n XY Stereo.wav</t>
  </si>
  <si>
    <t>BDX: check for low frequency bump is tail</t>
  </si>
  <si>
    <t>F8n Close PBO (3m)-XY_8040_Stereo</t>
  </si>
  <si>
    <t>Antique artillery, historic cannon burgundian, cal 62mm. Small AB positioned 15m away from the cannon.</t>
  </si>
  <si>
    <t>Burgundian 62 - Zoom F8n PBO 4062 Stereo.wav</t>
  </si>
  <si>
    <t>BDX: check for low frequency bump is tail, MSC: Is a quad file but channel 3/4 are empty</t>
  </si>
  <si>
    <t>F8n Medium Distant LWE (15m)-4062</t>
  </si>
  <si>
    <t>Antique artillery, historic cannon burgundian, cal 62mm. AB with dynamic microphones positioned 15m away from the cannon.</t>
  </si>
  <si>
    <t>Burgundian 62 - Zoom F8n PBO Audix Stereo.wav</t>
  </si>
  <si>
    <t>F8n Medium Distant LWE (15m)-AUDIX</t>
  </si>
  <si>
    <t>Antique artillery, historic cannon burgundian, cal 62mm. Hammerhead microphones positioned 15m away from the cannon.</t>
  </si>
  <si>
    <t>Burgundian 62 - Zoom F8n PBO HH Stereo.wav</t>
  </si>
  <si>
    <t>F8n Medium Distant LWE (15m)-HH</t>
  </si>
  <si>
    <t>Antique artillery, historic cannon burgundian, cal 62mm. MS positioned 15m away from the cannon.</t>
  </si>
  <si>
    <t>Burgundian 62 - Zoom F8n PBO MS Stereo.wav</t>
  </si>
  <si>
    <t>F8n Medium Distant LWE (15m)-MS_Stereo</t>
  </si>
  <si>
    <t>Antique artillery, historic cannon burgundian, cal 62mm. Four channel ambisonics positioned 100m away from the cannon.</t>
  </si>
  <si>
    <t>Burgundian 62 - Sonosax_Ambeo1_Quadro.wav</t>
  </si>
  <si>
    <t>Sonosax_Far_100m_AMBEO_Quadro</t>
  </si>
  <si>
    <t>100m</t>
  </si>
  <si>
    <t>Antique artillery, historic cannon burgundian, cal 62mm. ORTF3D Hi front positioned 100m away from the cannon.</t>
  </si>
  <si>
    <t>Burgundian 62 - Sonosax_ORTF 3d Lo1_Quadro.wav</t>
  </si>
  <si>
    <t>Sonosax_Far_100m_SB_Quadro</t>
  </si>
  <si>
    <t>Antique artillery, historic cannon burgundian, cal 62mm. ORTF3D Lo rear positioned 100m away from the cannon.</t>
  </si>
  <si>
    <t>Burgundian 62 - Sonosax_ORTF 3d Hi1_Quadro.wav</t>
  </si>
  <si>
    <t>Sonosax_Far_100m_ST_Quadro</t>
  </si>
  <si>
    <t>100m H4N</t>
  </si>
  <si>
    <t>Antique artillery, historic cannon burgundian, cal 62mm. Handheld recorder XY positioned 100m away from the cannon.</t>
  </si>
  <si>
    <t>Burdundian 62 - Zoom H4n.wav</t>
  </si>
  <si>
    <t>Zoom H4N Far 100m</t>
  </si>
  <si>
    <t>50m BU</t>
  </si>
  <si>
    <t>Antique artillery, historic cannon burgundian, cal 62mm. Handheld recorder XY positioned far left and 50m away from the cannon.</t>
  </si>
  <si>
    <t>Burdundian 62 - XY far left stereo t2-t5 silent.wav</t>
  </si>
  <si>
    <t>Zoom H6 Far Left 50m_BU</t>
  </si>
  <si>
    <t>75m</t>
  </si>
  <si>
    <t>Antique artillery, historic cannon burgundian, cal 62mm. XY handheld recorder positioned 80m away from the cannon</t>
  </si>
  <si>
    <t>Burgundian 62 - Sony PCM Distant Stereo.wav</t>
  </si>
  <si>
    <t>Zoom H6 Far Left 50m</t>
  </si>
  <si>
    <t>25m</t>
  </si>
  <si>
    <t>Antique artillery, historic cannon burgundian, cal 62mm. XY handheld recorder positioned 25m away from the cannon</t>
  </si>
  <si>
    <t>Burgundian 62 - Zoom H6 25m.wav</t>
  </si>
  <si>
    <t>Zoom H6 LWE (25m)</t>
  </si>
  <si>
    <t>Mortar 45</t>
  </si>
  <si>
    <t>Der Mörser, Steilfeuergeschütz 18-19. Jahrhundert Kal. 45 mm Ladung 100 Gramm Schwarzpulver</t>
  </si>
  <si>
    <t>Antique artillery, historic cannon mortar, cal 45mm. MS shotgun microphone positioned 3m away from the cannon.</t>
  </si>
  <si>
    <t>Mortar 45 - F8n XY MS Stereo.wav</t>
  </si>
  <si>
    <t>BDX: check for low frequency bump is tail, MSC: some variations contain a click/impact sound which sounds like it's coming from the mic stand</t>
  </si>
  <si>
    <t>Antique artillery, historic cannon mortar, cal 45mm. XY positioned 3m away from the cannon.</t>
  </si>
  <si>
    <t>Mortar 45 - F8n XY Stereo.wav</t>
  </si>
  <si>
    <t>Antique artillery, historic cannon mortar, cal 45mm. Small AB positioned 15m away from the cannon.</t>
  </si>
  <si>
    <t>Mortar 45 - Zoom F8n PBO 4062 Stereo.wav</t>
  </si>
  <si>
    <t>Antique artillery, historic cannon mortar, cal 45mm. AB with dynamic microphones positioned 15m away from the cannon.</t>
  </si>
  <si>
    <t>Mortar 45 - Zoom F8n PBO Audix Stereo.wav</t>
  </si>
  <si>
    <t>Antique artillery, historic cannon mortar, cal 45mm. Hammerhead microphones positioned 15m away from the cannon.</t>
  </si>
  <si>
    <t>Mortar 45 - Zoom F8n PBO HH Stereo.wav</t>
  </si>
  <si>
    <t>Antique artillery, historic cannon mortar, cal 45mm. MS positioned 15m away from the cannon.</t>
  </si>
  <si>
    <t>Mortar 45 - Zoom F8n PBO MS Stereo.wav</t>
  </si>
  <si>
    <t>Antique artillery, historic cannon mortar, cal 45mm. Four channel ambisonics positioned 100m away from the cannon.</t>
  </si>
  <si>
    <t>Mortar 45 - Sonosax_Ambeo1_Quadro.wav</t>
  </si>
  <si>
    <t>Antique artillery, historic cannon mortar, cal 45mm. ORTF3D Hi front positioned 100m away from the cannon.</t>
  </si>
  <si>
    <t>Mortar 45 - Sonosax_ORTF 3d Lo1_Quadro.wav</t>
  </si>
  <si>
    <t>BDX: check for low frequency bump is tail, MSC: click in tail V7</t>
  </si>
  <si>
    <t>Antique artillery, historic cannon mortar, cal 45mm. ORTF3D Lo rear positioned 100m away from the cannon.</t>
  </si>
  <si>
    <t>Mortar 45 - Sonosax_ORTF 3d Hi1_Quadro.wav</t>
  </si>
  <si>
    <t>Antique artillery, historic cannon mortar, cal 45mm. XY handheld recorder positioned 80m away from the cannon</t>
  </si>
  <si>
    <t>Mortar 45 - Sony PCM Distant Stereo.wav</t>
  </si>
  <si>
    <t>Mortar 45 - Zoom H6 25m.wav</t>
  </si>
  <si>
    <t>Loshult Arrow Gun 35</t>
  </si>
  <si>
    <t>Die kleine Pfeilbüchse, Loshult-Büchse 14. Jahrhundert Kal. 35mm  Ladung 60 Gramm Schwarzpulver</t>
  </si>
  <si>
    <t>Antique artillery, historic cannon loshult arrow gun, cal 35mm. MS shotgun microphone positioned 3m away from the cannon.</t>
  </si>
  <si>
    <t>Loshult Arrow Gun 35 - F8n XY MS Stereo.wav</t>
  </si>
  <si>
    <t>BDX: check for low frequency bump is tail MSC: tbd, due to Reflections</t>
  </si>
  <si>
    <t>Antique artillery, historic cannon loshult arrow gun, cal 35mm. XY positioned 3m away from the cannon.</t>
  </si>
  <si>
    <t>Loshult Arrow Gun 35 - F8n XY Stereo.wav</t>
  </si>
  <si>
    <t>Antique artillery, historic cannon loshult arrow gun, cal 35mm. Small AB positioned 15m away from the cannon.</t>
  </si>
  <si>
    <t>Loshult Arrow Gun 35 - Zoom F8n PBO 4062 Stereo.wav</t>
  </si>
  <si>
    <t>Antique artillery, historic cannon loshult arrow gun, cal 35mm. AB with dynamic microphones positioned 15m away from the cannon.</t>
  </si>
  <si>
    <t>Loshult Arrow Gun 35 - Zoom F8n PBO Audix Stereo.wav</t>
  </si>
  <si>
    <t>Antique artillery, historic cannon loshult arrow gun, cal 35mm. Hammerhead microphones positioned 15m away from the cannon.</t>
  </si>
  <si>
    <t>Loshult Arrow Gun 35 - Zoom F8n PBO HH Stereo.wav</t>
  </si>
  <si>
    <t>Antique artillery, historic cannon loshult arrow gun, cal 35mm. MS positioned 15m away from the cannon.</t>
  </si>
  <si>
    <t>Loshult Arrow Gun 35 - Zoom F8n PBO MS Stereo.wav</t>
  </si>
  <si>
    <t>Antique artillery, historic cannon loshult arrow gun, cal 35mm. Four channel ambisonics positioned 100m away from the cannon.</t>
  </si>
  <si>
    <t>Loshult Arrow Gun 35 - Sonosax_Ambeo1_Quadro.wav</t>
  </si>
  <si>
    <t>Antique artillery, historic cannon loshult arrow gun, cal 35mm. ORTF3D Hi front positioned 100m away from the cannon.</t>
  </si>
  <si>
    <t>Loshult Arrow Gun 35 - Sonosax_ORTF 3d Lo1_Quadro.wav</t>
  </si>
  <si>
    <t>Antique artillery, historic cannon loshult arrow gun, cal 35mm. ORTF3D Lo rear positioned 100m away from the cannon.</t>
  </si>
  <si>
    <t>Loshult Arrow Gun 35 - Sonosax_ORTF 3d Hi1_Quadro.wav</t>
  </si>
  <si>
    <t>Antique artillery, historic cannon loshult arrow gun, cal 35mm. Handheld recorder XY positioned 100m away from the cannon.</t>
  </si>
  <si>
    <t>Loshult Arrow Gun 35 - Zoom H4n 50m.wav</t>
  </si>
  <si>
    <t>Sony PCM Far_100m_windy</t>
  </si>
  <si>
    <t>Antique artillery, historic cannon loshult arrow gun, cal 35mm. Handheld recorder XY positioned far left and 50m away from the cannon.</t>
  </si>
  <si>
    <t>Loshult Arrow Gun 35 - XY far left stereo t2-t5 silent.wav</t>
  </si>
  <si>
    <t>Antique artillery, historic cannon loshult arrow gun, cal 35mm. XY handheld recorder positioned 80m away from the cannon</t>
  </si>
  <si>
    <t>Loshult Arrow Gun 35 - Sony PCM Distant Stereo.wav</t>
  </si>
  <si>
    <t>Loshult Arrow Gun 35 - Zoom H6 25m.wav</t>
  </si>
  <si>
    <t>NWO</t>
  </si>
  <si>
    <t>Comments</t>
  </si>
  <si>
    <t>Round Shot Wood</t>
  </si>
  <si>
    <t>GUNCano_IMPACT-Cannon Roundshot Impact Wood_B00M_CANNONS_MSC.wav</t>
  </si>
  <si>
    <t>12 Variations each</t>
  </si>
  <si>
    <t>Round Shot Metal</t>
  </si>
  <si>
    <t>GUNCano_IMPACT-Cannon Roundshot Impact Metal_B00M_CANNONS_MSC.wav</t>
  </si>
  <si>
    <t>Round Shot Concrete</t>
  </si>
  <si>
    <t>GUNCano_IMPACT-Cannon Roundshot Impact Concrete_B00M_CANNONS_MSC.wav</t>
  </si>
  <si>
    <t>AXR</t>
  </si>
  <si>
    <t>Round Shot Rock</t>
  </si>
  <si>
    <t>GUNCano_IMPACT-Cannon Roundshot Impact Rock_B00M_CANNONS_MSC.wav</t>
  </si>
  <si>
    <t>Round Shot Stone</t>
  </si>
  <si>
    <t>GUNCano_IMPACT-Cannon Roundshot Impact Stone_B00M_CANNONS_MSC.wav</t>
  </si>
  <si>
    <t>Round Shot Sail</t>
  </si>
  <si>
    <t>GUNCano_IMPACT-Cannon Roundshot Impact Sail_B00M_CANNONS_MSC.wav</t>
  </si>
  <si>
    <t>Round Shot Water</t>
  </si>
  <si>
    <t>GUNCano_IMPACT-Cannon Roundshot Impact Water_B00M_CANNONS_NWO.wav</t>
  </si>
  <si>
    <t>Round Shot Dirt</t>
  </si>
  <si>
    <t>GUNCano_IMPACT-Cannon Roundshot Impact Dirt_B00M_CANNONS_MSC.wav</t>
  </si>
  <si>
    <t>Round Shot Sand</t>
  </si>
  <si>
    <t>GUNCano_IMPACT-Cannon Roundshot Impact Sand_B00M_CANNONS_MSC.wav</t>
  </si>
  <si>
    <t>Round Shot Incoming</t>
  </si>
  <si>
    <t>FLYBY</t>
  </si>
  <si>
    <t>GUNCano_FLYBY-Cannon Roundshot Incoming_B00M_CANNONS_AXR.wav</t>
  </si>
  <si>
    <t>Round Shot Passing By</t>
  </si>
  <si>
    <t>GUNCano_FLYBY-Cannon Roundshot Passing By_B00M_CANNONS_AXR.wav</t>
  </si>
  <si>
    <t>Chain Shot Wood</t>
  </si>
  <si>
    <t>GUNCano_IMPACT-Cannon Chainshot Impact Wood_B00M_CANNONS_NWO.wav</t>
  </si>
  <si>
    <t>Chain Shot Metal</t>
  </si>
  <si>
    <t>GUNCano_IMPACT-Cannon Chainshot Impact Metal_B00M_CANNONS_NWO.wav</t>
  </si>
  <si>
    <t>Chain Shot Concrete</t>
  </si>
  <si>
    <t>GUNCano_IMPACT-Cannon Chainshot Impact Concrete_B00M_CANNONS_NWO.wav</t>
  </si>
  <si>
    <t>Chain Shot Rock</t>
  </si>
  <si>
    <t>GUNCano_IMPACT-Cannon Chainshot Impact Rock_B00M_CANNONS_NWO.wav</t>
  </si>
  <si>
    <t>Chain Shot Stone</t>
  </si>
  <si>
    <t>GUNCano_IMPACT-Cannon Chainshot Impact Stone_B00M_CANNONS_NWO.wav</t>
  </si>
  <si>
    <t>Chain Shot Sail</t>
  </si>
  <si>
    <t>GUNCano_IMPACT-Cannon Chainshot Impact Sail_B00M_CANNONS_NWO.wav</t>
  </si>
  <si>
    <t>Chain Shot Water</t>
  </si>
  <si>
    <t>GUNCano_IMPACT-Cannon Chainshot Impact Water_B00M_CANNONS_NWO.wav</t>
  </si>
  <si>
    <t>Chain Shot Dirt</t>
  </si>
  <si>
    <t>GUNCano_IMPACT-Cannon Chainshot Impact Dirt_B00M_CANNONS_NWO.wav</t>
  </si>
  <si>
    <t>Chain Shot Sand</t>
  </si>
  <si>
    <t>GUNCano_IMPACT-Cannon Chainshot Impact Sand_B00M_CANNONS_NWO.wav</t>
  </si>
  <si>
    <t>Chain Shot Incoming</t>
  </si>
  <si>
    <t>GUNCano_FLYBY-Cannon Chainshot Incoming_B00M_CANNONS_AXR.wav</t>
  </si>
  <si>
    <t>Chain Shot Passing By</t>
  </si>
  <si>
    <t>GUNCano_FLYBY-Cannon Chainshot Passing By_B00M_CANNONS_AXR.wav</t>
  </si>
  <si>
    <t>GUNCano_IMPACT-Cannon Impact Concrete Paving Slab Blanket Throw_B00M_CANNONS_MSC.wav</t>
  </si>
  <si>
    <t>GUNCano_IMPACT-Cannon Impact Concrete Paving Slab Debris Constant_B00M_CANNONS_MSC.wav</t>
  </si>
  <si>
    <t>GUNCano_IMPACT-Cannon Impact Concrete Paving Slab Debris Rippling From Hand_B00M_CANNONS_MSC.wav</t>
  </si>
  <si>
    <t>GUNCano_IMPACT-Cannon Impact Concrete Paving Slab Impact Step-On Pile_B00M_CANNONS_MSC.wav</t>
  </si>
  <si>
    <t>Concrete Slab Bar Bell 14KG Gate</t>
  </si>
  <si>
    <t>GUNCano_IMPACT-Cannon Impact Concrete Slab Bar-Bell 14KG Gate_B00M_CANNONS_MSC.wav</t>
  </si>
  <si>
    <t>identical to ungated version</t>
  </si>
  <si>
    <t>GUNCano_IMPACT-Cannon Impact Concrete Slab Bar-Bell 14KG_B00M_CANNONS_MSC.wav</t>
  </si>
  <si>
    <t>GUNCano_IMPACT-Cannon Impact Concrete Slab Bar-Bell 20KG_B00M_CANNONS_MSC.wav</t>
  </si>
  <si>
    <t>GUNCano_IMPACT-Cannon Impact Concrete Slab Bar-Bell Debris_B00M_CANNONS_MSC.wav</t>
  </si>
  <si>
    <t>GUNCano_IMPACT-Cannon Impact Concrete Slab Steel Girder_B00M_CANNONS_MSC.wav</t>
  </si>
  <si>
    <t>GUNCano_IMPACT-Cannon Impact Dirt Bar-Bell 14KG Bark Mulch_B00M_CANNONS_MSC.wav</t>
  </si>
  <si>
    <t>GUNCano_IMPACT-Cannon Impact Dirt Bar-Bell 14KG Forest Soil_B00M_CANNONS_MSC.wav</t>
  </si>
  <si>
    <t>GUNCano_IMPACT-Cannon Impact Dirt Bar-Bell 14KG Ground Punchy_B00M_CANNONS_MSC.wav</t>
  </si>
  <si>
    <t>GUNCano_IMPACT-Cannon Impact Dirt Bar-Bell 14KG Lawn_B00M_CANNONS_MSC.wav</t>
  </si>
  <si>
    <t>GUNCano_IMPACT-Cannon Impact Dirt Bar-Bell_B00M_CANNONS_MSC.wav</t>
  </si>
  <si>
    <t>GUNCano_IMPACT-Cannon Impact Dirt Bark Mulch Constant_B00M_CANNONS_MSC.wav</t>
  </si>
  <si>
    <t>GUNCano_IMPACT-Cannon Impact Dirt Bark Mulch Debris Throw_B00M_CANNONS_MSC.wav</t>
  </si>
  <si>
    <t>GUNCano_IMPACT-Cannon Impact Dirt Bark Mulch Debris_B00M_CANNONS_MSC.wav</t>
  </si>
  <si>
    <t>GUNCano_IMPACT-Cannon Impact Dirt Forest Soil Debris Throw_B00M_CANNONS_MSC.wav</t>
  </si>
  <si>
    <t>GUNCano_IMPACT-Cannon Impact Dirt Forest Soil Debris_B00M_CANNONS_MSC.wav</t>
  </si>
  <si>
    <t>GUNCano_IMPACT-Cannon Impact Dirt Large Rippling From Hand_B00M_CANNONS_MSC.wav</t>
  </si>
  <si>
    <t>GUNCano_IMPACT-Cannon Impact Dirt Small Rippling From Hand_B00M_CANNONS_MSC.wav</t>
  </si>
  <si>
    <t>GUNCano_IMPACT-Cannon Impact Dirt Throw_B00M_CANNONS_MSC.wav</t>
  </si>
  <si>
    <t>Used in Strata</t>
  </si>
  <si>
    <t>GUNCano_IMPACT-Cannon Impact Wood Steel Girder Box Of Vines_B00M_CANNONS_MSC.wav</t>
  </si>
  <si>
    <t>Wood Steel Girder Palette On Wooden Door</t>
  </si>
  <si>
    <t>GUNCano_IMPACT-Cannon Impact Wood Steel Girder Palette On Wooden Door_B00M_CANNONS_MSC.wav</t>
  </si>
  <si>
    <t>GUNCano_IMPACT-Cannon Impact Wood Steel Girder Winebox In Box Of Vines_B00M_CANNONS_MSC.wav</t>
  </si>
  <si>
    <t>GUNCano_IMPACT-Cannon Impact Rock Bar-Bell 14KG Gravel Large_B00M_CANNONS_MSC.wav</t>
  </si>
  <si>
    <t>GUNCano_IMPACT-Cannon Impact Rock Bar-Bell 14KG Gravel_B00M_CANNONS_MSC.wav</t>
  </si>
  <si>
    <t>GUNCano_IMPACT-Cannon Impact Rock Gravel Constant_B00M_CANNONS_MSC.wav</t>
  </si>
  <si>
    <t>GUNCano_IMPACT-Cannon Impact Rock Gravel Debris Throw_B00M_CANNONS_MSC.wav</t>
  </si>
  <si>
    <t>GUNCano_IMPACT-Cannon Impact Rock Gravel Debris_B00M_CANNONS_MSC.wav</t>
  </si>
  <si>
    <t>GUNCano_IMPACT-Cannon Impact Rock Pile_B00M_CANNONS_MSC.wav</t>
  </si>
  <si>
    <t>GUNCano_IMPACT-Cannon Impact Rock Sand-Lime Brick Bar-Bell Debris_B00M_CANNONS_MSC.wav</t>
  </si>
  <si>
    <t>GUNCano_IMPACT-Cannon Impact Rock Sand-Lime Brick Debris Large Throw_B00M_CANNONS_MSC.wav</t>
  </si>
  <si>
    <t>GUNCano_IMPACT-Cannon Impact Rock Sand-Lime Brick Debris Small Constant_B00M_CANNONS_MSC.wav</t>
  </si>
  <si>
    <t>GUNCano_IMPACT-Cannon Impact Rock Sand-Lime Brick Debris Small Hit Bar-Bell_B00M_CANNONS_MSC.wav</t>
  </si>
  <si>
    <t>GUNCano_IMPACT-Cannon Impact Rock Sand-Lime Brick Debris Small Rippling From Hands_B00M_CANNONS_MSC.wav</t>
  </si>
  <si>
    <t>GUNCano_IMPACT-Cannon Impact Rock Sand-Lime Brick Debris Small Throw_B00M_CANNONS_MSC.wav</t>
  </si>
  <si>
    <t>GUNCano_IMPACT-Cannon Impact Rock Sand-Lime Brick Pile Picking Up_B00M_CANNONS_MSC.wav</t>
  </si>
  <si>
    <t>GUNCano_IMPACT-Cannon Impact Rock Sand-Lime Brick Pile Stepping Into_B00M_CANNONS_MSC.wav</t>
  </si>
  <si>
    <t>GUNCano_IMPACT-Cannon Impact Rock Sand-Lime Brick Small Blanket_B00M_CANNONS_MSC.wav</t>
  </si>
  <si>
    <t>GUNCano_IMPACT-Cannon Impact Rock Shuttering Block Bar-Bell_B00M_CANNONS_MSC.wav</t>
  </si>
  <si>
    <t>GUNCano_IMPACT-Cannon Impact Rock Shuttering Block Debris Blanket Throw_B00M_CANNONS_MSC.wav</t>
  </si>
  <si>
    <t>GUNCano_IMPACT-Cannon Impact Rock Shuttering Block Debris Constant_B00M_CANNONS_MSC.wav</t>
  </si>
  <si>
    <t>GUNCano_IMPACT-Cannon Impact Rock Shuttering Block Impact Pile Stepping Into_B00M_CANNONS_MSC.wav</t>
  </si>
  <si>
    <t>GUNCano_IMPACT-Cannon Impact Rock Solid Slide_B00M_CANNONS_MSC.wav</t>
  </si>
  <si>
    <t>GUNCano_IMPACT-Cannon Impact Sand Bar-Bell_B00M_CANNONS_MSC.wav</t>
  </si>
  <si>
    <t>GUNCano_IMPACT-Cannon Impact Sand Debris Rippling From Hand_B00M_CANNONS_MSC.wav</t>
  </si>
  <si>
    <t>GUNCano_IMPACT-Cannon Impact Sand Debris Throw_B00M_CANNONS_MSC.wav</t>
  </si>
  <si>
    <t>GUNCano_IMPACT-Cannon Impact Sand Hand_B00M_CANNONS_MSC.wav</t>
  </si>
  <si>
    <t>GUNCano_IMPACT-Cannon Impact Rock Shuttering Block Debris Drop Slow_B00M_CANNONS_MSC.wav</t>
  </si>
  <si>
    <t>GUNCano_IMPACT-Cannon Impact Wood Bar-Bell 14KG Box Of Vines On Fruit Container_B00M_CANNONS_MSC.wav</t>
  </si>
  <si>
    <t>GUNCano_IMPACT-Cannon Impact Wood Bar-Bell 14KG Box Of Vines_B00M_CANNONS_MSC.wav</t>
  </si>
  <si>
    <t>GUNCano_IMPACT-Cannon Impact Wood Bar-Bell 14KG Sawn Off Fencepoles_B00M_CANNONS_MSC.wav</t>
  </si>
  <si>
    <t>GUNCano_IMPACT-Cannon Impact Wood Bar-Bell 14KG Wooden Beam 1_B00M_CANNONS_MSC.wav</t>
  </si>
  <si>
    <t>GUNCano_IMPACT-Cannon Impact Wood Bar-Bell 14KG Wooden Beam 3_B00M_CANNONS_MSC.wav</t>
  </si>
  <si>
    <t>GUNCano_IMPACT-Cannon Impact Wood Bar-Bell 14KG Wooden Beam Low End_B00M_CANNONS_MSC.wav</t>
  </si>
  <si>
    <t>GUNCano_IMPACT-Cannon Impact Wood Barn Door_B00M_CANNONS_MSC.wav</t>
  </si>
  <si>
    <t>GUNCano_IMPACT-Cannon Impact Wood Barn Half Door_B00M_CANNONS_MSC.wav</t>
  </si>
  <si>
    <t>GUNCano_IMPACT-Cannon Impact Wood Box Of Vines Container_B00M_CANNONS_MSC.wav</t>
  </si>
  <si>
    <t>GUNCano_IMPACT-Cannon Impact Wood Fence Pole Dropping_B00M_CANNONS_MSC.wav</t>
  </si>
  <si>
    <t>GUNCano_IMPACT-Cannon Impact Wood Fence Poles Container_B00M_CANNONS_MSC.wav</t>
  </si>
  <si>
    <t>GUNCano_IMPACT-Cannon Impact Wood Fence Poles Large Container_B00M_CANNONS_MSC.wav</t>
  </si>
  <si>
    <t>Wood Palette Wooden Door</t>
  </si>
  <si>
    <t>GUNCano_IMPACT-Cannon Impact Wood Palette Wooden Door_B00M_CANNONS_MSC.wav</t>
  </si>
  <si>
    <t>GUNCano_IMPACT-Cannon Impact Wood Plywood Bar-Bell_B00M_CANNONS_MSC.wav</t>
  </si>
  <si>
    <t>GUNCano_IMPACT-Cannon Impact Wood Plywood Breaking_B00M_CANNONS_MSC.wav</t>
  </si>
  <si>
    <t>GUNCano_IMPACT-Cannon Impact Wood Plywood Debris Constant_B00M_CANNONS_MSC.wav</t>
  </si>
  <si>
    <t>GUNCano_IMPACT-Cannon Impact Wood Plywood Debris Drop Single_B00M_CANNONS_MSC.wav</t>
  </si>
  <si>
    <t>GUNCano_IMPACT-Cannon Impact Wood Plywood Debris Large Drop Slow_B00M_CANNONS_MSC.wav</t>
  </si>
  <si>
    <t>GUNCano_IMPACT-Cannon Impact Wood Plywood Debris Small Constant_B00M_CANNONS_MSC.wav</t>
  </si>
  <si>
    <t>GUNCano_IMPACT-Cannon Impact Wood Plywood Debris Small Slow_B00M_CANNONS_MSC.wav</t>
  </si>
  <si>
    <t>GUNCano_IMPACT-Cannon Impact Wood Plywood Drop Many_B00M_CANNONS_MSC.wav</t>
  </si>
  <si>
    <t>GUNCano_IMPACT-Cannon Impact Wood Plywood Hand_B00M_CANNONS_MSC.wav</t>
  </si>
  <si>
    <t>GUNCano_IMPACT-Cannon Impact Wood Plywood Kicking_B00M_CANNONS_MSC.wav</t>
  </si>
  <si>
    <t>GUNCano_IMPACT-Cannon Impact Wood Plywood Steel Girder_B00M_CANNONS_MSC.wav</t>
  </si>
  <si>
    <t>GUNCano_IMPACT-Cannon Impact Wood Plywood_B00M_CANNONS_MSC.wav</t>
  </si>
  <si>
    <t>GUNCano_IMPACT-Cannon Impact Wood Roof Beam Falling_B00M_CANNONS_MSC.wav</t>
  </si>
  <si>
    <t>GUNCano_IMPACT-Cannon Impact Wood Wooden Door Floor_B00M_CANNONS_MSC.wav</t>
  </si>
  <si>
    <t>GUNCano_IMPACT-Cannon Impact Wood Wooden Pallet Door_B00M_CANNONS_MSC.wav</t>
  </si>
  <si>
    <t>GUNCano_IMPACT-Cannon Impact Metal Sawblade On Wooden Pallet Ring Out_B00M_CANNONS_MSC.wav</t>
  </si>
  <si>
    <t>GUNCano_IMPACT-Cannon Impact Metal Sawblade On Sawblade On Wooden Pallet Ring Out Short_B00M_CANNONS_MSC.wav</t>
  </si>
  <si>
    <t>GUNCano_IMPACT-Cannon Impact Metal Sawblade Drop On Sawblade On Wooden Pallet_B00M_CANNONS_MSC.wav</t>
  </si>
  <si>
    <t>GUNCano_IMPACT-Cannon Impact Metal Sign On Wooden Pallet_B00M_CANNONS_MSC.wav</t>
  </si>
  <si>
    <t>GUNCano_IMPACT-Cannon Impact Metal Sheet On Wooden Pallet_B00M_CANNONS_MSC.wav</t>
  </si>
  <si>
    <t>GUNCano_IMPACT-Cannon Impact Metal Multiple Layers Drop On Wooden Pallet_B00M_CANNONS_MSC.wav</t>
  </si>
  <si>
    <t>GUNCano_IMPACT-Cannon Impact Metal Multiple Layers Hit On Wooden Pallet_B00M_CANNONS_MSC.wav</t>
  </si>
  <si>
    <t>GUNCano_IMPACT-Cannon Impact Sail Dufflebag Snap_B00M_CANNONS_MSC.wav</t>
  </si>
  <si>
    <t>GUNCano_IMPACT-Cannon Impact Sail Dufflebag Punch_B00M_CANNONS_MSC.wav</t>
  </si>
  <si>
    <t>GUNCano_IMPACT-Cannon Impact Sail Dufflebag Flap_B00M_CANNONS_MSC.wav</t>
  </si>
  <si>
    <t>GUNCano_IMPACT-Cannon Impact Sail Leatherjacket Snap_B00M_CANNONS_MSC.wav</t>
  </si>
  <si>
    <t>GUNCano_IMPACT-Cannon Impact Sail Leatherjacket Punch_B00M_CANNONS_MSC.wav</t>
  </si>
  <si>
    <t>GUNCano_IMPACT-Cannon Impact Sail Leatherjacket Flap_B00M_CANNONS_MSC.wav</t>
  </si>
  <si>
    <t>GUNCano_IMPACT-Cannon Impact Sail Textile Rip_B00M_CANNONS_MSC.wav</t>
  </si>
  <si>
    <t>GUNCano_IMPACT-Cannon Impact Chain Big_B00M_CANNONS_MSC.wav</t>
  </si>
  <si>
    <t>GUNCano_IMPACT-Cannon Impact Chain Bright_B00M_CANNONS_MSC.wav</t>
  </si>
  <si>
    <t>GUNCano_IMPACT-Cannon Impact Chain Thin Rattle_B00M_CANNONS_MSC.wav</t>
  </si>
  <si>
    <t>GUNCano_IMPACT-Cannon Impact Chain Thin Many Rattle_B00M_CANNONS_MSC.wav</t>
  </si>
  <si>
    <t>GUNCano_IMPACT-Cannon Impact Chain Dull_B00M_CANNONS_MSC.wav</t>
  </si>
  <si>
    <t>GUNCano_IMPACT-Water Bubbles Mid Range_B00M_CANNONS_BDX.wav</t>
  </si>
  <si>
    <t>Water Bubbles Vase Fill In</t>
  </si>
  <si>
    <t>GUNCano_IMPACT-Water Bubbles Vase Fill In_B00M_CANNONS_BDX.wav</t>
  </si>
  <si>
    <t>GUNCano_IMPACT-Water Impact Padle Implosion Hard_B00M_CANNONS_BDX.wav</t>
  </si>
  <si>
    <t>GUNCano_IMPACT-Water Impact Padle Implosion Soft_B00M_CANNONS_BDX.wav</t>
  </si>
  <si>
    <t>Water Plunger</t>
  </si>
  <si>
    <t>GUNCano_IMPACT-Water Impact Plunger_B00M_CANNONS_BDX.wav</t>
  </si>
  <si>
    <t>GUNCano_IMPACT-Water Impact Processed Deep Low Heavy_B00M_CANNONS_BDX.wav</t>
  </si>
  <si>
    <t>GUNCano_IMPACT-Water Impact Processed High_B00M_CANNONS_BDX.wav</t>
  </si>
  <si>
    <t>GUNCano_IMPACT-Water Impact Processed Low Hard_B00M_CANNONS_BDX.wav</t>
  </si>
  <si>
    <t>GUNCano_IMPACT-Water Impact Processed Low_B00M_CANNONS_BDX.wav</t>
  </si>
  <si>
    <t>GUNCano_IMPACT-Water Impact Processed Medium Down_B00M_CANNONS_BDX.wav</t>
  </si>
  <si>
    <t>GUNCano_IMPACT-Water Impact Processed Modulated_B00M_CANNONS_BDX.wav</t>
  </si>
  <si>
    <t>GUNCano_IMPACT-Water Impact Processed Punchy_B00M_CANNONS_BDX.wav</t>
  </si>
  <si>
    <t>GUNCano_IMPACT-Water Impact Processed Sharp Tail_B00M_CANNONS_BDX.wav</t>
  </si>
  <si>
    <t>GUNCano_IMPACT-Water Impact Processed Thin Bounce_B00M_CANNONS_BDX.wav</t>
  </si>
  <si>
    <t>GUNCano_IMPACT-Water Impact Splash Arm_B00M_CANNONS_BDX.wav</t>
  </si>
  <si>
    <t>GUNCano_IMPACT-Water Impact Splash Body Large_B00M_CANNONS_BDX.wav</t>
  </si>
  <si>
    <t>GUNCano_IMPACT-Water Impact Splash Padle Tail Small_B00M_CANNONS_BDX.wav</t>
  </si>
  <si>
    <t>V3 has an owl hooting</t>
  </si>
  <si>
    <t>GUNCano_IMPACT-Water Impact Splash Padle Tail_B00M_CANNONS_BDX.wav</t>
  </si>
  <si>
    <t>V4 has an owl hooting</t>
  </si>
  <si>
    <t>GUNCano_IMPACT-Water Momevemnt Processed Splashy Low_B00M_CANNONS_BDX.wav</t>
  </si>
  <si>
    <t>GUNCano_IMPACT-Water Movement Bambus Stick Constant_B00M_CANNONS_BDX.wav</t>
  </si>
  <si>
    <t>GUNCano_IMPACT-Water Movement Deep Fast Low Constant_B00M_CANNONS_BDX.wav</t>
  </si>
  <si>
    <t>GUNCano_IMPACT-Water Movement Padle Fast Constant_B00M_CANNONS_BDX.wav</t>
  </si>
  <si>
    <t>GUNCano_IMPACT-Water Movement Padle Slow Constant_B00M_CANNONS_BDX.wav</t>
  </si>
  <si>
    <t>GUNCano_IMPACT-Water Movement Processed Mutilple Impacts Low_B00M_CANNONS_BDX.wav</t>
  </si>
  <si>
    <t>GUNCano_IMPACT-Water Movement Processed Mutilple Impacts Medium_B00M_CANNONS_BDX.wav</t>
  </si>
  <si>
    <t>GUNCano_IMPACT-Water Movement Wooden Palet Constant_B00M_CANNONS_BDX.wav</t>
  </si>
  <si>
    <t>GUNCano_IMPACT-Water Splash Arm Fast_B00M_CANNONS_BDX.wav</t>
  </si>
  <si>
    <t>GUNCano_IMPACT-Water Splash Arm Slow_B00M_CANNONS_BDX.wav</t>
  </si>
  <si>
    <t>GUNCano_IMPACT-Water Splash Bubble Impact_B00M_CANNONS_BDX.wav</t>
  </si>
  <si>
    <t>GUNCano_IMPACT-Water Splash Hose Large_B00M_CANNONS_BDX.wav</t>
  </si>
  <si>
    <t>GUNCano_IMPACT-Water Splash Hose Small_B00M_CANNONS_BDX.wav</t>
  </si>
  <si>
    <t>GUNCano_IMPACT-Water Splash Impact_B00M_CANNONS_BDX.wav</t>
  </si>
  <si>
    <t>GUNCano_IMPACT-Water Splash Movement Padle Large_B00M_CANNONS_BDX.wav</t>
  </si>
  <si>
    <t>GUNCano_IMPACT-Water Splash Padle Large_B00M_CANNONS_BDX.wav</t>
  </si>
  <si>
    <t xml:space="preserve">Water Splash Paddle Small </t>
  </si>
  <si>
    <t>GUNCano_IMPACT-Water Splash Padle Small _B00M_CANNONS_BDX.wav</t>
  </si>
  <si>
    <t>DELETE: Same file as below</t>
  </si>
  <si>
    <t>GUNCano_IMPACT-Water Splash Padle Small_B00M_CANNONS_BDX.wav</t>
  </si>
  <si>
    <t>GUNCano_IMPACT-Water Splash Vase Emty Out_B00M_CANNONS_BDX.wav</t>
  </si>
  <si>
    <t>GUNCano_IMPACT-Water Whoosh Medium Suck In_B00M_CANNONS_BDX.wav</t>
  </si>
  <si>
    <t>GUNCano_IMPACT-Water Whoosh Processed Thin Bounce_B00M_CANNONS_BDX.wav</t>
  </si>
  <si>
    <t>GUNCano_IMPACT-Water Whoosh Suck In Fast_B00M_CANNONS_BDX.wav</t>
  </si>
  <si>
    <t>GUNCano_IMPACT-Water Whoosh Wave Fast_B00M_CANNONS_BDX.wav</t>
  </si>
  <si>
    <t>Water Splash Hose Long</t>
  </si>
  <si>
    <t>Very compressed and harsh</t>
  </si>
  <si>
    <t>Comment:</t>
  </si>
  <si>
    <t>VALIDATIONS ENTRIES</t>
  </si>
  <si>
    <t>GUNCano_HANDLING-Cannon Metal Chain Drop_B00M_CANNONS_MSC.wav</t>
  </si>
  <si>
    <t>KAB</t>
  </si>
  <si>
    <t>GUNCano_HANDLING-Cannon Metal Chain Drop High 01_B00M_CANNONS_KAB.wav</t>
  </si>
  <si>
    <t>GUNCano_HANDLING-Cannon Metal Chain Drop High 02_B00M_CANNONS_KAB.wav</t>
  </si>
  <si>
    <t>GUNCano_HANDLING-Cannon Metal Chain Drop High Short 01_B00M_CANNONS_KAB.wav</t>
  </si>
  <si>
    <t>GUNCano_HANDLING-Cannon Metal Chain Drop Low 01_B00M_CANNONS_KAB.wav</t>
  </si>
  <si>
    <t>Match level of variations</t>
  </si>
  <si>
    <t>GUNCano_HANDLING-Cannon Metal Chain Drop Low 02_B00M_CANNONS_KAB.wav</t>
  </si>
  <si>
    <t>GUNCano_HANDLING-Cannon Metal Chain Drop On Metal_B00M_CANNONS_MSC.wav</t>
  </si>
  <si>
    <t>GUNCano_HANDLING-Cannon Metal Chain Massive Drop On Metal Clunky Fast_B00M_CANNONS_MSC.wav</t>
  </si>
  <si>
    <t>GUNCano_HANDLING-Cannon Metal Chain Massive Drop On Metal Clunky Slow_B00M_CANNONS_MSC.wav</t>
  </si>
  <si>
    <t>GUNCano_HANDLING-Cannon Metal Chain Massive Pick Up On Metal Clunky Fast_B00M_CANNONS_MSC.wav</t>
  </si>
  <si>
    <t>GUNCano_HANDLING-Cannon Metal Chain Massive Pick Up On Metal Clunky Slow_B00M_CANNONS_MSC.wav</t>
  </si>
  <si>
    <t>GUNCano_HANDLING-Cannon Metal Chain Pick Up_B00M_CANNONS_MSC.wav</t>
  </si>
  <si>
    <t>GUNCano_HANDLING-Cannon Metal Chain Pick Up Long 01_B00M_CANNONS_KAB.wav</t>
  </si>
  <si>
    <t>GUNCano_HANDLING-Cannon Metal Chain Pick Up Moderate 01_B00M_CANNONS_KAB.wav</t>
  </si>
  <si>
    <t>GUNCano_HANDLING-Cannon Metal Chain Pick Up On Metal_B00M_CANNONS_MSC.wav</t>
  </si>
  <si>
    <t>GUNCano_HANDLING-Cannon Metal Chain Pick Up Short 01_B00M_CANNONS_KAB.wav</t>
  </si>
  <si>
    <t>TNA</t>
  </si>
  <si>
    <t>Metal Chain Rattle On Wood 01</t>
  </si>
  <si>
    <t>GUNCano_HANDLING-Cannon Metal Chain Rattle On Wood 01_B00M_CANNONS_TNA.wav</t>
  </si>
  <si>
    <t>inconsistent stereo image</t>
  </si>
  <si>
    <t>Metal Chain Rattle On Wood 02</t>
  </si>
  <si>
    <t>GUNCano_HANDLING-Cannon Metal Chain Rattle On Wood 02_B00M_CANNONS_TNA.wav</t>
  </si>
  <si>
    <t>Metal Chain Rattle On Wood 03</t>
  </si>
  <si>
    <t>GUNCano_HANDLING-Cannon Metal Chain Rattle On Wood 03_B00M_CANNONS_TNA.wav</t>
  </si>
  <si>
    <t>GUNCano_HANDLING-Cannon Metal Chain Rattling Constant_B00M_CANNONS_MSC.wav</t>
  </si>
  <si>
    <t>GUNCano_HANDLING-Cannon Metal Chain Rattling Short_B00M_CANNONS_MSC.wav</t>
  </si>
  <si>
    <t>GUNCano_HANDLING-Cannon Metal Chain Rattling Tighten_B00M_CANNONS_MSC.wav</t>
  </si>
  <si>
    <t>GUNCano_HANDLING-Cannon Metal Chain Rattly Drop On Metal Clunky Fast_B00M_CANNONS_MSC.wav</t>
  </si>
  <si>
    <t>GUNCano_HANDLING-Cannon Metal Chain Rattly Drop On Metal Clunky Slow_B00M_CANNONS_MSC.wav</t>
  </si>
  <si>
    <t>GUNCano_HANDLING-Cannon Metal Chain Rattly Drop On Metal Massive Slow_B00M_CANNONS_MSC.wav</t>
  </si>
  <si>
    <t>GUNCano_HANDLING-Cannon Metal Chain Rattly Pick Up On Metal Clunky Slow_B00M_CANNONS_MSC.wav</t>
  </si>
  <si>
    <t>GUNCano_HANDLING-Cannon Metal Chain Rattly Pick Up On Metal Massive Slow_B00M_CANNONS_MSC.wav</t>
  </si>
  <si>
    <t>Metal Chain Slide On Wood 01</t>
  </si>
  <si>
    <t>GUNCano_HANDLING-Cannon Metal Chain Slide On Wood 01_B00M_CANNONS_TNA.wav</t>
  </si>
  <si>
    <t>Roomy and noisy tail, inconsistent stereo image</t>
  </si>
  <si>
    <t>Metal Chain Slide On Wood 02</t>
  </si>
  <si>
    <t>GUNCano_HANDLING-Cannon Metal Chain Slide On Wood 02_B00M_CANNONS_TNA.wav</t>
  </si>
  <si>
    <t>GUNCano_HANDLING-Cannon Metal Movement Snap In_B00M_CANNONS_MSC.wav</t>
  </si>
  <si>
    <t>GUNCano_HANDLING-Cannon Metal On Metal Big_B00M_CANNONS_MSC.wav</t>
  </si>
  <si>
    <t>GUNCano_HANDLING-Cannon Metal On Metal Ringout_B00M_CANNONS_MSC.wav</t>
  </si>
  <si>
    <t>GUNCano_HANDLING-Cannon Metal Scrape Into Slide Snap_B00M_CANNONS_MSC.wav</t>
  </si>
  <si>
    <t>GUNCano_HANDLING-Cannon Metal Sequence Scrape Into Snap In_B00M_CANNONS_MSC.wav</t>
  </si>
  <si>
    <t>GUNCano_HANDLING-Cannon Metal Sequence Various Pieces_B00M_CANNONS_MSC.wav</t>
  </si>
  <si>
    <t>GUNCano_HANDLING-Cannon Metal Small Mechanics Rattling_B00M_CANNONS_MSC.wav</t>
  </si>
  <si>
    <t>GUNCano_HANDLING-Cannon Metal Small Mechanics Rattling Constant_B00M_CANNONS_MSC.wav</t>
  </si>
  <si>
    <t>GUNCano_HANDLING-Cannon Metal Small Rattly Sequence Snap In_B00M_CANNONS_MSC.wav</t>
  </si>
  <si>
    <t>GUNCano_HANDLING-Cannon Metal Small Sequence Snap In_B00M_CANNONS_MSC.wav</t>
  </si>
  <si>
    <t>GUNCano_HANDLING-Cannon Metal Snap In Double_B00M_CANNONS_MSC.wav</t>
  </si>
  <si>
    <t>GUNCano_HANDLING-Cannon Metal Various Pieces Sequence_B00M_CANNONS_MSC.wav</t>
  </si>
  <si>
    <t>JHE</t>
  </si>
  <si>
    <t>GUNCano_HANDLING-Cannon Metal Wood Chain Rattle 01_B00M_CANNONS_JHE.wav</t>
  </si>
  <si>
    <t>GUNCano_HANDLING-Cannon Metal Wood Chain Rattle Soft 01_B00M_CANNONS_JHE.wav</t>
  </si>
  <si>
    <t>GUNCano_HANDLING-Cannon Metal Wood Scrape Back And Forth_B00M_CANNONS_MSC.wav</t>
  </si>
  <si>
    <t>GUNCano_HANDLING-Cannon Metal Wood Sequence Clunky_B00M_CANNONS_MSC.wav</t>
  </si>
  <si>
    <t>GUNCano_HANDLING-Cannon Metal Wood Sequence Rattling Long_B00M_CANNONS_MSC.wav</t>
  </si>
  <si>
    <t>GUNCano_HANDLING-Cannon Metal Wood Sequence Rattling Short_B00M_CANNONS_MSC.wav</t>
  </si>
  <si>
    <t>GUNCano_HANDLING-Cannon Metal Wood Squeak Sweetener Short 01_B00M_CANNONS_JHE.wav</t>
  </si>
  <si>
    <t>AAM</t>
  </si>
  <si>
    <t>GUNCano_HANDLING-Cannon Wood Creak Heavy Short 01_B00M_CANNONS_AAM.wav</t>
  </si>
  <si>
    <t>GUNCano_HANDLING-Cannon Wood Creak Light Short 01_B00M_CANNONS_AAM.wav</t>
  </si>
  <si>
    <t>GUNCano_HANDLING-Cannon Wood Creak Medium Short 01_B00M_CANNONS_AAM.wav</t>
  </si>
  <si>
    <t>GUNCano_HANDLING-Cannon Wood Creak Sweetener 01_B00M_CANNONS_AAM.wav</t>
  </si>
  <si>
    <t>Garbage Box Crash 01</t>
  </si>
  <si>
    <t>GUNCano_IMPACT-Cannon Garbage Box Crash 01_TNA_B00M_CANNONS_TNA.wav</t>
  </si>
  <si>
    <t>Roomy and noisy</t>
  </si>
  <si>
    <t>Garbage Box Crash 02</t>
  </si>
  <si>
    <t>GUNCano_IMPACT-Cannon Garbage Box Crash 02_TNA_B00M_CANNONS_TNA.wav</t>
  </si>
  <si>
    <t>Impact Wood On Wood</t>
  </si>
  <si>
    <t>GUNCano_IMPACT-Cannon Impact Wood On Wood_B00M_CANNONS_MSC.wav</t>
  </si>
  <si>
    <t>GUNCano_IMPACT-Cannon Metal Chain High 01_B00M_CANNONS_JHE.wav</t>
  </si>
  <si>
    <t>Metal Chain High 02</t>
  </si>
  <si>
    <t>GUNCano_IMPACT-Cannon Metal Chain High 02_B00M_CANNONS_KAB.wav</t>
  </si>
  <si>
    <t>Cloth rustling, too similar to 01</t>
  </si>
  <si>
    <t>GUNCano_IMPACT-Cannon Metal Chain Low 01_B00M_CANNONS_JHE.wav</t>
  </si>
  <si>
    <t>Metal Chain Low 02</t>
  </si>
  <si>
    <t>GUNCano_IMPACT-Cannon Metal Chain Low 02_B00M_CANNONS_KAB.wav</t>
  </si>
  <si>
    <t>too similar to 01</t>
  </si>
  <si>
    <t>GUNCano_IMPACT-Cannon Metal Chain Soft 01_B00M_CANNONS_KAB.wav</t>
  </si>
  <si>
    <t>TMA</t>
  </si>
  <si>
    <t>Metal Drop On Iron Rods 01</t>
  </si>
  <si>
    <t>GUNCano_IMPACT-Cannon Metal Drop On Iron Rods 01_B00M_CANNONS_TMA.wav</t>
  </si>
  <si>
    <t>Noise in V5</t>
  </si>
  <si>
    <t>JHN</t>
  </si>
  <si>
    <t>GUNCano_IMPACT-Cannon Metal Light 01_B00M_CANNONS_JHN.wav</t>
  </si>
  <si>
    <t>GUNCano_IMPACT-Cannon Metal Light 02_B00M_CANNONS_JHN.wav</t>
  </si>
  <si>
    <t>GUNCano_IMPACT-Cannon Metal Massiv On Wood Gritty_B00M_CANNONS_MSC.wav</t>
  </si>
  <si>
    <t>GUNCano_IMPACT-Cannon Metal On Metal Bright Ringout_B00M_CANNONS_MSC.wav</t>
  </si>
  <si>
    <t>GUNCano_IMPACT-Cannon Metal On Metal Rattle_B00M_CANNONS_MSC.wav</t>
  </si>
  <si>
    <t>GUNCano_IMPACT-Cannon Metal On Metal Tight Ringout_B00M_CANNONS_MSC.wav</t>
  </si>
  <si>
    <t>GUNCano_IMPACT-Cannon Metal On Wood Ringout_B00M_CANNONS_MSC.wav</t>
  </si>
  <si>
    <t>GUNCano_IMPACT-Cannon Metal Snap In Bright Ringout_B00M_CANNONS_MSC.wav</t>
  </si>
  <si>
    <t>GUNCano_IMPACT-Cannon Metal Wood 01_B00M_CANNONS_JHN.wav</t>
  </si>
  <si>
    <t>GUNCano_IMPACT-Cannon Metal Wood 02_B00M_CANNONS_JHN.wav</t>
  </si>
  <si>
    <t>GUNCano_IMPACT-Cannon Metal Wood Chain 01_B00M_CANNONS_JHE.wav</t>
  </si>
  <si>
    <t>GUNCano_IMPACT-Cannon Metal Wood Chain 02_B00M_CANNONS_KAB.wav</t>
  </si>
  <si>
    <t>GUNCano_IMPACT-Cannon Metal Wood Snap In_B00M_CANNONS_MSC.wav</t>
  </si>
  <si>
    <t>GUNCano_IMPACT-Cannon Metal Wood Soft 01_B00M_CANNONS_JHN.wav</t>
  </si>
  <si>
    <t>GUNCano_IMPACT-Cannon Metal Wood Soft 02_B00M_CANNONS_JHN.wav</t>
  </si>
  <si>
    <t>GUNCano_IMPACT-Cannon Wood Bounce Heavy 01_B00M_CANNONS_AAM.wav</t>
  </si>
  <si>
    <t>GUNCano_IMPACT-Cannon Wood Bounce Heavy 02_B00M_CANNONS_AAM.wav</t>
  </si>
  <si>
    <t>GUNCano_IMPACT-Cannon Wood Bounce Heavy 03_B00M_CANNONS_AAM.wav</t>
  </si>
  <si>
    <t>GUNCano_IMPACT-Cannon Wood Bounce Moderate 01_B00M_CANNONS_KAB.wav</t>
  </si>
  <si>
    <t>Wood Bounce Moderate 02</t>
  </si>
  <si>
    <t>GUNCano_IMPACT-Cannon Wood Bounce Moderate 02_B00M_CANNONS_KAB.wav</t>
  </si>
  <si>
    <t>Wood Bounce Moderate 03</t>
  </si>
  <si>
    <t>GUNCano_IMPACT-Cannon Wood Bounce Moderate 03_B00M_CANNONS_KAB.wav</t>
  </si>
  <si>
    <t>GUNCano_IMPACT-Cannon Wood Bounce Soft 01_B00M_CANNONS_JHN.wav</t>
  </si>
  <si>
    <t>Wood Bounce Soft 02</t>
  </si>
  <si>
    <t>GUNCano_IMPACT-Cannon Wood Bounce Soft 02_B00M_CANNONS_JHN.wav</t>
  </si>
  <si>
    <t>GUNCano_IMPACT-Cannon Wood Hollow 01_B00M_CANNONS_JHN.wav</t>
  </si>
  <si>
    <t>Wood Hollow 02</t>
  </si>
  <si>
    <t>GUNCano_IMPACT-Cannon Wood Hollow 02_B00M_CANNONS_JHN.wav</t>
  </si>
  <si>
    <t>GUNCano_IMPACT-Cannon Wood Leather 01_B00M_CANNONS_AAM.wav</t>
  </si>
  <si>
    <t>Wood Leather 02</t>
  </si>
  <si>
    <t>GUNCano_IMPACT-Cannon Wood Leather 02_B00M_CANNONS_AAM.wav</t>
  </si>
  <si>
    <t>GUNCano_IMPACT-Cannon Wood Leather Slap 01_B00M_CANNONS_AAM.wav</t>
  </si>
  <si>
    <t>GUNCano_IMPACT-Cannon Wood Light 01_B00M_CANNONS_JHN.wav</t>
  </si>
  <si>
    <t>Wood Light 02</t>
  </si>
  <si>
    <t>GUNCano_IMPACT-Cannon Wood Light 02_B00M_CANNONS_JHN.wav</t>
  </si>
  <si>
    <t>GUNCano_IMPACT-Cannon Wood Metal Bounce 01_B00M_CANNONS_KAB.wav</t>
  </si>
  <si>
    <t>GUNCano_IMPACT-Cannon Wood Metal Low Soft 01_B00M_CANNONS_AAM.wav</t>
  </si>
  <si>
    <t>GUNCano_IMPACT-Cannon Wood Metal Low Soft 02_B00M_CANNONS_AAM.wav</t>
  </si>
  <si>
    <t>GUNCano_IMPACT-Cannon Wood Moderate Low 01_B00M_CANNONS_AAM.wav</t>
  </si>
  <si>
    <t>Wood Moderate Low 02</t>
  </si>
  <si>
    <t>GUNCano_IMPACT-Cannon Wood Moderate Low 02_B00M_CANNONS_AAM.wav</t>
  </si>
  <si>
    <t>GUNCano_IMPACT-Cannon Wood Moderate Rattle 01_B00M_CANNONS_AAM.wav</t>
  </si>
  <si>
    <t>Wood Moderate Rattle 02</t>
  </si>
  <si>
    <t>GUNCano_IMPACT-Cannon Wood Moderate Rattle 02_B00M_CANNONS_AAM.wav</t>
  </si>
  <si>
    <t>GUNCano_IMPACT-Cannon Wood Rattle Heavy 01_B00M_CANNONS_AAM.wav</t>
  </si>
  <si>
    <t>GUNCano_IMPACT-Cannon Wood Rattle Light 01_B00M_CANNONS_JHN.wav</t>
  </si>
  <si>
    <t>Wood Rattle Light 02</t>
  </si>
  <si>
    <t>GUNCano_IMPACT-Cannon Wood Rattle Light 02_B00M_CANNONS_JHN.wav</t>
  </si>
  <si>
    <t>GUNCano_IMPACT-Cannon Wood Resonance 01_B00M_CANNONS_KAB.wav</t>
  </si>
  <si>
    <t>GUNCano_IMPACT-Cannon Wood Resonance Heavy 01_B00M_CANNONS_AAM.wav</t>
  </si>
  <si>
    <t>GUNCano_IMPACT-Cannon Wood Resonance Light 01_B00M_CANNONS_JHN.wav</t>
  </si>
  <si>
    <t>GUNCano_IMPACT-Cannon Wood Rolling Into Impact_B00M_CANNONS_MSC.wav</t>
  </si>
  <si>
    <t>GUNCano_IMPACT-Cannon Wood Rolling Into Metal Wood Impact Beefy_B00M_CANNONS_MSC.wav</t>
  </si>
  <si>
    <t>GUNCano_IMPACT-Cannon Wood Rolling Into Metal Wood Impact Big_B00M_CANNONS_MSC.wav</t>
  </si>
  <si>
    <t>GUNCano_IMPACT-Cannon Wood Rolling Into Metal Impact Ringout_B00M_CANNONS_MSC.wav</t>
  </si>
  <si>
    <t>GUNCano_IMPACT-Cannon Wood Rolling Into Metal Snap In_B00M_CANNONS_MSC.wav</t>
  </si>
  <si>
    <t>GUNCano_IMPACT-Cannon Wood Scrape Into Impact Metal Rattling_B00M_CANNONS_MSC.wav</t>
  </si>
  <si>
    <t>Wood Tube Drop Large</t>
  </si>
  <si>
    <t>GUNCano_IMPACT-Cannon Wood Tube Drop 01_B00M_CANNONS_TMA.wav</t>
  </si>
  <si>
    <t>Wood Tube Drop Small</t>
  </si>
  <si>
    <t>GUNCano_IMPACT-Cannon Wood Tube Drop 02_B00M_CANNONS_TMA.wav</t>
  </si>
  <si>
    <t>very similar to the other one</t>
  </si>
  <si>
    <t>Wood Tube Drop</t>
  </si>
  <si>
    <t>GUNCano_IMPACT-Cannon Wood Tube Drop 03_B00M_CANNONS_TMA.wav</t>
  </si>
  <si>
    <t>GUNCano_MOVEMENT-Cannon Chain Movement Constant Big_B00M_CANNONS_MSC.wav</t>
  </si>
  <si>
    <t>1 movement file zu viel aufm server</t>
  </si>
  <si>
    <t>PBO</t>
  </si>
  <si>
    <t>GUNCano_MOVEMENT-Cannon Chain Movement Constant Bright_B00M_CANNONS_MSC.wav</t>
  </si>
  <si>
    <t>GUNCano_MOVEMENT-Cannon Chain Movement Constant Thin_B00M_CANNONS_MSC.wav</t>
  </si>
  <si>
    <t>GUNCano_MOVEMENT-Cannon Chain Movement Constant Thin Many_B00M_CANNONS_MSC.wav</t>
  </si>
  <si>
    <t>GUNCano_MOVEMENT-Cannon Complex Big_B00M_CANNONS_MSC.wav</t>
  </si>
  <si>
    <t>Heavy Rattling Jolt</t>
  </si>
  <si>
    <t>GUNCano_MOVEMENT-Cannon Heavy Rattling Jolt 01_B00M_CANNONS_JHE.wav</t>
  </si>
  <si>
    <t>Heavy Rattling Stop</t>
  </si>
  <si>
    <t>GUNCano_MOVEMENT-Cannon Heavy Rattling Stop 01_B00M_CANNONS_JHE.wav</t>
  </si>
  <si>
    <t>Heavy Rattling Stop 02</t>
  </si>
  <si>
    <t>GUNCano_MOVEMENT-Cannon Heavy Rattling Stop 02_B00M_CANNONS_JHE.wav</t>
  </si>
  <si>
    <t>GUNCano_MOVEMENT-Cannon Metal Bar Roll Hit Steel Girder_B00M_CANNONS_MSC.wav</t>
  </si>
  <si>
    <t>GUNCano_MOVEMENT-Cannon Metal Bright Double Snap_B00M_CANNONS_MSC.wav</t>
  </si>
  <si>
    <t>GUNCano_MOVEMENT-Cannon Metal Chain Swing Stop 01_B00M_CANNONS_KAB.wav</t>
  </si>
  <si>
    <t>Metal Chain Swing Stop 02</t>
  </si>
  <si>
    <t>GUNCano_MOVEMENT-Cannon Metal Chain Swing Stop 02_B00M_CANNONS_KAB.wav</t>
  </si>
  <si>
    <t>Metal Chain Swing Stop 03</t>
  </si>
  <si>
    <t>GUNCano_MOVEMENT-Cannon Metal Chain Swing Stop 03_B00M_CANNONS_KAB.wav</t>
  </si>
  <si>
    <t>Metal Cogwheel Fast 01</t>
  </si>
  <si>
    <t>GUNCano_MOVEMENT-Cannon Metal Cog Wheel Fast 01_B00M_CANNONS_AAM.wav</t>
  </si>
  <si>
    <t>Metal Cogwheel Slow 01</t>
  </si>
  <si>
    <t>GUNCano_MOVEMENT-Cannon Metal Cog Wheel Slow 01_B00M_CANNONS_AAM.wav</t>
  </si>
  <si>
    <t>GUNCano_MOVEMENT-Cannon Metal On Wood Impact Drag Snap_B00M_CANNONS_MSC.wav</t>
  </si>
  <si>
    <t>GUNCano_MOVEMENT-Cannon Metal On Wood Large Fast Snap_B00M_CANNONS_MSC.wav</t>
  </si>
  <si>
    <t>Metal Rolling Heavy Rattle</t>
  </si>
  <si>
    <t>GUNCano_MOVEMENT-Cannon Metal Rolling Heavy Rattle 01_B00M_CANNONS_TNA.wav</t>
  </si>
  <si>
    <t>Metal Rolling Soft Rattle</t>
  </si>
  <si>
    <t>GUNCano_MOVEMENT-Cannon Metal Rolling Soft Rattle 01_B00M_CANNONS_TMA.wav</t>
  </si>
  <si>
    <t>Metal Rolling Soft Rattle 02</t>
  </si>
  <si>
    <t>GUNCano_MOVEMENT-Cannon Metal Rolling Soft Rattle 02_B00M_CANNONS_TMA.wav</t>
  </si>
  <si>
    <t>Metal Scrape Complex Heavy</t>
  </si>
  <si>
    <t>GUNCano_MOVEMENT-Cannon Metal Scrape Complex Heavy 01_B00M_CANNONS_TNA.wav</t>
  </si>
  <si>
    <t>Roomy</t>
  </si>
  <si>
    <t>Metal Scrape Complex Heavy 02</t>
  </si>
  <si>
    <t>GUNCano_MOVEMENT-Cannon Metal Scrape Complex Heavy 02_B00M_CANNONS_TNA.wav</t>
  </si>
  <si>
    <t>Roomy, too similar to 01</t>
  </si>
  <si>
    <t>Metal Scrape Complex Heavy 03</t>
  </si>
  <si>
    <t>GUNCano_MOVEMENT-Cannon Metal Scrape Complex Heavy 03_B00M_CANNONS_TNA.wav</t>
  </si>
  <si>
    <t>GUNCano_MOVEMENT-Cannon Metal Sequence Gritty Poles_B00M_CANNONS_MSC.wav</t>
  </si>
  <si>
    <t>GUNCano_MOVEMENT-Cannon Metal Sequence Massive Into Snap In_B00M_CANNONS_MSC.wav</t>
  </si>
  <si>
    <t>GUNCano_MOVEMENT-Cannon Metal Sequence Small Massive Impacts_B00M_CANNONS_MSC.wav</t>
  </si>
  <si>
    <t>GUNCano_MOVEMENT-Cannon Metal Sequence Small Massive Slide Into Impact Ringout_B00M_CANNONS_MSC.wav</t>
  </si>
  <si>
    <t>GUNCano_MOVEMENT-Cannon Metal Wood Sequence Snap In_B00M_CANNONS_MSC.wav</t>
  </si>
  <si>
    <t>GUNCano_MOVEMENT-Cannon Metal Wood Sequence Various Pieces _B00M_CANNONS_MSC.wav</t>
  </si>
  <si>
    <t>Metal Wood Slide 01</t>
  </si>
  <si>
    <t>GUNCano_MOVEMENT-Cannon Metal Wood Slide 01_B00M_CANNONS_TMA.wav</t>
  </si>
  <si>
    <t>Metal Wood Slide 02</t>
  </si>
  <si>
    <t>GUNCano_MOVEMENT-Cannon Metal Wood Slide 02_B00M_CANNONS_TMA.wav</t>
  </si>
  <si>
    <t>GUNCano_MOVEMENT-Cannon Metal Wood Turn Into Snap_B00M_CANNONS_MSC.wav</t>
  </si>
  <si>
    <t>GUNCano_MOVEMENT-Cannon Metal Wood Turn Stop_B00M_CANNONS_MSC.wav</t>
  </si>
  <si>
    <t>Rattle Squeak Sequence Fast</t>
  </si>
  <si>
    <t>GUNCano_MOVEMENT-Cannon Rattle Squeak Sequence Fast 01_B00M_CANNONS_JHE.wav</t>
  </si>
  <si>
    <t>Rattle Squeak Sequence Moderate</t>
  </si>
  <si>
    <t>GUNCano_MOVEMENT-Cannon Rattle Squeak Sequence Moderate 01_B00M_CANNONS_JHE.wav</t>
  </si>
  <si>
    <t>Rattle Squeak Sequence Slow</t>
  </si>
  <si>
    <t>GUNCano_MOVEMENT-Cannon Rattle Squeak Sequence Slow 01_B00M_CANNONS_JHE.wav</t>
  </si>
  <si>
    <t>Rattle Wood And Metal Long</t>
  </si>
  <si>
    <t>GUNCano_MOVEMENT-Cannon Rattle Wood And Metal 01_B00M_CANNONS_JHE.wav</t>
  </si>
  <si>
    <t>Rattle Wood And Metal Short</t>
  </si>
  <si>
    <t>GUNCano_MOVEMENT-Cannon Rattle Wood And Metal 02_B00M_CANNONS_JHE.wav</t>
  </si>
  <si>
    <t>Rattle Wood Jolt Short</t>
  </si>
  <si>
    <t>GUNCano_MOVEMENT-Cannon Rattle Wood Jolt 01_B00M_CANNONS_JHE.wav</t>
  </si>
  <si>
    <t>Rattle Wood Jolt Long</t>
  </si>
  <si>
    <t>GUNCano_MOVEMENT-Cannon Rattle Wood Jolt 02_B00M_CANNONS_JHE.wav</t>
  </si>
  <si>
    <t>Rattle Wood Jolt Sweetener</t>
  </si>
  <si>
    <t>GUNCano_MOVEMENT-Cannon Rattle Wood Jolt Sweetener 01_B00M_CANNONS_JHE.wav</t>
  </si>
  <si>
    <t>Rattle Wood Metal Long</t>
  </si>
  <si>
    <t>GUNCano_MOVEMENT-Cannon Rattle Wood Metal 01_B00M_CANNONS_JHE.wav</t>
  </si>
  <si>
    <t>Rattle Wood Metal Short</t>
  </si>
  <si>
    <t>GUNCano_MOVEMENT-Cannon Rattle Wood Metal 02_B00M_CANNONS_JHE.wav</t>
  </si>
  <si>
    <t>Rolling On Wood Constant</t>
  </si>
  <si>
    <t>GUNCano_MOVEMENT-Cannon Rolling On Wood Constant_B00M_CANNONS_MSC.wav</t>
  </si>
  <si>
    <t>Rolling On Wood Fast</t>
  </si>
  <si>
    <t>GUNCano_MOVEMENT-Cannon Rolling On Wood Fast_B00M_CANNONS_MSC.wav</t>
  </si>
  <si>
    <t>Rolling On Wood Medium</t>
  </si>
  <si>
    <t>GUNCano_MOVEMENT-Cannon Rolling On Wood Medium_B00M_CANNONS_MSC.wav</t>
  </si>
  <si>
    <t>Rolling On Wood Slow</t>
  </si>
  <si>
    <t>GUNCano_MOVEMENT-Cannon Rolling On Wood Slow_B00M_CANNONS_MSC.wav</t>
  </si>
  <si>
    <t>Rolling Wood Metal Rattling Constant</t>
  </si>
  <si>
    <t>GUNCano_MOVEMENT-Cannon Rolling On Wood Metal Rattling Constant_B00M_CANNONS_MSC.wav</t>
  </si>
  <si>
    <t>Rolling Wood Metal Rattling Fast</t>
  </si>
  <si>
    <t>GUNCano_MOVEMENT-Cannon Rolling On Wood Metal Rattling Fast_B00M_CANNONS_MSC.wav</t>
  </si>
  <si>
    <t>Rolling Wood Metal Rattling Slow</t>
  </si>
  <si>
    <t>GUNCano_MOVEMENT-Cannon Rolling On Wood Metal Rattling Slow_B00M_CANNONS_MSC.wav</t>
  </si>
  <si>
    <t>Scrape Fast</t>
  </si>
  <si>
    <t>GUNCano_MOVEMENT-Cannon Scrape Fast 01_B00M_CANNONS_AAM.wav</t>
  </si>
  <si>
    <t>Scrape Fast 02</t>
  </si>
  <si>
    <t>GUNCano_MOVEMENT-Cannon Scrape Fast 02_B00M_CANNONS_AAM.wav</t>
  </si>
  <si>
    <t>Scrape Low Fast</t>
  </si>
  <si>
    <t>GUNCano_MOVEMENT-Cannon Scrape Low Fast 01_B00M_CANNONS_AAM.wav</t>
  </si>
  <si>
    <t>Scrape Low Fast 02</t>
  </si>
  <si>
    <t>GUNCano_MOVEMENT-Cannon Scrape Low Fast 02_B00M_CANNONS_AAM.wav</t>
  </si>
  <si>
    <t>Scrape Low Moderate</t>
  </si>
  <si>
    <t>GUNCano_MOVEMENT-Cannon Scrape Low Moderate 01_B00M_CANNONS_AAM.wav</t>
  </si>
  <si>
    <t>Scrape Low Moderate 02</t>
  </si>
  <si>
    <t>GUNCano_MOVEMENT-Cannon Scrape Low Moderate 02_B00M_CANNONS_AAM.wav</t>
  </si>
  <si>
    <t>Scrape Low Rough Slow</t>
  </si>
  <si>
    <t>GUNCano_MOVEMENT-Cannon Scrape Low Rough Slow 01_B00M_CANNONS_AAM.wav</t>
  </si>
  <si>
    <t>Scrape Low Rough Slow 02</t>
  </si>
  <si>
    <t>GUNCano_MOVEMENT-Cannon Scrape Low Rough Slow 02_B00M_CANNONS_AAM.wav</t>
  </si>
  <si>
    <t>Scrape Low Slow</t>
  </si>
  <si>
    <t>GUNCano_MOVEMENT-Cannon Scrape Low Slow 01_B00M_CANNONS_AAM.wav</t>
  </si>
  <si>
    <t>Scrape Low Slow 02</t>
  </si>
  <si>
    <t>GUNCano_MOVEMENT-Cannon Scrape Low Slow 02_B00M_CANNONS_AAM.wav</t>
  </si>
  <si>
    <t>Scrape Metal Back And Forth Snap In</t>
  </si>
  <si>
    <t>GUNCano_MOVEMENT-Cannon Scrape Metal Back And Forth Snap In_B00M_CANNONS_MSC.wav</t>
  </si>
  <si>
    <t>Scrape Metal Long</t>
  </si>
  <si>
    <t>GUNCano_MOVEMENT-Cannon Scrape Metal Fast 01_B00M_CANNONS_AAM.wav</t>
  </si>
  <si>
    <t>Scrape Metal Gritty Bar Fast</t>
  </si>
  <si>
    <t>GUNCano_MOVEMENT-Cannon Scrape Metal Gritty Bar Fast_B00M_CANNONS_MSC.wav</t>
  </si>
  <si>
    <t>Scrape Metal Gritty Bar Slow</t>
  </si>
  <si>
    <t>GUNCano_MOVEMENT-Cannon Scrape Metal Gritty Bar Slow_B00M_CANNONS_MSC.wav</t>
  </si>
  <si>
    <t>Scrape Metal Large Gritty Fast</t>
  </si>
  <si>
    <t>GUNCano_MOVEMENT-Cannon Scrape Metal Large Gritty Fast_B00M_CANNONS_MSC.wav</t>
  </si>
  <si>
    <t>Scrape Metal Large Gritty Slow</t>
  </si>
  <si>
    <t>GUNCano_MOVEMENT-Cannon Scrape Metal Large Gritty Slow_B00M_CANNONS_MSC.wav</t>
  </si>
  <si>
    <t>Scrape Metal Massive Bar On Pole Fast</t>
  </si>
  <si>
    <t>GUNCano_MOVEMENT-Cannon Scrape Metal Massive Bar On Pole Fast_B00M_CANNONS_MSC.wav</t>
  </si>
  <si>
    <t>Scrape Metal Massive Bar On Pole Slow</t>
  </si>
  <si>
    <t>GUNCano_MOVEMENT-Cannon Scrape Metal Massive Bar On Pole Slow_B00M_CANNONS_MSC.wav</t>
  </si>
  <si>
    <t>Scrape Metal Massive Bar On Steel Girder Fast</t>
  </si>
  <si>
    <t>GUNCano_MOVEMENT-Cannon Scrape Metal Massive Bar On Steel Girder Fast_B00M_CANNONS_MSC.wav</t>
  </si>
  <si>
    <t>Scrape Metal Massive Bar On Steel Girder Slow</t>
  </si>
  <si>
    <t>GUNCano_MOVEMENT-Cannon Scrape Metal Massive Bar On Steel Girder Slow_B00M_CANNONS_MSC.wav</t>
  </si>
  <si>
    <t>Scrape Metal Massive Brass Fast</t>
  </si>
  <si>
    <t>GUNCano_MOVEMENT-Cannon Scrape Metal Massive Brass Fast_B00M_CANNONS_MSC.wav</t>
  </si>
  <si>
    <t>Scrape Metal Massive Brass Slow</t>
  </si>
  <si>
    <t>GUNCano_MOVEMENT-Cannon Scrape Metal Massive Brass Slow_B00M_CANNONS_MSC.wav</t>
  </si>
  <si>
    <t>Scrape Metal Massive On Metal Fast</t>
  </si>
  <si>
    <t>GUNCano_MOVEMENT-Cannon Scrape Metal Massive On Metal Fast_B00M_CANNONS_MSC.wav</t>
  </si>
  <si>
    <t>Scrape Metal Massive On Metal Slow</t>
  </si>
  <si>
    <t>GUNCano_MOVEMENT-Cannon Scrape Metal Massive On Metal Slow_B00M_CANNONS_MSC.wav</t>
  </si>
  <si>
    <t>Scrape Metal Massive On Wood Fast</t>
  </si>
  <si>
    <t>GUNCano_MOVEMENT-Cannon Scrape Metal Massive On Wood Fast_B00M_CANNONS_MSC.wav</t>
  </si>
  <si>
    <t>Scrape Metal Massive On Wood Slow</t>
  </si>
  <si>
    <t>GUNCano_MOVEMENT-Cannon Scrape Metal Massive On Wood Slow_B00M_CANNONS_MSC.wav</t>
  </si>
  <si>
    <t>Scrape Metal Massive Tonal Fast</t>
  </si>
  <si>
    <t>GUNCano_MOVEMENT-Cannon Scrape Metal Massive Tonal Fast_B00M_CANNONS_MSC.wav</t>
  </si>
  <si>
    <t>Scrape Metal Massive Tonal Gritty</t>
  </si>
  <si>
    <t>GUNCano_MOVEMENT-Cannon Scrape Metal Massive Tonal Gritty_B00M_CANNONS_MSC.wav</t>
  </si>
  <si>
    <t>Scrape Metal Massive Tonal Gritty Constant</t>
  </si>
  <si>
    <t>GUNCano_MOVEMENT-Cannon Scrape Metal Massive Tonal Gritty Constant_B00M_CANNONS_MSC.wav</t>
  </si>
  <si>
    <t>Scrape Metal Massive Tonal Slow</t>
  </si>
  <si>
    <t>GUNCano_MOVEMENT-Cannon Scrape Metal Massive Tonal Slow_B00M_CANNONS_MSC.wav</t>
  </si>
  <si>
    <t>Scrape Metal On Wood Large Slow</t>
  </si>
  <si>
    <t>GUNCano_MOVEMENT-Cannon Scrape Metal On Wood Large Slow_B00M_CANNONS_MSC.wav</t>
  </si>
  <si>
    <t>Scrape Metal On Wood Resonant Fast</t>
  </si>
  <si>
    <t>GUNCano_MOVEMENT-Cannon Scrape Metal On Wood Resonant Fast_B00M_CANNONS_MSC.wav</t>
  </si>
  <si>
    <t>Scrape Metal On Wood Resonant Slow</t>
  </si>
  <si>
    <t>GUNCano_MOVEMENT-Cannon Scrape Metal On Wood Resonant Slow_B00M_CANNONS_MSC.wav</t>
  </si>
  <si>
    <t>Scrape Metal Rusty Fast</t>
  </si>
  <si>
    <t>GUNCano_MOVEMENT-Cannon Scrape Metal Rusty Fast_B00M_CANNONS_MSC.wav</t>
  </si>
  <si>
    <t>Scrape Metal Rusty Slow</t>
  </si>
  <si>
    <t>GUNCano_MOVEMENT-Cannon Scrape Metal Rusty Slow_B00M_CANNONS_MSC.wav</t>
  </si>
  <si>
    <t>Scrape Metal Scrape Rusty Snap</t>
  </si>
  <si>
    <t>GUNCano_MOVEMENT-Cannon Scrape Metal Scrape Rusty Snap_B00M_CANNONS_MSC.wav</t>
  </si>
  <si>
    <t>Scrape Metal Slow 01</t>
  </si>
  <si>
    <t>GUNCano_MOVEMENT-Cannon Scrape Metal Slow 01_B00M_CANNONS_AAM.wav</t>
  </si>
  <si>
    <t>Scrape Metal Wood Gritty Fast</t>
  </si>
  <si>
    <t>GUNCano_MOVEMENT-Cannon Scrape Metal Wood Gritty Fast_B00M_CANNONS_MSC.wav</t>
  </si>
  <si>
    <t>Scrape Metal Wood Gritty Slow</t>
  </si>
  <si>
    <t>GUNCano_MOVEMENT-Cannon Scrape Metal Wood Gritty Slow_B00M_CANNONS_MSC.wav</t>
  </si>
  <si>
    <t>Scrape Rough Slow 01</t>
  </si>
  <si>
    <t>GUNCano_MOVEMENT-Cannon Scrape Rough Slow 01_B00M_CANNONS_AAM.wav</t>
  </si>
  <si>
    <t>weird filter movement, too similar to others</t>
  </si>
  <si>
    <t>Scrape Rough Slow 02</t>
  </si>
  <si>
    <t>GUNCano_MOVEMENT-Cannon Scrape Rough Slow 02_B00M_CANNONS_AAM.wav</t>
  </si>
  <si>
    <t>Scrape Slow 01</t>
  </si>
  <si>
    <t>GUNCano_MOVEMENT-Cannon Scrape Slow 01_B00M_CANNONS_AAM.wav</t>
  </si>
  <si>
    <t>Scrape Slow 02</t>
  </si>
  <si>
    <t>GUNCano_MOVEMENT-Cannon Scrape Slow 02_B00M_CANNONS_AAM.wav</t>
  </si>
  <si>
    <t>Scrape Wood Metal Mechanics</t>
  </si>
  <si>
    <t>GUNCano_MOVEMENT-Cannon Scrape Wood Metal Mechanics_B00M_CANNONS_MSC.wav</t>
  </si>
  <si>
    <t>Scrape Wood Metal Mechanics Constant</t>
  </si>
  <si>
    <t>GUNCano_MOVEMENT-Cannon Scrape Wood Metal Mechanics Constant_B00M_CANNONS_MSC.wav</t>
  </si>
  <si>
    <t>Scrape Wood Metal Rattling</t>
  </si>
  <si>
    <t>GUNCano_MOVEMENT-Cannon Scrape Wood Metal Rattling_B00M_CANNONS_MSC.wav</t>
  </si>
  <si>
    <t>Scrape Wood On Wood Fast</t>
  </si>
  <si>
    <t>GUNCano_MOVEMENT-Cannon Scrape Wood On Wood Fast_B00M_CANNONS_MSC.wav</t>
  </si>
  <si>
    <t>Scrape Wood On Wood Slow</t>
  </si>
  <si>
    <t>GUNCano_MOVEMENT-Cannon Scrape Wood On Wood Slow_B00M_CANNONS_MSC.wav</t>
  </si>
  <si>
    <t>Slide Metal Massive</t>
  </si>
  <si>
    <t>GUNCano_MOVEMENT-Cannon Slide Metal Massive 01_B00M_CANNONS_JHN.wav</t>
  </si>
  <si>
    <t>too similar with long</t>
  </si>
  <si>
    <t>Slide Metal Massive Long</t>
  </si>
  <si>
    <t>GUNCano_MOVEMENT-Cannon Slide Metal Massive 02_B00M_CANNONS_JHN.wav</t>
  </si>
  <si>
    <t>Squeak Grind Sequence Fast</t>
  </si>
  <si>
    <t>GUNCano_MOVEMENT-Cannon Squeak Grind Sequence Fast 01_B00M_CANNONS_JHE.wav</t>
  </si>
  <si>
    <t>Squeak Grind Sequence Slow</t>
  </si>
  <si>
    <t>GUNCano_MOVEMENT-Cannon Squeak Grind Sequence Slow 01_B00M_CANNONS_JHE.wav</t>
  </si>
  <si>
    <t>Squeak Grind Sweetener</t>
  </si>
  <si>
    <t>GUNCano_MOVEMENT-Cannon Squeak Grind Sequence Sweetener 01_B00M_CANNONS_JHE.wav</t>
  </si>
  <si>
    <t>too similar to sequence</t>
  </si>
  <si>
    <t>Squeak Grind Short Sweetener Slow</t>
  </si>
  <si>
    <t>GUNCano_MOVEMENT-Cannon Squeak Grind Short Sweetener 01_B00M_CANNONS_JHE.wav</t>
  </si>
  <si>
    <t>Squeak Grind Short Sweetener Fast</t>
  </si>
  <si>
    <t>GUNCano_MOVEMENT-Cannon Squeak Grind Short Sweetener 02_B00M_CANNONS_JHE.wav</t>
  </si>
  <si>
    <t>very similar to slow</t>
  </si>
  <si>
    <t>GUNCano_MOVEMENT-Cannon Various Pieces_B00M_CANNONS_MSC.wav</t>
  </si>
  <si>
    <t>GUNCano_MOVEMENT-Cannon Wood Cog Wheel Fast 01_B00M_CANNONS_AAM.wav</t>
  </si>
  <si>
    <t>Wood Cogwheel Moderate 01</t>
  </si>
  <si>
    <t>GUNCano_MOVEMENT-Cannon Wood Cog Wheel Moderate 01_B00M_CANNONS_AAM.wav</t>
  </si>
  <si>
    <t>too similar to slow</t>
  </si>
  <si>
    <t>Wood Cogwheel Moderate 02</t>
  </si>
  <si>
    <t>GUNCano_MOVEMENT-Cannon Wood Cog Wheel Moderate 02_B00M_CANNONS_AAM.wav</t>
  </si>
  <si>
    <t>GUNCano_MOVEMENT-Cannon Wood Cog Wheel Slow 01_B00M_CANNONS_AAM.wav</t>
  </si>
  <si>
    <t>GUNCano_MOVEMENT-Cannon Wood Metal Rolling Fast 01_B00M_CANNONS_AAM.wav</t>
  </si>
  <si>
    <t>GUNCano_MOVEMENT-Cannon Wood Metal Rolling Rattle 01_B00M_CANNONS_AAM.wav</t>
  </si>
  <si>
    <t>Wood Metal Rolling Slow 01</t>
  </si>
  <si>
    <t>GUNCano_MOVEMENT-Cannon Wood Metal Rolling Slow 01_B00M_CANNONS_AAM.wav</t>
  </si>
  <si>
    <t>too similar to other one</t>
  </si>
  <si>
    <t>GUNCano_MOVEMENT-Cannon Wood Metal Rolling Slow 02_B00M_CANNONS_AAM.wav</t>
  </si>
  <si>
    <t>GUNCano_MOVEMENT-Cannon Wood Rolling High Fast 01_B00M_CANNONS_AAM.wav</t>
  </si>
  <si>
    <t>GUNCano_MOVEMENT-Cannon Wood Rolling High Slow 01_B00M_CANNONS_AAM.wav</t>
  </si>
  <si>
    <t>Wood Rolling Into Metal</t>
  </si>
  <si>
    <t>GUNCano_MOVEMENT-Cannon Wood Rolling Into Metal 01_B00M_CANNONS_TMA.wav</t>
  </si>
  <si>
    <t>roomy</t>
  </si>
  <si>
    <t>Wood Rolling Low 01</t>
  </si>
  <si>
    <t>GUNCano_MOVEMENT-Cannon Wood Rolling Low 01_B00M_CANNONS_TNA.wav</t>
  </si>
  <si>
    <t>GUNCano_MOVEMENT-Cannon Wood Rolling Low Slow 01_B00M_CANNONS_AAM.wav</t>
  </si>
  <si>
    <t>Wood Rolling Slide 01</t>
  </si>
  <si>
    <t>GUNCano_MOVEMENT-Cannon Wood Rolling Slide 01_B00M_CANNONS_TNA.wav</t>
  </si>
  <si>
    <t>Wood Rolling Squeak 01</t>
  </si>
  <si>
    <t>GUNCano_MOVEMENT-Cannon Wood Rolling Squeak 01_B00M_CANNONS_TMA.wav</t>
  </si>
  <si>
    <t>GUNCano_MOVEMENT-Cannon Wood Rolling Sweetener 01_B00M_CANNONS_AAM.wav</t>
  </si>
  <si>
    <t>Wood Slide 01</t>
  </si>
  <si>
    <t>GUNCano_MOVEMENT-Cannon Wood Slide 01_B00M_CANNONS_TNA.wav</t>
  </si>
  <si>
    <t>Wood Slide 02</t>
  </si>
  <si>
    <t>GUNCano_MOVEMENT-Cannon Wood Slide 02_B00M_CANNONS_TNA.wav</t>
  </si>
  <si>
    <t>Wood Slide Gritty 01</t>
  </si>
  <si>
    <t>GUNCano_MOVEMENT-Cannon Wood Slide Gritty 01_B00M_CANNONS_TMA.wav</t>
  </si>
  <si>
    <t>roomy and very different variations</t>
  </si>
  <si>
    <t>Wood Slide Gritty 02</t>
  </si>
  <si>
    <t>GUNCano_MOVEMENT-Cannon Wood Slide Gritty 02_B00M_CANNONS_TMA.wav</t>
  </si>
  <si>
    <t>similar to the other one</t>
  </si>
  <si>
    <t>Wood Slide Squeak 01</t>
  </si>
  <si>
    <t>GUNCano_MOVEMENT-Cannon Wood Slide Squeak 01_B00M_CANNONS_TMA.wav</t>
  </si>
  <si>
    <t>Wood Slide Squeak 02</t>
  </si>
  <si>
    <t>GUNCano_MOVEMENT-Cannon Wood Slide Squeak 02_B00M_CANNONS_TMA.wav</t>
  </si>
  <si>
    <t>GUNCano_MOVEMENT-Cannon Wood Stone Roll Fast 01_B00M_CANNONS_KAB.wav</t>
  </si>
  <si>
    <t>GUNCano_MOVEMENT-Cannon Wood Stone Roll Moderate 01_B00M_CANNONS_KAB.wav</t>
  </si>
  <si>
    <t>Wood Stone Roll Slow</t>
  </si>
  <si>
    <t>GUNCano_MOVEMENT-Cannon Wood Stone Roll Slow 01_B00M_CANNONS_KAB.wav</t>
  </si>
  <si>
    <t>high noise</t>
  </si>
  <si>
    <t>Handling Metal</t>
  </si>
  <si>
    <t>GUNCano_RELOAD-Cannon Handling Metal 01_B00M_CANNONS_AAM.wav</t>
  </si>
  <si>
    <t>Handling Metal 02</t>
  </si>
  <si>
    <t>GUNCano_RELOAD-Cannon Handling Metal 02_B00M_CANNONS_AAM.wav</t>
  </si>
  <si>
    <t>Impact Metal High 01</t>
  </si>
  <si>
    <t>GUNCano_RELOAD-Cannon Impact Metal High 01_B00M_CANNONS_JHN.wav</t>
  </si>
  <si>
    <t>Not really a reload action but more an impact.</t>
  </si>
  <si>
    <t>Impact Metal Low</t>
  </si>
  <si>
    <t>GUNCano_RELOAD-Cannon Impact Metal Low 01_B00M_CANNONS_KAB.wav</t>
  </si>
  <si>
    <t>Impact Metal Dull</t>
  </si>
  <si>
    <t>GUNCano_RELOAD-Cannon Impact Metal Low 02_B00M_CANNONS_KAB.wav</t>
  </si>
  <si>
    <t>similar to other one</t>
  </si>
  <si>
    <t>Massive Metal Impact Multiple</t>
  </si>
  <si>
    <t>GUNCano_RELOAD-Cannon Massive Metal Impact Multiple_B00M_CANNONS_MSC.wav</t>
  </si>
  <si>
    <t>GUNCano_RELOAD-Cannon Metal Bar Scrape Into Impact_B00M_CANNONS_MSC.wav</t>
  </si>
  <si>
    <t>GUNCano_RELOAD-Cannon Metal Scrape Impact Ringout_B00M_CANNONS_MSC.wav</t>
  </si>
  <si>
    <t>Metal Sequence Multiple Impacts To Snap</t>
  </si>
  <si>
    <t>GUNCano_RELOAD-Cannon Metal Sequence Multiple Impacts To Snap_B00M_CANNONS_MSC.wav</t>
  </si>
  <si>
    <t>Metal Sequence Rolling Into Metal Impact Big</t>
  </si>
  <si>
    <t>GUNCano_RELOAD-Cannon Metal Sequence Rolling Into Metal Impact Big_B00M_CANNONS_MSC.wav</t>
  </si>
  <si>
    <t>Metal Sequence Rolling Into Metal Wood Impact</t>
  </si>
  <si>
    <t>GUNCano_RELOAD-Cannon Metal Sequence Rolling Into Metal Wood Impact_B00M_CANNONS_MSC.wav</t>
  </si>
  <si>
    <t>Edit mistake in the beginning, please insert silence</t>
  </si>
  <si>
    <t>Metal Sequence Small Rolling Into Impact</t>
  </si>
  <si>
    <t>GUNCano_RELOAD-Cannon Metal Sequence Small Rolling Into Impact_B00M_CANNONS_MSC.wav</t>
  </si>
  <si>
    <t>GUNCano_RELOAD-Cannon Metal Snap In_B00M_CANNONS_MSC.wav</t>
  </si>
  <si>
    <t>Metal Tube Slide 01</t>
  </si>
  <si>
    <t>GUNCano_RELOAD-Cannon Metal Tube Slide 01_B00M_CANNONS_TMA.wav</t>
  </si>
  <si>
    <t>Noisy, roomy and similar to the other ones</t>
  </si>
  <si>
    <t>Metal Tube Slide 02</t>
  </si>
  <si>
    <t>GUNCano_RELOAD-Cannon Metal Tube Slide 02_B00M_CANNONS_TMA.wav</t>
  </si>
  <si>
    <t>Metal Tube Slide 03</t>
  </si>
  <si>
    <t>GUNCano_RELOAD-Cannon Metal Tube Slide 03_B00M_CANNONS_TMA.wav</t>
  </si>
  <si>
    <t>Rattle Metal Fast</t>
  </si>
  <si>
    <t>GUNCano_RELOAD-Cannon Rattle Metal 01_B00M_CANNONS_AAM.wav</t>
  </si>
  <si>
    <t>Rattle Metal Slow</t>
  </si>
  <si>
    <t>GUNCano_RELOAD-Cannon Rattle Metal 02_B00M_CANNONS_AAM.wav</t>
  </si>
  <si>
    <t>Rolling Heavy</t>
  </si>
  <si>
    <t>GUNCano_RELOAD-Cannon Rolling Heavy 01_B00M_CANNONS_KAB.wav</t>
  </si>
  <si>
    <t>noisy</t>
  </si>
  <si>
    <t>Rolling Soft</t>
  </si>
  <si>
    <t>GUNCano_RELOAD-Cannon Rolling Soft 01_B00M_CANNONS_KAB.wav</t>
  </si>
  <si>
    <t>Scrape Metal</t>
  </si>
  <si>
    <t>GUNCano_RELOAD-Cannon Scrape Metal 01_B00M_CANNONS_AAM.wav</t>
  </si>
  <si>
    <t>Scrape Metal High</t>
  </si>
  <si>
    <t>GUNCano_RELOAD-Cannon Scrape Metal High 01_B00M_CANNONS_AAM.wav</t>
  </si>
  <si>
    <t>Scrape Metal Low</t>
  </si>
  <si>
    <t>GUNCano_RELOAD-Cannon Scrape Metal Low 01_B00M_CANNONS_KAB.wav</t>
  </si>
  <si>
    <t>Scrape Metal On Metal Fast Ascending</t>
  </si>
  <si>
    <t>GUNCano_RELOAD-Cannon Scrape Metal On Metal Fast Ascending_B00M_CANNONS_MSC.wav</t>
  </si>
  <si>
    <t>Scrape Metal On Metal Fast Descending</t>
  </si>
  <si>
    <t>GUNCano_RELOAD-Cannon Scrape Metal On Metal Fast Descending_B00M_CANNONS_MSC.wav</t>
  </si>
  <si>
    <t>Scrape Metal On Metal Slow</t>
  </si>
  <si>
    <t>GUNCano_RELOAD-Cannon Scrape Metal On Metal Slow_B00M_CANNONS_MSC.wav</t>
  </si>
  <si>
    <t>Scrape Metal Snap In</t>
  </si>
  <si>
    <t>GUNCano_RELOAD-Cannon Scrape Metal Snap In_B00M_CANNONS_MSC.wav</t>
  </si>
  <si>
    <t>Flyby Noise large.wav</t>
  </si>
  <si>
    <t>Flyby Noise Medium.wav</t>
  </si>
  <si>
    <t>FlyBy Noise Small.wav</t>
  </si>
  <si>
    <t>Synth Pass By Large</t>
  </si>
  <si>
    <t>Flybys Large Down.wav</t>
  </si>
  <si>
    <t>Synth Pass By Medium</t>
  </si>
  <si>
    <t>Flybys Medium Down.wav</t>
  </si>
  <si>
    <t>Synth Pass By Small</t>
  </si>
  <si>
    <t>Flybys Small Down.wav</t>
  </si>
  <si>
    <t>Fuse Burn Large</t>
  </si>
  <si>
    <t>Fuse Burn Large MS 8050 MK8.wav</t>
  </si>
  <si>
    <t>Fuse Burn Medium</t>
  </si>
  <si>
    <t>Fuse Burn Medium MS 8050 MK8.wav</t>
  </si>
  <si>
    <t>Fuse Burn Short</t>
  </si>
  <si>
    <t>Fuse Burn Short MS 8050 MK8.wav</t>
  </si>
  <si>
    <t>Fuse Ignite and Extinguish Large</t>
  </si>
  <si>
    <t>Fuse Ignite and Extinguish Large MS 8050 MK8.wav</t>
  </si>
  <si>
    <t>Fuse Ignite and Extinguish Medium</t>
  </si>
  <si>
    <t>Fuse Ignite and Extinguish Medium MS 8050 MK8.wav</t>
  </si>
  <si>
    <t>Fuse Ignite and Extinguish Small</t>
  </si>
  <si>
    <t>Fuse Ignite and Extinguish Small MS 8050 MK8.wav</t>
  </si>
  <si>
    <t>Fuse Ignite Few Matches</t>
  </si>
  <si>
    <t>Fuse Ignite Few Matches MS 8050 MK8.wav</t>
  </si>
  <si>
    <t>Fuse Ignite Many Matches</t>
  </si>
  <si>
    <t>Fuse Ignite Many Matches MS 8050 MK8.wav</t>
  </si>
  <si>
    <t>Fuse Ignite One Match</t>
  </si>
  <si>
    <t>Fuse Ignite One Match MS 8050 MK8.wav</t>
  </si>
  <si>
    <t>Suffix</t>
  </si>
  <si>
    <t>Old UCS Filename</t>
  </si>
  <si>
    <t>Group Shots 01</t>
  </si>
  <si>
    <t>50m XY</t>
  </si>
  <si>
    <t>Flyby_01_H5 RX PreRX.wav</t>
  </si>
  <si>
    <t>PreRX</t>
  </si>
  <si>
    <t>175m XY</t>
  </si>
  <si>
    <t>Flyby_01_PCM RX PreRX.wav</t>
  </si>
  <si>
    <t>V1</t>
  </si>
  <si>
    <t>200m 1st ambiX</t>
  </si>
  <si>
    <t>Flyby_01_Sonosax_300m_Ambeo_Quadro PreRX.wav</t>
  </si>
  <si>
    <t>V2</t>
  </si>
  <si>
    <t>200m ORTF3D Hi</t>
  </si>
  <si>
    <t>Flyby_01_Sonosax_ORTF 3d Hi1_Quadro PreRX.wav</t>
  </si>
  <si>
    <t>V3</t>
  </si>
  <si>
    <t>200m ORTF3D Lo</t>
  </si>
  <si>
    <t>Flyby_01_Sonosax_ORTF 3d Lo1_Quadro PreRX.wav</t>
  </si>
  <si>
    <t>V4</t>
  </si>
  <si>
    <t>150m HH</t>
  </si>
  <si>
    <t>Flyby_01_Zoom_F8n_200m_HH_Stereo RX PreRX.wav</t>
  </si>
  <si>
    <t>V5</t>
  </si>
  <si>
    <t>150m HH BU</t>
  </si>
  <si>
    <t>Flyby_01_Zoom_F8n_200m_HH-L_BU_Stereo RX PreRX.wav</t>
  </si>
  <si>
    <t>160m MS BU</t>
  </si>
  <si>
    <t>Flyby_01_Zoom_F8n_200m_MS-M_BU_Stereo RX PreRX.wav</t>
  </si>
  <si>
    <t>160m MS</t>
  </si>
  <si>
    <t>Flyby_01_Zoom_F8n_200m_MS-M_Stereo RX PreRX.wav</t>
  </si>
  <si>
    <t>100m XY BU</t>
  </si>
  <si>
    <t>Flyby_01_Zoom_H6_100m_BU RX PreRX.wav</t>
  </si>
  <si>
    <t>100m XY</t>
  </si>
  <si>
    <t>Flyby_01_Zoom_H6_100m_LR RX PreRX.wav</t>
  </si>
  <si>
    <t>Group Shots 02</t>
  </si>
  <si>
    <t>120m XY BU</t>
  </si>
  <si>
    <t>Flyby_02_F8_XY+MS_L 8040_BU_Stereo RX PreRX.wav</t>
  </si>
  <si>
    <t>130m MS BU</t>
  </si>
  <si>
    <t>Flyby_02_F8_XY+MS_MS-M_BU_Stereo RX PreRX.wav</t>
  </si>
  <si>
    <t>GUNCano_FIRING-Group Shots 02 100m XY_B00M_CACK.wav</t>
  </si>
  <si>
    <t>Flyby_02_Zoom_H6_100m_LR RX PreRX.wav</t>
  </si>
  <si>
    <t>120m XY</t>
  </si>
  <si>
    <t>GUNCano_FIRING-Group Shots 02 120m XY_B00M_CACK.wav</t>
  </si>
  <si>
    <t>Flyby_02_F8_XY+MS_XY_L 8040_Stereo RX PreRX.wav</t>
  </si>
  <si>
    <t>130m MS</t>
  </si>
  <si>
    <t>GUNCano_FIRING-Group Shots 02 130m MS_B00M_CACK.wav</t>
  </si>
  <si>
    <t>Flyby_02_F8_XY+MS_MS-M_Stereo RX PreRX.wav</t>
  </si>
  <si>
    <t>GUNCano_FIRING-Group Shots 02 150m HH_B00M_CACK.wav</t>
  </si>
  <si>
    <t>Flyby_02_Zoom_F8n_200m_HH_Stereo RX PreRX.wav</t>
  </si>
  <si>
    <t>GUNCano_FIRING-Group Shots 02 160m MS_B00M_CACK.wav</t>
  </si>
  <si>
    <t>Flyby_02_Zoom_F8n_200m_MS-M_Stereo RX PreRX.wav</t>
  </si>
  <si>
    <t>GUNCano_FIRING-Group Shots 02 175m XY_B00M_CACK.wav</t>
  </si>
  <si>
    <t>Flyby_02_PCM RX PreRX.wav</t>
  </si>
  <si>
    <t>200m Ambix</t>
  </si>
  <si>
    <t>GUNCano_FIRING-Group Shots 02 200m 1st ambiX_B00M_CACK.wav</t>
  </si>
  <si>
    <t>Flyby_02_Sonosax_300m_Ambeo_Quadro PreRX.wav</t>
  </si>
  <si>
    <t>GUNCano_FIRING-Group Shots 02 200m ORTF3D Hi_B00M_CACK.wav</t>
  </si>
  <si>
    <t>Flyby_02_Sonosax_ORTF 3d Hi1_Quadro PreRX.wav</t>
  </si>
  <si>
    <t>Flyby_02_Zoom_F8n_200m_HH-L_BU_Stereo RX PreRX.wav</t>
  </si>
  <si>
    <t>Flyby_02_Zoom_F8n_200m_MS-M_BU_Stereo RX PreRX.wav</t>
  </si>
  <si>
    <t>GUNCano_FIRING-Group Shots 02 200m ORTF3D Lo_B00M_CACK.wav</t>
  </si>
  <si>
    <t>Flyby_02_Sonosax_ORTF 3d Lo1_Quadro PreRX.wav</t>
  </si>
  <si>
    <t>Flyby_02_Zoom_H6_100m_BU RX PreRX.wav</t>
  </si>
  <si>
    <t>GUNCano_FIRING-Group Shots 02 50m XY_B00M_CACK.wav</t>
  </si>
  <si>
    <t>Flyby_02_H5 RX PreRX.wav</t>
  </si>
  <si>
    <t>Group Shots 03</t>
  </si>
  <si>
    <t>Flyby_03_F8_XY+MS_L 8040_BU_Stereo RX PreRX-001.wav</t>
  </si>
  <si>
    <t>Flyby_03_F8_XY+MS_MS-M_BU_Stereo RX PreRX-001.wav</t>
  </si>
  <si>
    <t>GUNCano_FIRING-Group Shots 03 130m MS_B00M_CACK.wav</t>
  </si>
  <si>
    <t>Flyby_03_F8_XY+MS_MS-M_Stereo RX PreRX-001.wav</t>
  </si>
  <si>
    <t>GUNCano_FIRING-Group Shots 03 120m XY_B00M_CACK.wav</t>
  </si>
  <si>
    <t>Flyby_03_F8_XY+MS_XY_L 8040_Stereo RX PreRX-001.wav</t>
  </si>
  <si>
    <t>GUNCano_FIRING-Group Shots 03 50m XY_B00M_CACK.wav</t>
  </si>
  <si>
    <t>Flyby_03_H5 RX PreRX-001.wav</t>
  </si>
  <si>
    <t>GUNCano_FIRING-Group Shots 03 175m XY_B00M_CACK.wav</t>
  </si>
  <si>
    <t>Flyby_03_PCM RX PreRX-001.wav</t>
  </si>
  <si>
    <t>GUNCano_FIRING-Group Shots 03 200m 1st ambiX_B00M_CACK.wav</t>
  </si>
  <si>
    <t>Flyby_03_Sonosax_300m_Ambeo_Quadro PreRX-001.wav</t>
  </si>
  <si>
    <t>GUNCano_FIRING-Group Shots 03 200m ORTF3D Hi_B00M_CACK.wav</t>
  </si>
  <si>
    <t>Flyby_03_Sonosax_ORTF 3d Hi1_Quadro PreRX-001.wav</t>
  </si>
  <si>
    <t>GUNCano_FIRING-Group Shots 03 200m ORTF3D Lo_B00M_CACK.wav</t>
  </si>
  <si>
    <t>Flyby_03_Sonosax_ORTF 3d Lo1_Quadro PreRX-001.wav</t>
  </si>
  <si>
    <t>GUNCano_FIRING-Group Shots 03 150m HH_B00M_CACK.wav</t>
  </si>
  <si>
    <t>Flyby_03_Zoom_F8n_200m_HH_Stereo RX PreRX-001.wav</t>
  </si>
  <si>
    <t>Flyby_03_Zoom_F8n_200m_HH-L_BU_Stereo RX PreRX-001.wav</t>
  </si>
  <si>
    <t>Flyby_03_Zoom_F8n_200m_MS-M_BU_Stereo RX PreRX-001.wav</t>
  </si>
  <si>
    <t>GUNCano_FIRING-Group Shots 03 160m MS_B00M_CACK.wav</t>
  </si>
  <si>
    <t>Flyby_03_Zoom_F8n_200m_MS-M_Stereo RX PreRX-001.wav</t>
  </si>
  <si>
    <t>Flyby_03_Zoom_H6_100m_BU RX PreRX-001.wav</t>
  </si>
  <si>
    <t>GUNCano_FIRING-Group Shots 03 100m XY_B00M_CACK.wav</t>
  </si>
  <si>
    <t>Flyby_03_Zoom_H6_100m_LR RX PreRX-001.wav</t>
  </si>
  <si>
    <t>Flyby_04_F8_XY+MS_L 8040_BU_Stereo RX PreRX.wav</t>
  </si>
  <si>
    <t>Flyby_04_F8_XY+MS_MS-M_BU_Stereo RX PreRX.wav</t>
  </si>
  <si>
    <t>GUNCano_FIRING-Group Shots 04 100m XY_B00M_CACK.wav</t>
  </si>
  <si>
    <t>Flyby_04_Zoom_H6_100m_LR RX PreRX.wav</t>
  </si>
  <si>
    <t>GUNCano_FIRING-Group Shots 04 120m XY_B00M_CACK.wav</t>
  </si>
  <si>
    <t>Flyby_04_F8_XY+MS_XY_L 8040_Stereo RX PreRX.wav</t>
  </si>
  <si>
    <t>GUNCano_FIRING-Group Shots 04 130m MS_B00M_CACK.wav</t>
  </si>
  <si>
    <t>Flyby_04_F8_XY+MS_MS-M_Stereo RX PreRX.wav</t>
  </si>
  <si>
    <t>GUNCano_FIRING-Group Shots 04 150m HH_B00M_CACK.wav</t>
  </si>
  <si>
    <t>Flyby_04_Zoom_F8n_200m_HH_Stereo RX PreRX.wav</t>
  </si>
  <si>
    <t>GUNCano_FIRING-Group Shots 04 160m MS_B00M_CACK.wav</t>
  </si>
  <si>
    <t>Flyby_04_Zoom_F8n_200m_MS-M_Stereo RX PreRX.wav</t>
  </si>
  <si>
    <t>GUNCano_FIRING-Group Shots 04 175m XY_B00M_CACK.wav</t>
  </si>
  <si>
    <t>Flyby_04_PCM RX PreRX.wav</t>
  </si>
  <si>
    <t>GUNCano_FIRING-Group Shots 04 200m 1st ambiX_B00M_CACK.wav</t>
  </si>
  <si>
    <t>Flyby_04_Sonosax_300m_Ambeo_Quadro PreRX.wav</t>
  </si>
  <si>
    <t>GUNCano_FIRING-Group Shots 04 200m ORTF3D Hi_B00M_CACK.wav</t>
  </si>
  <si>
    <t>Flyby_04_Sonosax_ORTF 3d Hi1_Quadro PreRX.wav</t>
  </si>
  <si>
    <t>Flyby_04_Zoom_F8n_200m_HH-L_BU_Stereo RX PreRX.wav</t>
  </si>
  <si>
    <t>Flyby_04_Zoom_F8n_200m_MS-M_BU_Stereo RX PreRX.wav</t>
  </si>
  <si>
    <t>GUNCano_FIRING-Group Shots 04 200m ORTF3D Lo_B00M_CACK.wav</t>
  </si>
  <si>
    <t>Flyby_04_Sonosax_ORTF 3d Lo1_Quadro PreRX.wav</t>
  </si>
  <si>
    <t>Flyby_04_Zoom_H6_100m_BU RX PreRX.wav</t>
  </si>
  <si>
    <t>GUNCano_FIRING-Group Shots 04 50m XY_B00M_CACK.wav</t>
  </si>
  <si>
    <t>Flyby_04_H5 RX PreRX.wav</t>
  </si>
  <si>
    <t>Flyby_05_F8_XY+MS_L 8040_BU_Stereo RX PreRX.wav</t>
  </si>
  <si>
    <t>Flyby_05_F8_XY+MS_MS-M_BU_Stereo RX PreRX.wav</t>
  </si>
  <si>
    <t>GUNCano_FIRING-Group Shots 05 100m XY_B00M_CACK.wav</t>
  </si>
  <si>
    <t>Flyby_05_Zoom_H6_100m_LR RX PreRX.wav</t>
  </si>
  <si>
    <t>GUNCano_FIRING-Group Shots 05 120m XY_B00M_CACK.wav</t>
  </si>
  <si>
    <t>Flyby_05_F8_XY+MS_XY_L 8040_Stereo RX PreRX.wav</t>
  </si>
  <si>
    <t>GUNCano_FIRING-Group Shots 05 130m MS_B00M_CACK.wav</t>
  </si>
  <si>
    <t>Flyby_05_F8_XY+MS_MS-M_Stereo RX PreRX.wav</t>
  </si>
  <si>
    <t>GUNCano_FIRING-Group Shots 05 150m HH_B00M_CACK.wav</t>
  </si>
  <si>
    <t>Flyby_05_Zoom_F8n_200m_HH_Stereo RX PreRX.wav</t>
  </si>
  <si>
    <t>GUNCano_FIRING-Group Shots 05 160m MS_B00M_CACK.wav</t>
  </si>
  <si>
    <t>Flyby_05_Zoom_F8n_200m_MS-M_Stereo RX PreRX.wav</t>
  </si>
  <si>
    <t>GUNCano_FIRING-Group Shots 05 175m XY_B00M_CACK.wav</t>
  </si>
  <si>
    <t>Flyby_05_PCM RX PreRX.wav</t>
  </si>
  <si>
    <t>GUNCano_FIRING-Group Shots 05 200m 1st ambiX_B00M_CACK.wav</t>
  </si>
  <si>
    <t>Flyby_05_Sonosax_300m_Ambeo_Quadro PreRX.wav</t>
  </si>
  <si>
    <t>GUNCano_FIRING-Group Shots 05 200m ORTF3D Hi_B00M_CACK.wav</t>
  </si>
  <si>
    <t>Flyby_05_Sonosax_ORTF 3d Hi1_Quadro PreRX.wav</t>
  </si>
  <si>
    <t>Flyby_05_Zoom_F8n_200m_HH-L_BU_Stereo RX PreRX.wav</t>
  </si>
  <si>
    <t>Flyby_05_Zoom_F8n_200m_MS-M_BU_Stereo RX PreRX.wav</t>
  </si>
  <si>
    <t>GUNCano_FIRING-Group Shots 05 200m ORTF3D Lo_B00M_CACK.wav</t>
  </si>
  <si>
    <t>Flyby_05_Sonosax_ORTF 3d Lo1_Quadro PreRX.wav</t>
  </si>
  <si>
    <t>Flyby_05_Zoom_H6_100m_BU RX PreRX.wav</t>
  </si>
  <si>
    <t>GUNCano_FIRING-Group Shots 05 50m XY_B00M_CACK.wav</t>
  </si>
  <si>
    <t>Flyby_05_H5 RX PreRX.wav</t>
  </si>
  <si>
    <t>Group Shots 04</t>
  </si>
  <si>
    <t>Flyby_06_F8_XY+MS_L 8040_BU_Stereo RX PreRX.wav</t>
  </si>
  <si>
    <t>Flyby_06_F8_XY+MS_MS-M_BU_Stereo RX PreRX.wav</t>
  </si>
  <si>
    <t>GUNCano_FIRING-Group Shots 06 100m XY_B00M_CACK.wav</t>
  </si>
  <si>
    <t>Flyby_06_Zoom_H6_100m_LR RX PreRX.wav</t>
  </si>
  <si>
    <t>GUNCano_FIRING-Group Shots 06 120m XY_B00M_CACK.wav</t>
  </si>
  <si>
    <t>Flyby_06_F8_XY+MS_XY_L 8040_Stereo RX PreRX.wav</t>
  </si>
  <si>
    <t>GUNCano_FIRING-Group Shots 06 130m MS_B00M_CACK.wav</t>
  </si>
  <si>
    <t>Flyby_06_F8_XY+MS_MS-M_Stereo RX PreRX.wav</t>
  </si>
  <si>
    <t>GUNCano_FIRING-Group Shots 06 150m HH_B00M_CACK.wav</t>
  </si>
  <si>
    <t>Flyby_06_Zoom_F8n_200m_HH_Stereo RX PreRX.wav</t>
  </si>
  <si>
    <t>GUNCano_FIRING-Group Shots 06 160m MS_B00M_CACK.wav</t>
  </si>
  <si>
    <t>Flyby_06_Zoom_F8n_200m_MS-M_Stereo RX PreRX.wav</t>
  </si>
  <si>
    <t>GUNCano_FIRING-Group Shots 06 175m XY_B00M_CACK.wav</t>
  </si>
  <si>
    <t>Flyby_06_PCM RX PreRX.wav</t>
  </si>
  <si>
    <t>GUNCano_FIRING-Group Shots 06 200m 1st ambiX_B00M_CACK.wav</t>
  </si>
  <si>
    <t>Flyby_06_Sonosax_300m_Ambeo_Quadro PreRX.wav</t>
  </si>
  <si>
    <t>GUNCano_FIRING-Group Shots 06 200m ORTF3D Hi_B00M_CACK.wav</t>
  </si>
  <si>
    <t>Flyby_06_Sonosax_ORTF 3d Hi1_Quadro PreRX.wav</t>
  </si>
  <si>
    <t>Flyby_06_Zoom_F8n_200m_HH-L_BU_Stereo RX PreRX.wav</t>
  </si>
  <si>
    <t>Flyby_06_Zoom_F8n_200m_MS-M_BU_Stereo RX PreRX.wav</t>
  </si>
  <si>
    <t>GUNCano_FIRING-Group Shots 06 200m ORTF3D Lo_B00M_CACK.wav</t>
  </si>
  <si>
    <t>Flyby_06_Sonosax_ORTF 3d Lo1_Quadro PreRX.wav</t>
  </si>
  <si>
    <t>Flyby_06_Zoom_H6_100m_BU RX PreRX.wav</t>
  </si>
  <si>
    <t>GUNCano_FIRING-Group Shots 06 50m XY_B00M_CACK.wav</t>
  </si>
  <si>
    <t>Flyby_06_H5 RX PreRX.wav</t>
  </si>
  <si>
    <t>Group Shots 07</t>
  </si>
  <si>
    <t>Flyby_07_F8_XY+MS_L 8040_BU_Stereo RX PreRX-001.wav</t>
  </si>
  <si>
    <t>Flyby_07_F8_XY+MS_MS-M_BU_Stereo RX PreRX-001.wav</t>
  </si>
  <si>
    <t>GUNCano_FIRING-Group Shots 07 130m MS_B00M_CACK.wav</t>
  </si>
  <si>
    <t>Flyby_07_F8_XY+MS_MS-M_Stereo RX PreRX-001.wav</t>
  </si>
  <si>
    <t>GUNCano_FIRING-Group Shots 07 120m XY_B00M_CACK.wav</t>
  </si>
  <si>
    <t>Flyby_07_F8_XY+MS_XY_L 8040_Stereo RX PreRX-001.wav</t>
  </si>
  <si>
    <t>GUNCano_FIRING-Group Shots 07 50m XY_B00M_CACK.wav</t>
  </si>
  <si>
    <t>Flyby_07_H5 RX PreRX-001.wav</t>
  </si>
  <si>
    <t>GUNCano_FIRING-Group Shots 07 175m XY_B00M_CACK.wav</t>
  </si>
  <si>
    <t>Flyby_07_PCM RX PreRX-001.wav</t>
  </si>
  <si>
    <t>GUNCano_FIRING-Group Shots 07 200m 1st ambiX_B00M_CACK.wav</t>
  </si>
  <si>
    <t>Flyby_07_Sonosax_300m_Ambeo_Quadro PreRX-001.wav</t>
  </si>
  <si>
    <t>GUNCano_FIRING-Group Shots 07 200m ORTF3D Hi_B00M_CACK.wav</t>
  </si>
  <si>
    <t>Flyby_07_Sonosax_ORTF 3d Hi1_Quadro PreRX-001.wav</t>
  </si>
  <si>
    <t>GUNCano_FIRING-Group Shots 07 200m ORTF3D Lo_B00M_CACK.wav</t>
  </si>
  <si>
    <t>Flyby_07_Sonosax_ORTF 3d Lo1_Quadro PreRX-001.wav</t>
  </si>
  <si>
    <t>GUNCano_FIRING-Group Shots 07 150m HH_B00M_CACK.wav</t>
  </si>
  <si>
    <t>Flyby_07_Zoom_F8n_200m_HH_Stereo RX PreRX-001.wav</t>
  </si>
  <si>
    <t>Flyby_07_Zoom_F8n_200m_HH-L_BU_Stereo RX PreRX-001.wav</t>
  </si>
  <si>
    <t>Flyby_07_Zoom_F8n_200m_MS-M_BU_Stereo RX PreRX-001.wav</t>
  </si>
  <si>
    <t>GUNCano_FIRING-Group Shots 07 160m MS_B00M_CACK.wav</t>
  </si>
  <si>
    <t>Flyby_07_Zoom_F8n_200m_MS-M_Stereo RX PreRX-001.wav</t>
  </si>
  <si>
    <t>Flyby_07_Zoom_H6_100m_BU RX PreRX-001.wav</t>
  </si>
  <si>
    <t>GUNCano_FIRING-Group Shots 07 100m XY_B00M_CACK.wav</t>
  </si>
  <si>
    <t>Flyby_07_Zoom_H6_100m_LR RX PreRX-001.wav</t>
  </si>
  <si>
    <t>Group Shots 05</t>
  </si>
  <si>
    <t>Flyby_08_F8_XY+MS_L 8040_BU_Stereo RX PreRX.wav</t>
  </si>
  <si>
    <t>Flyby_08_F8_XY+MS_MS-M_BU_Stereo RX PreRX.wav</t>
  </si>
  <si>
    <t>GUNCano_FIRING-Group Shots 08 100m XY_B00M_CACK.wav</t>
  </si>
  <si>
    <t>Flyby_08_Zoom_H6_100m_LR RX PreRX.wav</t>
  </si>
  <si>
    <t>GUNCano_FIRING-Group Shots 08 120m XY_B00M_CACK.wav</t>
  </si>
  <si>
    <t>Flyby_08_F8_XY+MS_XY_L 8040_Stereo RX PreRX.wav</t>
  </si>
  <si>
    <t>GUNCano_FIRING-Group Shots 08 130m MS_B00M_CACK.wav</t>
  </si>
  <si>
    <t>Flyby_08_F8_XY+MS_MS-M_Stereo RX PreRX.wav</t>
  </si>
  <si>
    <t>GUNCano_FIRING-Group Shots 08 150m HH_B00M_CACK.wav</t>
  </si>
  <si>
    <t>Flyby_08_Zoom_F8n_200m_HH_Stereo RX PreRX.wav</t>
  </si>
  <si>
    <t>GUNCano_FIRING-Group Shots 08 160m MS_B00M_CACK.wav</t>
  </si>
  <si>
    <t>Flyby_08_Zoom_F8n_200m_MS-M_Stereo RX PreRX.wav</t>
  </si>
  <si>
    <t>GUNCano_FIRING-Group Shots 08 175m XY_B00M_CACK.wav</t>
  </si>
  <si>
    <t>Flyby_08_PCM RX PreRX.wav</t>
  </si>
  <si>
    <t>GUNCano_FIRING-Group Shots 08 200m 1st ambiX_B00M_CACK.wav</t>
  </si>
  <si>
    <t>Flyby_08_Sonosax_300m_Ambeo_Quadro PreRX.wav</t>
  </si>
  <si>
    <t>GUNCano_FIRING-Group Shots 08 200m ORTF3D Hi_B00M_CACK.wav</t>
  </si>
  <si>
    <t>Flyby_08_Sonosax_ORTF 3d Hi1_Quadro PreRX.wav</t>
  </si>
  <si>
    <t>Flyby_08_Zoom_F8n_200m_HH-L_BU_Stereo RX PreRX.wav</t>
  </si>
  <si>
    <t>Flyby_08_Zoom_F8n_200m_MS-M_BU_Stereo RX PreRX.wav</t>
  </si>
  <si>
    <t>GUNCano_FIRING-Group Shots 08 200m ORTF3D Lo_B00M_CACK.wav</t>
  </si>
  <si>
    <t>Flyby_08_Sonosax_ORTF 3d Lo1_Quadro PreRX.wav</t>
  </si>
  <si>
    <t>Flyby_08_Zoom_H6_100m_BU RX PreRX.wav</t>
  </si>
  <si>
    <t>GUNCano_FIRING-Group Shots 08 50m XY_B00M_CACK.wav</t>
  </si>
  <si>
    <t>Flyby_08_H5 RX PreRX.wav</t>
  </si>
  <si>
    <t>Group Shots 06</t>
  </si>
  <si>
    <t>Flyby_09_F8_XY+MS_L 8040_BU_Stereo RX PreRX.wav</t>
  </si>
  <si>
    <t>Flyby_09_F8_XY+MS_MS-M_BU_Stereo RX PreRX.wav</t>
  </si>
  <si>
    <t>GUNCano_FIRING-Group Shots 09 100m XY_B00M_CACK.wav</t>
  </si>
  <si>
    <t>Flyby_09_Zoom_H6_100m_LR RX PreRX.wav</t>
  </si>
  <si>
    <t>GUNCano_FIRING-Group Shots 09 120m XY_B00M_CACK.wav</t>
  </si>
  <si>
    <t>Flyby_09_F8_XY+MS_XY_L 8040_Stereo RX PreRX.wav</t>
  </si>
  <si>
    <t>GUNCano_FIRING-Group Shots 09 130m MS_B00M_CACK.wav</t>
  </si>
  <si>
    <t>Flyby_09_F8_XY+MS_MS-M_Stereo RX PreRX.wav</t>
  </si>
  <si>
    <t>GUNCano_FIRING-Group Shots 09 150m HH_B00M_CACK.wav</t>
  </si>
  <si>
    <t>Flyby_09_Zoom_F8n_200m_HH_Stereo RX PreRX.wav</t>
  </si>
  <si>
    <t>GUNCano_FIRING-Group Shots 09 160m MS_B00M_CACK.wav</t>
  </si>
  <si>
    <t>Flyby_09_Zoom_F8n_200m_MS-M_Stereo RX PreRX.wav</t>
  </si>
  <si>
    <t>GUNCano_FIRING-Group Shots 09 175m XY_B00M_CACK.wav</t>
  </si>
  <si>
    <t>Flyby_09_PCM RX PreRX.wav</t>
  </si>
  <si>
    <t>GUNCano_FIRING-Group Shots 09 200m 1st ambiX_B00M_CACK.wav</t>
  </si>
  <si>
    <t>Flyby_09_Sonosax_300m_Ambeo_Quadro PreRX.wav</t>
  </si>
  <si>
    <t>GUNCano_FIRING-Group Shots 09 200m ORTF3D Hi_B00M_CACK.wav</t>
  </si>
  <si>
    <t>Flyby_09_Sonosax_ORTF 3d Hi1_Quadro PreRX.wav</t>
  </si>
  <si>
    <t>Flyby_09_Zoom_F8n_200m_HH-L_BU_Stereo RX PreRX.wav</t>
  </si>
  <si>
    <t>Flyby_09_Zoom_F8n_200m_MS-M_BU_Stereo RX PreRX.wav</t>
  </si>
  <si>
    <t>GUNCano_FIRING-Group Shots 09 200m ORTF3D Lo_B00M_CACK.wav</t>
  </si>
  <si>
    <t>Flyby_09_Sonosax_ORTF 3d Lo1_Quadro PreRX.wav</t>
  </si>
  <si>
    <t>Flyby_09_Zoom_H6_100m_BU RX PreRX.wav</t>
  </si>
  <si>
    <t>GUNCano_FIRING-Group Shots 09 50m XY_B00M_CACK.wav</t>
  </si>
  <si>
    <t>Flyby_09_H5 RX PreRX.wav</t>
  </si>
  <si>
    <t>Group Shots 10</t>
  </si>
  <si>
    <t>Flyby_10_F8_XY+MS_L 8040_BU_Stereo RX PreRX.wav</t>
  </si>
  <si>
    <t>Flyby_10_F8_XY+MS_MS-M_BU_Stereo RX PreRX.wav</t>
  </si>
  <si>
    <t>GUNCano_FIRING-Group Shots 10 130m MS_B00M_CACK.wav</t>
  </si>
  <si>
    <t>Flyby_10_F8_XY+MS_MS-M_Stereo RX PreRX.wav</t>
  </si>
  <si>
    <t>GUNCano_FIRING-Group Shots 10 120m XY_B00M_CACK.wav</t>
  </si>
  <si>
    <t>Flyby_10_F8_XY+MS_XY_L 8040_Stereo RX PreRX.wav</t>
  </si>
  <si>
    <t>GUNCano_FIRING-Group Shots 10 50m XY_B00M_CACK.wav</t>
  </si>
  <si>
    <t>Flyby_10_H5 RX PreRX.wav</t>
  </si>
  <si>
    <t>GUNCano_FIRING-Group Shots 10 175m XY_B00M_CACK.wav</t>
  </si>
  <si>
    <t>Flyby_10_PCM RX PreRX.wav</t>
  </si>
  <si>
    <t>GUNCano_FIRING-Group Shots 10 200m 1st ambiX_B00M_CACK.wav</t>
  </si>
  <si>
    <t>Flyby_10_Sonosax_300m_Ambeo_Quadro PreRX.wav</t>
  </si>
  <si>
    <t>GUNCano_FIRING-Group Shots 10 200m ORTF3D Hi_B00M_CACK.wav</t>
  </si>
  <si>
    <t>Flyby_10_Sonosax_ORTF 3d Hi1_Quadro PreRX.wav</t>
  </si>
  <si>
    <t>GUNCano_FIRING-Group Shots 10 200m ORTF3D Lo_B00M_CACK.wav</t>
  </si>
  <si>
    <t>Flyby_10_Sonosax_ORTF 3d Lo1_Quadro PreRX.wav</t>
  </si>
  <si>
    <t>GUNCano_FIRING-Group Shots 10 150m HH_B00M_CACK.wav</t>
  </si>
  <si>
    <t>Flyby_10_Zoom_F8n_200m_HH_Stereo RX PreRX.wav</t>
  </si>
  <si>
    <t>Flyby_10_Zoom_F8n_200m_HH-L_BU_Stereo RX PreRX.wav</t>
  </si>
  <si>
    <t>Flyby_10_Zoom_F8n_200m_MS-M_BU_Stereo RX PreRX.wav</t>
  </si>
  <si>
    <t>GUNCano_FIRING-Group Shots 10 160m MS_B00M_CACK.wav</t>
  </si>
  <si>
    <t>Flyby_10_Zoom_F8n_200m_MS-M_Stereo RX PreRX.wav</t>
  </si>
  <si>
    <t>Flyby_10_Zoom_H6_100m_BU RX PreRX.wav</t>
  </si>
  <si>
    <t>GUNCano_FIRING-Group Shots 10 100m XY_B00M_CACK.wav</t>
  </si>
  <si>
    <t>Flyby_10_Zoom_H6_100m_LR RX PreRX.wav</t>
  </si>
  <si>
    <t>Group Shots 11</t>
  </si>
  <si>
    <t>Flyby_11_F8_XY+MS_L 8040_BU_Stereo RX PreRX.wav</t>
  </si>
  <si>
    <t>Flyby_11_F8_XY+MS_MS-M_BU_Stereo RX PreRX.wav</t>
  </si>
  <si>
    <t>GUNCano_FIRING-Group Shots 11 130m MS_B00M_CACK.wav</t>
  </si>
  <si>
    <t>Flyby_11_F8_XY+MS_MS-M_Stereo RX PreRX.wav</t>
  </si>
  <si>
    <t>GUNCano_FIRING-Group Shots 11 120m XY_B00M_CACK.wav</t>
  </si>
  <si>
    <t>Flyby_11_F8_XY+MS_XY_L 8040_Stereo RX PreRX.wav</t>
  </si>
  <si>
    <t>GUNCano_FIRING-Group Shots 11 50m XY_B00M_CACK.wav</t>
  </si>
  <si>
    <t>Flyby_11_H5 RX PreRX.wav</t>
  </si>
  <si>
    <t>GUNCano_FIRING-Group Shots 11 175m XY_B00M_CACK.wav</t>
  </si>
  <si>
    <t>Flyby_11_PCM RX PreRX.wav</t>
  </si>
  <si>
    <t>GUNCano_FIRING-Group Shots 11 200m 1st ambiX_B00M_CACK.wav</t>
  </si>
  <si>
    <t>Flyby_11_Sonosax_300m_Ambeo_Quadro PreRX.wav</t>
  </si>
  <si>
    <t>GUNCano_FIRING-Group Shots 11 200m ORTF3D Hi_B00M_CACK.wav</t>
  </si>
  <si>
    <t>Flyby_11_Sonosax_ORTF 3d Hi1_Quadro PreRX.wav</t>
  </si>
  <si>
    <t>GUNCano_FIRING-Group Shots 11 200m ORTF3D Lo_B00M_CACK.wav</t>
  </si>
  <si>
    <t>Flyby_11_Sonosax_ORTF 3d Lo1_Quadro PreRX.wav</t>
  </si>
  <si>
    <t>GUNCano_FIRING-Group Shots 11 150m HH_B00M_CACK.wav</t>
  </si>
  <si>
    <t>Flyby_11_Zoom_F8n_200m_HH_Stereo RX PreRX.wav</t>
  </si>
  <si>
    <t>Flyby_11_Zoom_F8n_200m_HH-L_BU_Stereo RX PreRX.wav</t>
  </si>
  <si>
    <t>Flyby_11_Zoom_F8n_200m_MS-M_BU_Stereo RX PreRX.wav</t>
  </si>
  <si>
    <t>GUNCano_FIRING-Group Shots 11 160m MS_B00M_CACK.wav</t>
  </si>
  <si>
    <t>Flyby_11_Zoom_F8n_200m_MS-M_Stereo RX PreRX.wav</t>
  </si>
  <si>
    <t>Flyby_11_Zoom_H6_100m_BU RX PreRX.wav</t>
  </si>
  <si>
    <t>GUNCano_FIRING-Group Shots 11 100m XY_B00M_CACK.wav</t>
  </si>
  <si>
    <t>Flyby_11_Zoom_H6_100m_LR RX PreRX.wav</t>
  </si>
  <si>
    <t>Flyby_12_F8_XY+MS_L 8040_BU_Stereo RX PreRX.wav</t>
  </si>
  <si>
    <t>Flyby_12_F8_XY+MS_MS-M_BU_Stereo RX PreRX.wav</t>
  </si>
  <si>
    <t>GUNCano_FIRING-Group Shots 12 100m XY_B00M_CACK.wav</t>
  </si>
  <si>
    <t>Flyby_12_Zoom_H6_100m_LR RX PreRX.wav</t>
  </si>
  <si>
    <t>GUNCano_FIRING-Group Shots 12 120m XY_B00M_CACK.wav</t>
  </si>
  <si>
    <t>Flyby_12_F8_XY+MS_XY_L 8040_Stereo RX PreRX.wav</t>
  </si>
  <si>
    <t>GUNCano_FIRING-Group Shots 12 130m MS_B00M_CACK.wav</t>
  </si>
  <si>
    <t>Flyby_12_F8_XY+MS_MS-M_Stereo RX PreRX.wav</t>
  </si>
  <si>
    <t>GUNCano_FIRING-Group Shots 12 150m HH_B00M_CACK.wav</t>
  </si>
  <si>
    <t>Flyby_12_Zoom_F8n_200m_HH_Stereo RX PreRX.wav</t>
  </si>
  <si>
    <t>GUNCano_FIRING-Group Shots 12 160m MS_B00M_CACK.wav</t>
  </si>
  <si>
    <t>Flyby_12_Zoom_F8n_200m_MS-M_Stereo RX PreRX.wav</t>
  </si>
  <si>
    <t>GUNCano_FIRING-Group Shots 12 175m XY_B00M_CACK.wav</t>
  </si>
  <si>
    <t>Flyby_12_PCM RX PreRX.wav</t>
  </si>
  <si>
    <t>GUNCano_FIRING-Group Shots 12 200m 1st ambiX_B00M_CACK.wav</t>
  </si>
  <si>
    <t>Flyby_12_Sonosax_300m_Ambeo_Quadro PreRX.wav</t>
  </si>
  <si>
    <t>GUNCano_FIRING-Group Shots 12 200m ORTF3D Hi_B00M_CACK.wav</t>
  </si>
  <si>
    <t>Flyby_12_Sonosax_ORTF 3d Hi1_Quadro PreRX.wav</t>
  </si>
  <si>
    <t>Flyby_12_Zoom_F8n_200m_HH-L_BU_Stereo RX PreRX.wav</t>
  </si>
  <si>
    <t>Flyby_12_Zoom_F8n_200m_MS-M_BU_Stereo RX PreRX.wav</t>
  </si>
  <si>
    <t>GUNCano_FIRING-Group Shots 12 200m ORTF3D Lo_B00M_CACK.wav</t>
  </si>
  <si>
    <t>Flyby_12_Sonosax_ORTF 3d Lo1_Quadro PreRX.wav</t>
  </si>
  <si>
    <t>Flyby_12_Zoom_H6_100m_BU RX PreRX.wav</t>
  </si>
  <si>
    <t>GUNCano_FIRING-Group Shots 12 50m XY_B00M_CACK.wav</t>
  </si>
  <si>
    <t>Flyby_12_H5 RX PreRX.wav</t>
  </si>
  <si>
    <t>Group Shots 13</t>
  </si>
  <si>
    <t>Flyby_13_F8_XY+MS_L 8040_BU_Stereo RX PreRX.wav</t>
  </si>
  <si>
    <t>Flyby_13_F8_XY+MS_MS-M_BU_Stereo RX PreRX.wav</t>
  </si>
  <si>
    <t>GUNCano_FIRING-Group Shots 13 130m MS_B00M_CACK.wav</t>
  </si>
  <si>
    <t>Flyby_13_F8_XY+MS_MS-M_Stereo RX PreRX.wav</t>
  </si>
  <si>
    <t>GUNCano_FIRING-Group Shots 13 120m XY_B00M_CACK.wav</t>
  </si>
  <si>
    <t>Flyby_13_F8_XY+MS_XY_L 8040_Stereo RX PreRX.wav</t>
  </si>
  <si>
    <t>GUNCano_FIRING-Group Shots 13 50m XY_B00M_CACK.wav</t>
  </si>
  <si>
    <t>Flyby_13_H5 RX PreRX.wav</t>
  </si>
  <si>
    <t>GUNCano_FIRING-Group Shots 13 175m XY_B00M_CACK.wav</t>
  </si>
  <si>
    <t>Flyby_13_PCM RX PreRX.wav</t>
  </si>
  <si>
    <t>GUNCano_FIRING-Group Shots 13 200m 1st ambiX_B00M_CACK.wav</t>
  </si>
  <si>
    <t>Flyby_13_Sonosax_300m_Ambeo_Quadro PreRX.wav</t>
  </si>
  <si>
    <t>GUNCano_FIRING-Group Shots 13 200m ORTF3D Hi_B00M_CACK.wav</t>
  </si>
  <si>
    <t>Flyby_13_Sonosax_ORTF 3d Hi1_Quadro PreRX.wav</t>
  </si>
  <si>
    <t>GUNCano_FIRING-Group Shots 13 200m ORTF3D Lo_B00M_CACK.wav</t>
  </si>
  <si>
    <t>Flyby_13_Sonosax_ORTF 3d Lo1_Quadro PreRX.wav</t>
  </si>
  <si>
    <t>GUNCano_FIRING-Group Shots 13 150m HH_B00M_CACK.wav</t>
  </si>
  <si>
    <t>Flyby_13_Zoom_F8n_200m_HH_Stereo RX PreRX.wav</t>
  </si>
  <si>
    <t>Flyby_13_Zoom_F8n_200m_HH-L_BU_Stereo RX PreRX.wav</t>
  </si>
  <si>
    <t>Flyby_13_Zoom_F8n_200m_MS-M_BU_Stereo RX PreRX.wav</t>
  </si>
  <si>
    <t>GUNCano_FIRING-Group Shots 13 160m MS_B00M_CACK.wav</t>
  </si>
  <si>
    <t>Flyby_13_Zoom_F8n_200m_MS-M_Stereo RX PreRX.wav</t>
  </si>
  <si>
    <t>Flyby_13_Zoom_H6_100m_BU RX PreRX.wav</t>
  </si>
  <si>
    <t>GUNCano_FIRING-Group Shots 13 100m XY_B00M_CACK.wav</t>
  </si>
  <si>
    <t>Flyby_13_Zoom_H6_100m_LR RX PreRX.wav</t>
  </si>
  <si>
    <t>Group Shots 14</t>
  </si>
  <si>
    <t>Flyby_03_F8_XY+MS_L 8040_BU_Stereo RX PreRX-002.wav</t>
  </si>
  <si>
    <t>Flyby_03_F8_XY+MS_MS-M_BU_Stereo RX PreRX-002.wav</t>
  </si>
  <si>
    <t>GUNCano_FIRING-Group Shots 14 130m MS_B00M_CACK.wav</t>
  </si>
  <si>
    <t>Flyby_03_F8_XY+MS_MS-M_Stereo RX PreRX-002.wav</t>
  </si>
  <si>
    <t>GUNCano_FIRING-Group Shots 14 120m XY_B00M_CACK.wav</t>
  </si>
  <si>
    <t>Flyby_03_F8_XY+MS_XY_L 8040_Stereo RX PreRX-002.wav</t>
  </si>
  <si>
    <t>GUNCano_FIRING-Group Shots 14 50m XY_B00M_CACK.wav</t>
  </si>
  <si>
    <t>Flyby_03_H5 RX PreRX-002.wav</t>
  </si>
  <si>
    <t>GUNCano_FIRING-Group Shots 14 175m XY_B00M_CACK.wav</t>
  </si>
  <si>
    <t>Flyby_03_PCM RX PreRX-002.wav</t>
  </si>
  <si>
    <t>GUNCano_FIRING-Group Shots 14 200m 1st ambiX_B00M_CACK.wav</t>
  </si>
  <si>
    <t>Flyby_03_Sonosax_300m_Ambeo_Quadro PreRX-002.wav</t>
  </si>
  <si>
    <t>GUNCano_FIRING-Group Shots 14 200m ORTF3D Hi_B00M_CACK.wav</t>
  </si>
  <si>
    <t>Flyby_03_Sonosax_ORTF 3d Hi1_Quadro PreRX-002.wav</t>
  </si>
  <si>
    <t>GUNCano_FIRING-Group Shots 14 200m ORTF3D Lo_B00M_CACK.wav</t>
  </si>
  <si>
    <t>Flyby_03_Sonosax_ORTF 3d Lo1_Quadro PreRX-002.wav</t>
  </si>
  <si>
    <t>GUNCano_FIRING-Group Shots 14 150m HH_B00M_CACK.wav</t>
  </si>
  <si>
    <t>Flyby_03_Zoom_F8n_200m_HH_Stereo RX PreRX-002.wav</t>
  </si>
  <si>
    <t>Flyby_03_Zoom_F8n_200m_HH-L_BU_Stereo RX PreRX-002.wav</t>
  </si>
  <si>
    <t>Flyby_03_Zoom_F8n_200m_MS-M_BU_Stereo RX PreRX-002.wav</t>
  </si>
  <si>
    <t>GUNCano_FIRING-Group Shots 14 160m MS_B00M_CACK.wav</t>
  </si>
  <si>
    <t>Flyby_03_Zoom_F8n_200m_MS-M_Stereo RX PreRX-002.wav</t>
  </si>
  <si>
    <t>Flyby_03_Zoom_H6_100m_BU RX PreRX-002.wav</t>
  </si>
  <si>
    <t>GUNCano_FIRING-Group Shots 14 100m XY_B00M_CACK.wav</t>
  </si>
  <si>
    <t>Flyby_03_Zoom_H6_100m_LR RX PreRX-002.wav</t>
  </si>
  <si>
    <t>Group Shots 15</t>
  </si>
  <si>
    <t>Flyby_15_F8_XY+MS_L 8040_BU_Stereo RX PreRX-001.wav</t>
  </si>
  <si>
    <t>Flyby_15_F8_XY+MS_MS-M_BU_Stereo RX PreRX-001.wav</t>
  </si>
  <si>
    <t>GUNCano_FIRING-Group Shots 15 130m MS_B00M_CACK.wav</t>
  </si>
  <si>
    <t>Flyby_15_F8_XY+MS_MS-M_Stereo RX PreRX-001.wav</t>
  </si>
  <si>
    <t>GUNCano_FIRING-Group Shots 15 120m XY_B00M_CACK.wav</t>
  </si>
  <si>
    <t>Flyby_15_F8_XY+MS_XY_L 8040_Stereo RX PreRX-001.wav</t>
  </si>
  <si>
    <t>GUNCano_FIRING-Group Shots 15 50m XY_B00M_CACK.wav</t>
  </si>
  <si>
    <t>Flyby_15_H5 RX PreRX-001.wav</t>
  </si>
  <si>
    <t>GUNCano_FIRING-Group Shots 15 175m XY_B00M_CACK.wav</t>
  </si>
  <si>
    <t>Flyby_15_PCM RX PreRX-001.wav</t>
  </si>
  <si>
    <t>GUNCano_FIRING-Group Shots 15 200m 1st ambiX_B00M_CACK.wav</t>
  </si>
  <si>
    <t>Flyby_15_Sonosax_300m_Ambeo_Quadro PreRX-001.wav</t>
  </si>
  <si>
    <t>GUNCano_FIRING-Group Shots 15 200m ORTF3D Hi_B00M_CACK.wav</t>
  </si>
  <si>
    <t>Flyby_15_Sonosax_ORTF 3d Hi1_Quadro PreRX-001.wav</t>
  </si>
  <si>
    <t>GUNCano_FIRING-Group Shots 15 200m ORTF3D Lo_B00M_CACK.wav</t>
  </si>
  <si>
    <t>Flyby_15_Sonosax_ORTF 3d Lo1_Quadro PreRX-001.wav</t>
  </si>
  <si>
    <t>GUNCano_FIRING-Group Shots 15 150m HH_B00M_CACK.wav</t>
  </si>
  <si>
    <t>Flyby_15_Zoom_F8n_200m_HH_Stereo RX PreRX-001.wav</t>
  </si>
  <si>
    <t>Flyby_15_Zoom_F8n_200m_HH-L_BU_Stereo RX PreRX-001.wav</t>
  </si>
  <si>
    <t>Flyby_15_Zoom_F8n_200m_MS-M_BU_Stereo RX PreRX-001.wav</t>
  </si>
  <si>
    <t>GUNCano_FIRING-Group Shots 15 160m MS_B00M_CACK.wav</t>
  </si>
  <si>
    <t>Flyby_15_Zoom_F8n_200m_MS-M_Stereo RX PreRX-001.wav</t>
  </si>
  <si>
    <t>Flyby_15_Zoom_H6_100m_BU RX PreRX-001.wav</t>
  </si>
  <si>
    <t>GUNCano_FIRING-Group Shots 15 100m XY_B00M_CACK.wav</t>
  </si>
  <si>
    <t>Flyby_15_Zoom_H6_100m_LR RX PreRX-001.wav</t>
  </si>
  <si>
    <t>Group Shots 08</t>
  </si>
  <si>
    <t>Flyby_16_F8_XY+MS_L 8040_BU_Stereo RX PreRX.wav</t>
  </si>
  <si>
    <t>Flyby_16_F8_XY+MS_MS-M_BU_Stereo RX PreRX.wav</t>
  </si>
  <si>
    <t>GUNCano_FIRING-Group Shots 16 100m XY_B00M_CACK.wav</t>
  </si>
  <si>
    <t>Flyby_16_Zoom_H6_100m_LR RX PreRX.wav</t>
  </si>
  <si>
    <t>GUNCano_FIRING-Group Shots 16 120m XY_B00M_CACK.wav</t>
  </si>
  <si>
    <t>Flyby_16_F8_XY+MS_XY_L 8040_Stereo RX PreRX.wav</t>
  </si>
  <si>
    <t>GUNCano_FIRING-Group Shots 16 130m MS_B00M_CACK.wav</t>
  </si>
  <si>
    <t>Flyby_16_F8_XY+MS_MS-M_Stereo RX PreRX.wav</t>
  </si>
  <si>
    <t>GUNCano_FIRING-Group Shots 16 150m HH_B00M_CACK.wav</t>
  </si>
  <si>
    <t>Flyby_16_Zoom_F8n_200m_HH_Stereo RX PreRX.wav</t>
  </si>
  <si>
    <t>GUNCano_FIRING-Group Shots 16 160m MS_B00M_CACK.wav</t>
  </si>
  <si>
    <t>Flyby_16_Zoom_F8n_200m_MS-M_Stereo RX PreRX.wav</t>
  </si>
  <si>
    <t>GUNCano_FIRING-Group Shots 16 175m XY_B00M_CACK.wav</t>
  </si>
  <si>
    <t>Flyby_16_PCM RX PreRX.wav</t>
  </si>
  <si>
    <t>GUNCano_FIRING-Group Shots 16 200m 1st ambiX_B00M_CACK.wav</t>
  </si>
  <si>
    <t>Flyby_16_Sonosax_300m_Ambeo_Quadro PreRX.wav</t>
  </si>
  <si>
    <t>GUNCano_FIRING-Group Shots 16 200m ORTF3D Hi_B00M_CACK.wav</t>
  </si>
  <si>
    <t>Flyby_16_Sonosax_ORTF 3d Hi1_Quadro PreRX.wav</t>
  </si>
  <si>
    <t>Flyby_16_Zoom_F8n_200m_HH-L_BU_Stereo RX PreRX.wav</t>
  </si>
  <si>
    <t>Flyby_16_Zoom_F8n_200m_MS-M_BU_Stereo RX PreRX.wav</t>
  </si>
  <si>
    <t>GUNCano_FIRING-Group Shots 16 200m ORTF3D Lo_B00M_CACK.wav</t>
  </si>
  <si>
    <t>Flyby_16_Sonosax_ORTF 3d Lo1_Quadro PreRX.wav</t>
  </si>
  <si>
    <t>Flyby_16_Zoom_H6_100m_BU RX PreRX.wav</t>
  </si>
  <si>
    <t>GUNCano_FIRING-Group Shots 16 50m XY_B00M_CACK.wav</t>
  </si>
  <si>
    <t>Flyby_16_H5 RX PreRX.wav</t>
  </si>
  <si>
    <t>Group Shots 17</t>
  </si>
  <si>
    <t>Flyby_17_F8_XY+MS_L 8040_BU_Stereo RX PreRX-001.wav</t>
  </si>
  <si>
    <t>Flyby_17_F8_XY+MS_MS-M_BU_Stereo RX PreRX-001.wav</t>
  </si>
  <si>
    <t>GUNCano_FIRING-Group Shots 17 130m MS_B00M_CACK.wav</t>
  </si>
  <si>
    <t>Flyby_17_F8_XY+MS_MS-M_Stereo RX PreRX-001.wav</t>
  </si>
  <si>
    <t>GUNCano_FIRING-Group Shots 17 120m XY_B00M_CACK.wav</t>
  </si>
  <si>
    <t>Flyby_17_F8_XY+MS_XY_L 8040_Stereo RX PreRX-001.wav</t>
  </si>
  <si>
    <t>GUNCano_FIRING-Group Shots 17 50m XY_B00M_CACK.wav</t>
  </si>
  <si>
    <t>Flyby_17_H5 RX PreRX-001.wav</t>
  </si>
  <si>
    <t>GUNCano_FIRING-Group Shots 17 175m XY_B00M_CACK.wav</t>
  </si>
  <si>
    <t>Flyby_17_PCM RX PreRX-001.wav</t>
  </si>
  <si>
    <t>GUNCano_FIRING-Group Shots 17 200m 1st ambiX_B00M_CACK.wav</t>
  </si>
  <si>
    <t>Flyby_17_Sonosax_300m_Ambeo_Quadro PreRX-001.wav</t>
  </si>
  <si>
    <t>GUNCano_FIRING-Group Shots 17 200m ORTF3D Hi_B00M_CACK.wav</t>
  </si>
  <si>
    <t>Flyby_17_Sonosax_ORTF 3d Hi1_Quadro PreRX-001.wav</t>
  </si>
  <si>
    <t>GUNCano_FIRING-Group Shots 17 200m ORTF3D Lo_B00M_CACK.wav</t>
  </si>
  <si>
    <t>Flyby_17_Sonosax_ORTF 3d Lo1_Quadro PreRX-001.wav</t>
  </si>
  <si>
    <t>GUNCano_FIRING-Group Shots 17 150m HH_B00M_CACK.wav</t>
  </si>
  <si>
    <t>Flyby_17_Zoom_F8n_200m_HH_Stereo RX PreRX-001.wav</t>
  </si>
  <si>
    <t>Flyby_17_Zoom_F8n_200m_HH-L_BU_Stereo RX PreRX-001.wav</t>
  </si>
  <si>
    <t>Flyby_17_Zoom_F8n_200m_MS-M_BU_Stereo RX PreRX-001.wav</t>
  </si>
  <si>
    <t>GUNCano_FIRING-Group Shots 17 160m MS_B00M_CACK.wav</t>
  </si>
  <si>
    <t>Flyby_17_Zoom_F8n_200m_MS-M_Stereo RX PreRX-001.wav</t>
  </si>
  <si>
    <t>Flyby_17_Zoom_H6_100m_BU RX PreRX-001.wav</t>
  </si>
  <si>
    <t>GUNCano_FIRING-Group Shots 17 100m XY_B00M_CACK.wav</t>
  </si>
  <si>
    <t>Flyby_17_Zoom_H6_100m_LR RX PreRX-001.wav</t>
  </si>
  <si>
    <t>Group Shots 09</t>
  </si>
  <si>
    <t>Flyby_18_F8_XY+MS_L 8040_BU_Stereo RX-glued PreRX.wav</t>
  </si>
  <si>
    <t>Flyby_18_F8_XY+MS_MS-M_BU_Stereo RX-glued PreRX.wav</t>
  </si>
  <si>
    <t>GUNCano_FIRING-Group Shots 18 100m XY_B00M_CACK.wav</t>
  </si>
  <si>
    <t>Flyby_18_Zoom_H6_100m_LR RX-glued PreRX.wav</t>
  </si>
  <si>
    <t>GUNCano_FIRING-Group Shots 18 120m XY_B00M_CACK.wav</t>
  </si>
  <si>
    <t>Flyby_18_F8_XY+MS_XY_L 8040_Stereo RX-glued PreRX.wav</t>
  </si>
  <si>
    <t>GUNCano_FIRING-Group Shots 18 130m MS_B00M_CACK.wav</t>
  </si>
  <si>
    <t>Flyby_18_F8_XY+MS_MS-M_Stereo RX-glued PreRX.wav</t>
  </si>
  <si>
    <t>GUNCano_FIRING-Group Shots 18 150m HH_B00M_CACK.wav</t>
  </si>
  <si>
    <t>Flyby_18_Zoom_F8n_200m_HH_Stereo RX-glued PreRX.wav</t>
  </si>
  <si>
    <t>GUNCano_FIRING-Group Shots 18 160m MS_B00M_CACK.wav</t>
  </si>
  <si>
    <t>Flyby_18_Zoom_F8n_200m_MS-M_Stereo RX-glued PreRX.wav</t>
  </si>
  <si>
    <t>GUNCano_FIRING-Group Shots 18 175m XY_B00M_CACK.wav</t>
  </si>
  <si>
    <t>Flyby_18_PCM RX-glued PreRX.wav</t>
  </si>
  <si>
    <t>GUNCano_FIRING-Group Shots 18 200m 1st ambiX_B00M_CACK.wav</t>
  </si>
  <si>
    <t>Flyby_18_Sonosax_300m_Ambeo_Quadro-glued PreRX.wav</t>
  </si>
  <si>
    <t>GUNCano_FIRING-Group Shots 18 200m ORTF3D Hi_B00M_CACK.wav</t>
  </si>
  <si>
    <t>Flyby_18_Sonosax_ORTF 3d Hi1_Quadro-glued PreRX.wav</t>
  </si>
  <si>
    <t>Flyby_18_Zoom_F8n_200m_HH-L_BU_Stereo RX-glued PreRX.wav</t>
  </si>
  <si>
    <t>Flyby_18_Zoom_F8n_200m_MS-M_BU_Stereo RX-glued PreRX.wav</t>
  </si>
  <si>
    <t>GUNCano_FIRING-Group Shots 18 200m ORTF3D Lo_B00M_CACK.wav</t>
  </si>
  <si>
    <t>Flyby_18_Sonosax_ORTF 3d Lo1_Quadro-glued PreRX.wav</t>
  </si>
  <si>
    <t>Flyby_18_Zoom_H6_100m_BU RX-glued PreRX.wav</t>
  </si>
  <si>
    <t>GUNCano_FIRING-Group Shots 18 50m XY_B00M_CACK.wav</t>
  </si>
  <si>
    <t>Flyby_18_H5 RX-glued PreRX.wav</t>
  </si>
  <si>
    <t>Group Shots 19</t>
  </si>
  <si>
    <t>Flyby_19_F8_XY+MS_L 8040_BU_Stereo RX PreRX.wav</t>
  </si>
  <si>
    <t>Flyby_19_F8_XY+MS_MS-M_BU_Stereo RX PreRX.wav</t>
  </si>
  <si>
    <t>GUNCano_FIRING-Group Shots 19 130m MS_B00M_CACK.wav</t>
  </si>
  <si>
    <t>Flyby_19_F8_XY+MS_MS-M_Stereo RX PreRX.wav</t>
  </si>
  <si>
    <t>GUNCano_FIRING-Group Shots 19 120m XY_B00M_CACK.wav</t>
  </si>
  <si>
    <t>Flyby_19_F8_XY+MS_XY_L 8040_Stereo RX PreRX.wav</t>
  </si>
  <si>
    <t>GUNCano_FIRING-Group Shots 19 50m XY_B00M_CACK.wav</t>
  </si>
  <si>
    <t>Flyby_19_H5 RX PreRX.wav</t>
  </si>
  <si>
    <t>GUNCano_FIRING-Group Shots 19 175m XY_B00M_CACK.wav</t>
  </si>
  <si>
    <t>Flyby_19_PCM RX PreRX.wav</t>
  </si>
  <si>
    <t>GUNCano_FIRING-Group Shots 19 200m 1st ambiX_B00M_CACK.wav</t>
  </si>
  <si>
    <t>Flyby_19_Sonosax_300m_Ambeo_Quadro PreRX.wav</t>
  </si>
  <si>
    <t>GUNCano_FIRING-Group Shots 19 200m ORTF3D Hi_B00M_CACK.wav</t>
  </si>
  <si>
    <t>Flyby_19_Sonosax_ORTF 3d Hi1_Quadro PreRX.wav</t>
  </si>
  <si>
    <t>GUNCano_FIRING-Group Shots 19 200m ORTF3D Lo_B00M_CACK.wav</t>
  </si>
  <si>
    <t>Flyby_19_Sonosax_ORTF 3d Lo1_Quadro PreRX.wav</t>
  </si>
  <si>
    <t>GUNCano_FIRING-Group Shots 19 150m HH_B00M_CACK.wav</t>
  </si>
  <si>
    <t>Flyby_19_Zoom_F8n_200m_HH_Stereo RX PreRX.wav</t>
  </si>
  <si>
    <t>Flyby_19_Zoom_F8n_200m_HH-L_BU_Stereo RX PreRX.wav</t>
  </si>
  <si>
    <t>Flyby_19_Zoom_F8n_200m_MS-M_BU_Stereo RX PreRX.wav</t>
  </si>
  <si>
    <t>GUNCano_FIRING-Group Shots 19 160m MS_B00M_CACK.wav</t>
  </si>
  <si>
    <t>Flyby_19_Zoom_F8n_200m_MS-M_Stereo RX PreRX.wav</t>
  </si>
  <si>
    <t>Flyby_19_Zoom_H6_100m_BU RX PreRX.wav</t>
  </si>
  <si>
    <t>GUNCano_FIRING-Group Shots 19 100m XY_B00M_CACK.wav</t>
  </si>
  <si>
    <t>Flyby_19_Zoom_H6_100m_LR RX PreRX.wav</t>
  </si>
  <si>
    <t>Group Shots 20</t>
  </si>
  <si>
    <t>Flyby_07_F8_XY+MS_L 8040_BU_Stereo RX PreRX-002.wav</t>
  </si>
  <si>
    <t>Flyby_07_F8_XY+MS_MS-M_BU_Stereo RX PreRX-002.wav</t>
  </si>
  <si>
    <t>GUNCano_FIRING-Group Shots 20 130m MS_B00M_CACK.wav</t>
  </si>
  <si>
    <t>Flyby_07_F8_XY+MS_MS-M_Stereo RX PreRX-002.wav</t>
  </si>
  <si>
    <t>GUNCano_FIRING-Group Shots 20 120m XY_B00M_CACK.wav</t>
  </si>
  <si>
    <t>Flyby_07_F8_XY+MS_XY_L 8040_Stereo RX PreRX-002.wav</t>
  </si>
  <si>
    <t>GUNCano_FIRING-Group Shots 20 50m XY_B00M_CACK.wav</t>
  </si>
  <si>
    <t>Flyby_07_H5 RX PreRX-002.wav</t>
  </si>
  <si>
    <t>GUNCano_FIRING-Group Shots 20 175m XY_B00M_CACK.wav</t>
  </si>
  <si>
    <t>Flyby_07_PCM RX PreRX-002.wav</t>
  </si>
  <si>
    <t>GUNCano_FIRING-Group Shots 20 200m 1st ambiX_B00M_CACK.wav</t>
  </si>
  <si>
    <t>Flyby_07_Sonosax_300m_Ambeo_Quadro PreRX-002.wav</t>
  </si>
  <si>
    <t>GUNCano_FIRING-Group Shots 20 200m ORTF3D Hi_B00M_CACK.wav</t>
  </si>
  <si>
    <t>Flyby_07_Sonosax_ORTF 3d Hi1_Quadro PreRX-002.wav</t>
  </si>
  <si>
    <t>GUNCano_FIRING-Group Shots 20 200m ORTF3D Lo_B00M_CACK.wav</t>
  </si>
  <si>
    <t>Flyby_07_Sonosax_ORTF 3d Lo1_Quadro PreRX-002.wav</t>
  </si>
  <si>
    <t>GUNCano_FIRING-Group Shots 20 150m HH_B00M_CACK.wav</t>
  </si>
  <si>
    <t>Flyby_07_Zoom_F8n_200m_HH_Stereo RX PreRX-002.wav</t>
  </si>
  <si>
    <t>Flyby_07_Zoom_F8n_200m_HH-L_BU_Stereo RX PreRX-002.wav</t>
  </si>
  <si>
    <t>Flyby_07_Zoom_F8n_200m_MS-M_BU_Stereo RX PreRX-002.wav</t>
  </si>
  <si>
    <t>GUNCano_FIRING-Group Shots 20 160m MS_B00M_CACK.wav</t>
  </si>
  <si>
    <t>Flyby_07_Zoom_F8n_200m_MS-M_Stereo RX PreRX-002.wav</t>
  </si>
  <si>
    <t>Flyby_07_Zoom_H6_100m_BU RX PreRX-002.wav</t>
  </si>
  <si>
    <t>GUNCano_FIRING-Group Shots 20 100m XY_B00M_CACK.wav</t>
  </si>
  <si>
    <t>Flyby_07_Zoom_H6_100m_LR RX PreRX-002.wav</t>
  </si>
  <si>
    <t>Group Shots 21</t>
  </si>
  <si>
    <t>Flyby_21_F8_XY+MS_L 8040_BU_Stereo RX PreRX.wav</t>
  </si>
  <si>
    <t>Flyby_21_F8_XY+MS_MS-M_BU_Stereo RX PreRX.wav</t>
  </si>
  <si>
    <t>GUNCano_FIRING-Group Shots 21 130m MS_B00M_CACK.wav</t>
  </si>
  <si>
    <t>Flyby_21_F8_XY+MS_MS-M_Stereo RX PreRX.wav</t>
  </si>
  <si>
    <t>GUNCano_FIRING-Group Shots 21 120m XY_B00M_CACK.wav</t>
  </si>
  <si>
    <t>Flyby_21_F8_XY+MS_XY_L 8040_Stereo RX PreRX.wav</t>
  </si>
  <si>
    <t>GUNCano_FIRING-Group Shots 21 50m XY_B00M_CACK.wav</t>
  </si>
  <si>
    <t>Flyby_21_H5 RX PreRX.wav</t>
  </si>
  <si>
    <t>GUNCano_FIRING-Group Shots 21 175m XY_B00M_CACK.wav</t>
  </si>
  <si>
    <t>Flyby_21_PCM RX PreRX.wav</t>
  </si>
  <si>
    <t>GUNCano_FIRING-Group Shots 21 200m 1st ambiX_B00M_CACK.wav</t>
  </si>
  <si>
    <t>Flyby_21_Sonosax_300m_Ambeo_Quadro PreRX.wav</t>
  </si>
  <si>
    <t>GUNCano_FIRING-Group Shots 21 200m ORTF3D Hi_B00M_CACK.wav</t>
  </si>
  <si>
    <t>Flyby_21_Sonosax_ORTF 3d Hi1_Quadro PreRX.wav</t>
  </si>
  <si>
    <t>GUNCano_FIRING-Group Shots 21 200m ORTF3D Lo_B00M_CACK.wav</t>
  </si>
  <si>
    <t>Flyby_21_Sonosax_ORTF 3d Lo1_Quadro PreRX.wav</t>
  </si>
  <si>
    <t>GUNCano_FIRING-Group Shots 21 150m HH_B00M_CACK.wav</t>
  </si>
  <si>
    <t>Flyby_21_Zoom_F8n_200m_HH_Stereo RX PreRX.wav</t>
  </si>
  <si>
    <t>Flyby_21_Zoom_F8n_200m_HH-L_BU_Stereo RX PreRX.wav</t>
  </si>
  <si>
    <t>Flyby_21_Zoom_F8n_200m_MS-M_BU_Stereo RX PreRX.wav</t>
  </si>
  <si>
    <t>GUNCano_FIRING-Group Shots 21 160m MS_B00M_CACK.wav</t>
  </si>
  <si>
    <t>Flyby_21_Zoom_F8n_200m_MS-M_Stereo RX PreRX.wav</t>
  </si>
  <si>
    <t>Flyby_21_Zoom_H6_100m_BU RX PreRX.wav</t>
  </si>
  <si>
    <t>GUNCano_FIRING-Group Shots 21 100m XY_B00M_CACK.wav</t>
  </si>
  <si>
    <t>Flyby_21_Zoom_H6_100m_LR RX PreRX.wav</t>
  </si>
  <si>
    <t>Flyby_22_F8_XY+MS_L 8040_BU_Stereo RX PreRX-001.wav</t>
  </si>
  <si>
    <t>Flyby_22_F8_XY+MS_MS-M_BU_Stereo RX PreRX-001.wav</t>
  </si>
  <si>
    <t>GUNCano_FIRING-Group Shots 22 100m XY_B00M_CACK.wav</t>
  </si>
  <si>
    <t>Flyby_22_Zoom_H6_100m_LR RX PreRX-001.wav</t>
  </si>
  <si>
    <t>GUNCano_FIRING-Group Shots 22 120m XY_B00M_CACK.wav</t>
  </si>
  <si>
    <t>Flyby_22_F8_XY+MS_XY_L 8040_Stereo RX PreRX-001.wav</t>
  </si>
  <si>
    <t>GUNCano_FIRING-Group Shots 22 130m MS_B00M_CACK.wav</t>
  </si>
  <si>
    <t>Flyby_22_F8_XY+MS_MS-M_Stereo RX PreRX-001.wav</t>
  </si>
  <si>
    <t>GUNCano_FIRING-Group Shots 22 150m HH_B00M_CACK.wav</t>
  </si>
  <si>
    <t>Flyby_22_Zoom_F8n_200m_HH_Stereo RX PreRX-001.wav</t>
  </si>
  <si>
    <t>GUNCano_FIRING-Group Shots 22 160m MS_B00M_CACK.wav</t>
  </si>
  <si>
    <t>Flyby_22_Zoom_F8n_200m_MS-M_Stereo RX PreRX-001.wav</t>
  </si>
  <si>
    <t>GUNCano_FIRING-Group Shots 22 175m XY_B00M_CACK.wav</t>
  </si>
  <si>
    <t>Flyby_22_PCM RX PreRX-001.wav</t>
  </si>
  <si>
    <t>GUNCano_FIRING-Group Shots 22 200m 1st ambiX_B00M_CACK.wav</t>
  </si>
  <si>
    <t>Flyby_22_Sonosax_300m_Ambeo_Quadro PreRX-001.wav</t>
  </si>
  <si>
    <t>GUNCano_FIRING-Group Shots 22 200m ORTF3D Hi_B00M_CACK.wav</t>
  </si>
  <si>
    <t>Flyby_22_Sonosax_ORTF 3d Hi1_Quadro PreRX-001.wav</t>
  </si>
  <si>
    <t>Flyby_22_Zoom_F8n_200m_HH-L_BU_Stereo RX PreRX-001.wav</t>
  </si>
  <si>
    <t>Flyby_22_Zoom_F8n_200m_MS-M_BU_Stereo RX PreRX-001.wav</t>
  </si>
  <si>
    <t>GUNCano_FIRING-Group Shots 22 200m ORTF3D Lo_B00M_CACK.wav</t>
  </si>
  <si>
    <t>Flyby_22_Sonosax_ORTF 3d Lo1_Quadro PreRX-001.wav</t>
  </si>
  <si>
    <t>Flyby_22_Zoom_H6_100m_BU RX PreRX-001.wav</t>
  </si>
  <si>
    <t>GUNCano_FIRING-Group Shots 22 50m XY_B00M_CACK.wav</t>
  </si>
  <si>
    <t>Flyby_22_H5 RX PreRX-001.wav</t>
  </si>
  <si>
    <t>Group Shots 23</t>
  </si>
  <si>
    <t>Flyby_23_F8_XY+MS_L 8040_BU_Stereo RX PreRX.wav</t>
  </si>
  <si>
    <t>Flyby_23_F8_XY+MS_MS-M_BU_Stereo RX PreRX.wav</t>
  </si>
  <si>
    <t>Flyby_23_F8_XY+MS_MS-M_Stereo RX PreRX.wav</t>
  </si>
  <si>
    <t>Flyby_23_F8_XY+MS_XY_L 8040_Stereo RX PreRX.wav</t>
  </si>
  <si>
    <t>Flyby_23_H5 RX PreRX.wav</t>
  </si>
  <si>
    <t>Flyby_23_PCM RX PreRX.wav</t>
  </si>
  <si>
    <t>Flyby_23_Sonosax_300m_Ambeo_Quadro PreRX.wav</t>
  </si>
  <si>
    <t>Flyby_23_Sonosax_ORTF 3d Hi1_Quadro PreRX.wav</t>
  </si>
  <si>
    <t>Flyby_23_Sonosax_ORTF 3d Lo1_Quadro PreRX.wav</t>
  </si>
  <si>
    <t>Flyby_23_Zoom_F8n_200m_HH_Stereo RX PreRX.wav</t>
  </si>
  <si>
    <t>Flyby_23_Zoom_F8n_200m_HH-L_BU_Stereo RX PreRX.wav</t>
  </si>
  <si>
    <t>Flyby_23_Zoom_F8n_200m_MS-M_BU_Stereo RX PreRX.wav</t>
  </si>
  <si>
    <t>Flyby_23_Zoom_F8n_200m_MS-M_Stereo RX PreRX.wav</t>
  </si>
  <si>
    <t>Flyby_23_Zoom_H6_100m_BU RX PreRX.wav</t>
  </si>
  <si>
    <t>Flyby_23_Zoom_H6_100m_LR RX PreRX.wav</t>
  </si>
  <si>
    <t>Group Shots 24</t>
  </si>
  <si>
    <t>Flyby_24_F8_XY+MS_L 8040_BU_Stereo RX PreRX.wav</t>
  </si>
  <si>
    <t>Flyby_24_F8_XY+MS_MS-M_BU_Stereo RX PreRX.wav</t>
  </si>
  <si>
    <t>Flyby_24_F8_XY+MS_MS-M_Stereo RX PreRX.wav</t>
  </si>
  <si>
    <t>Flyby_24_F8_XY+MS_XY_L 8040_Stereo RX PreRX.wav</t>
  </si>
  <si>
    <t>Flyby_24_H5 RX PreRX.wav</t>
  </si>
  <si>
    <t>Flyby_24_PCM RX PreRX.wav</t>
  </si>
  <si>
    <t>Flyby_24_Sonosax_300m_Ambeo_Quadro PreRX.wav</t>
  </si>
  <si>
    <t>Flyby_24_Sonosax_ORTF 3d Hi1_Quadro PreRX.wav</t>
  </si>
  <si>
    <t>Flyby_24_Sonosax_ORTF 3d Lo1_Quadro PreRX.wav</t>
  </si>
  <si>
    <t>Flyby_24_Zoom_F8n_200m_HH_Stereo RX PreRX.wav</t>
  </si>
  <si>
    <t>Flyby_24_Zoom_F8n_200m_HH-L_BU_Stereo RX PreRX.wav</t>
  </si>
  <si>
    <t>Flyby_24_Zoom_F8n_200m_MS-M_BU_Stereo RX PreRX.wav</t>
  </si>
  <si>
    <t>Flyby_24_Zoom_F8n_200m_MS-M_Stereo RX PreRX.wav</t>
  </si>
  <si>
    <t>Flyby_24_Zoom_H6_100m_BU RX PreRX.wav</t>
  </si>
  <si>
    <t>Flyby_24_Zoom_H6_100m_LR RX PreRX.wav</t>
  </si>
  <si>
    <t>Group Shots 25</t>
  </si>
  <si>
    <t>Flyby_25_F8_XY+MS_L 8040_BU_Stereo RX PreRX.wav</t>
  </si>
  <si>
    <t>Flyby_25_F8_XY+MS_MS-M_BU_Stereo RX PreRX.wav</t>
  </si>
  <si>
    <t>Flyby_25_F8_XY+MS_MS-M_Stereo RX PreRX.wav</t>
  </si>
  <si>
    <t>Flyby_25_F8_XY+MS_XY_L 8040_Stereo RX PreRX.wav</t>
  </si>
  <si>
    <t>Flyby_25_H5 RX PreRX.wav</t>
  </si>
  <si>
    <t>Flyby_25_PCM RX PreRX.wav</t>
  </si>
  <si>
    <t>Flyby_25_Sonosax_300m_Ambeo_Quadro PreRX.wav</t>
  </si>
  <si>
    <t>Flyby_25_Sonosax_ORTF 3d Hi1_Quadro PreRX.wav</t>
  </si>
  <si>
    <t>Flyby_25_Sonosax_ORTF 3d Lo1_Quadro PreRX.wav</t>
  </si>
  <si>
    <t>Flyby_25_Zoom_F8n_200m_HH_Stereo RX PreRX.wav</t>
  </si>
  <si>
    <t>Flyby_25_Zoom_F8n_200m_HH-L_BU_Stereo RX PreRX.wav</t>
  </si>
  <si>
    <t>Flyby_25_Zoom_F8n_200m_MS-M_BU_Stereo RX PreRX.wav</t>
  </si>
  <si>
    <t>Flyby_25_Zoom_F8n_200m_MS-M_Stereo RX PreRX.wav</t>
  </si>
  <si>
    <t>Flyby_25_Zoom_H6_100m_BU RX PreRX.wav</t>
  </si>
  <si>
    <t>Flyby_25_Zoom_H6_100m_LR RX PreRX.wav</t>
  </si>
  <si>
    <t>Group Shots 26</t>
  </si>
  <si>
    <t>Flyby_26_F8_XY+MS_L 8040_BU_Stereo RX PreRX-001.wav</t>
  </si>
  <si>
    <t>Flyby_26_F8_XY+MS_MS-M_BU_Stereo RX PreRX-001.wav</t>
  </si>
  <si>
    <t>Flyby_26_F8_XY+MS_MS-M_Stereo RX PreRX-001.wav</t>
  </si>
  <si>
    <t>Flyby_26_F8_XY+MS_XY_L 8040_Stereo RX PreRX-001.wav</t>
  </si>
  <si>
    <t>Flyby_26_H5 RX PreRX-001.wav</t>
  </si>
  <si>
    <t>Flyby_26_PCM RX PreRX-001.wav</t>
  </si>
  <si>
    <t>Flyby_26_Sonosax_300m_Ambeo_Quadro PreRX-001.wav</t>
  </si>
  <si>
    <t>Flyby_26_Sonosax_ORTF 3d Hi1_Quadro PreRX-001.wav</t>
  </si>
  <si>
    <t>Flyby_26_Sonosax_ORTF 3d Lo1_Quadro PreRX-001.wav</t>
  </si>
  <si>
    <t>Flyby_26_Zoom_F8n_200m_HH_Stereo RX PreRX-001.wav</t>
  </si>
  <si>
    <t>Flyby_26_Zoom_F8n_200m_HH-L_BU_Stereo RX PreRX-001.wav</t>
  </si>
  <si>
    <t>Flyby_26_Zoom_F8n_200m_MS-M_BU_Stereo RX PreRX-001.wav</t>
  </si>
  <si>
    <t>Flyby_26_Zoom_F8n_200m_MS-M_Stereo RX PreRX-001.wav</t>
  </si>
  <si>
    <t>Flyby_26_Zoom_H6_100m_BU RX PreRX-001.wav</t>
  </si>
  <si>
    <t>Flyby_26_Zoom_H6_100m_LR RX PreRX-001.wav</t>
  </si>
  <si>
    <t>Group Shots 27</t>
  </si>
  <si>
    <t>Flyby_27_F8_XY+MS_L 8040_BU_Stereo RX PreRX.wav</t>
  </si>
  <si>
    <t>Flyby_27_F8_XY+MS_MS-M_BU_Stereo RX PreRX.wav</t>
  </si>
  <si>
    <t>Flyby_27_F8_XY+MS_MS-M_Stereo RX PreRX.wav</t>
  </si>
  <si>
    <t>Flyby_27_F8_XY+MS_XY_L 8040_Stereo RX PreRX.wav</t>
  </si>
  <si>
    <t>Flyby_27_H5 RX PreRX.wav</t>
  </si>
  <si>
    <t>Flyby_27_PCM RX PreRX.wav</t>
  </si>
  <si>
    <t>Flyby_27_Sonosax_300m_Ambeo_Quadro PreRX.wav</t>
  </si>
  <si>
    <t>Flyby_27_Sonosax_ORTF 3d Hi1_Quadro PreRX.wav</t>
  </si>
  <si>
    <t>Flyby_27_Sonosax_ORTF 3d Lo1_Quadro PreRX.wav</t>
  </si>
  <si>
    <t>Flyby_27_Zoom_F8n_200m_HH_Stereo RX PreRX.wav</t>
  </si>
  <si>
    <t>Flyby_27_Zoom_F8n_200m_HH-L_BU_Stereo RX PreRX.wav</t>
  </si>
  <si>
    <t>Flyby_27_Zoom_F8n_200m_MS-M_BU_Stereo RX PreRX.wav</t>
  </si>
  <si>
    <t>Flyby_27_Zoom_F8n_200m_MS-M_Stereo RX PreRX.wav</t>
  </si>
  <si>
    <t>Flyby_27_Zoom_H6_100m_BU RX PreRX.wav</t>
  </si>
  <si>
    <t>Flyby_27_Zoom_H6_100m_LR RX PreRX.wav</t>
  </si>
  <si>
    <t>Group Shots Single 01</t>
  </si>
  <si>
    <t>Flyby_14_F8_XY+MS_L 8040_BU_Stereo RX PreRX.wav</t>
  </si>
  <si>
    <t>Flyby_14_F8_XY+MS_MS-M_BU_Stereo RX PreRX.wav</t>
  </si>
  <si>
    <t>Flyby_14_F8_XY+MS_MS-M_Stereo RX PreRX.wav</t>
  </si>
  <si>
    <t>Flyby_14_F8_XY+MS_XY_L 8040_Stereo RX PreRX.wav</t>
  </si>
  <si>
    <t>Flyby_14_H5 RX PreRX.wav</t>
  </si>
  <si>
    <t>Flyby_14_PCM RX PreRX.wav</t>
  </si>
  <si>
    <t>Flyby_14_Sonosax_300m_Ambeo_Quadro PreRX.wav</t>
  </si>
  <si>
    <t>Flyby_14_Sonosax_ORTF 3d Hi1_Quadro PreRX.wav</t>
  </si>
  <si>
    <t>Flyby_14_Sonosax_ORTF 3d Lo1_Quadro PreRX.wav</t>
  </si>
  <si>
    <t>Flyby_14_Zoom_F8n_200m_HH_Stereo RX PreRX.wav</t>
  </si>
  <si>
    <t>Flyby_14_Zoom_F8n_200m_HH-L_BU_Stereo RX PreRX.wav</t>
  </si>
  <si>
    <t>Flyby_14_Zoom_F8n_200m_MS-M_BU_Stereo RX PreRX.wav</t>
  </si>
  <si>
    <t>Flyby_14_Zoom_F8n_200m_MS-M_Stereo RX PreRX.wav</t>
  </si>
  <si>
    <t>Flyby_14_Zoom_H6_100m_BU RX PreRX.wav</t>
  </si>
  <si>
    <t>Flyby_14_Zoom_H6_100m_LR RX PreRX.wav</t>
  </si>
  <si>
    <t>Group Shots Single 02</t>
  </si>
  <si>
    <t>Flyby_15_F8_XY+MS_L 8040_BU_Stereo RX PreRX-002.wav</t>
  </si>
  <si>
    <t>Flyby_15_F8_XY+MS_MS-M_BU_Stereo RX PreRX-002.wav</t>
  </si>
  <si>
    <t>Flyby_15_F8_XY+MS_MS-M_Stereo RX PreRX-002.wav</t>
  </si>
  <si>
    <t>Flyby_15_F8_XY+MS_XY_L 8040_Stereo RX PreRX-002.wav</t>
  </si>
  <si>
    <t>Flyby_15_H5 RX PreRX-002.wav</t>
  </si>
  <si>
    <t>Flyby_15_PCM RX PreRX-002.wav</t>
  </si>
  <si>
    <t>Flyby_15_Sonosax_300m_Ambeo_Quadro PreRX-002.wav</t>
  </si>
  <si>
    <t>Flyby_15_Sonosax_ORTF 3d Hi1_Quadro PreRX-002.wav</t>
  </si>
  <si>
    <t>Flyby_15_Sonosax_ORTF 3d Lo1_Quadro PreRX-002.wav</t>
  </si>
  <si>
    <t>Flyby_15_Zoom_F8n_200m_HH_Stereo RX PreRX-002.wav</t>
  </si>
  <si>
    <t>Flyby_15_Zoom_F8n_200m_HH-L_BU_Stereo RX PreRX-002.wav</t>
  </si>
  <si>
    <t>Flyby_15_Zoom_F8n_200m_MS-M_BU_Stereo RX PreRX-002.wav</t>
  </si>
  <si>
    <t>Flyby_15_Zoom_F8n_200m_MS-M_Stereo RX PreRX-002.wav</t>
  </si>
  <si>
    <t>Flyby_15_Zoom_H6_100m_BU RX PreRX-002.wav</t>
  </si>
  <si>
    <t>Flyby_15_Zoom_H6_100m_LR RX PreRX-002.wav</t>
  </si>
  <si>
    <t>Group Shots Single 03</t>
  </si>
  <si>
    <t>Flyby_17_F8_XY+MS_L 8040_BU_Stereo RX PreRX-002.wav</t>
  </si>
  <si>
    <t>Flyby_17_F8_XY+MS_MS-M_BU_Stereo RX PreRX-002.wav</t>
  </si>
  <si>
    <t>Flyby_17_F8_XY+MS_MS-M_Stereo RX PreRX-002.wav</t>
  </si>
  <si>
    <t>Flyby_17_F8_XY+MS_XY_L 8040_Stereo RX PreRX-002.wav</t>
  </si>
  <si>
    <t>Flyby_17_H5 RX PreRX-002.wav</t>
  </si>
  <si>
    <t>Flyby_17_PCM RX PreRX-002.wav</t>
  </si>
  <si>
    <t>Flyby_17_Sonosax_300m_Ambeo_Quadro PreRX-002.wav</t>
  </si>
  <si>
    <t>Flyby_17_Sonosax_ORTF 3d Hi1_Quadro PreRX-002.wav</t>
  </si>
  <si>
    <t>Flyby_17_Sonosax_ORTF 3d Lo1_Quadro PreRX-002.wav</t>
  </si>
  <si>
    <t>Flyby_17_Zoom_F8n_200m_HH_Stereo RX PreRX-002.wav</t>
  </si>
  <si>
    <t>Flyby_17_Zoom_F8n_200m_HH-L_BU_Stereo RX PreRX-002.wav</t>
  </si>
  <si>
    <t>Flyby_17_Zoom_F8n_200m_MS-M_BU_Stereo RX PreRX-002.wav</t>
  </si>
  <si>
    <t>Flyby_17_Zoom_F8n_200m_MS-M_Stereo RX PreRX-002.wav</t>
  </si>
  <si>
    <t>Flyby_17_Zoom_H6_100m_BU RX PreRX-002.wav</t>
  </si>
  <si>
    <t>Flyby_17_Zoom_H6_100m_LR RX PreRX-002.wav</t>
  </si>
  <si>
    <t>Group Shots Single 04</t>
  </si>
  <si>
    <t>Flyby_20_F8_XY+MS_L 8040_BU_Stereo RX PreRX.wav</t>
  </si>
  <si>
    <t>Flyby_20_F8_XY+MS_MS-M_BU_Stereo RX PreRX.wav</t>
  </si>
  <si>
    <t>Flyby_20_F8_XY+MS_MS-M_Stereo RX PreRX.wav</t>
  </si>
  <si>
    <t>Flyby_20_F8_XY+MS_XY_L 8040_Stereo RX PreRX.wav</t>
  </si>
  <si>
    <t>Flyby_20_H5 RX PreRX.wav</t>
  </si>
  <si>
    <t>Flyby_20_PCM RX PreRX.wav</t>
  </si>
  <si>
    <t>Flyby_20_Sonosax_300m_Ambeo_Quadro PreRX.wav</t>
  </si>
  <si>
    <t>Flyby_20_Sonosax_ORTF 3d Hi1_Quadro PreRX.wav</t>
  </si>
  <si>
    <t>Flyby_20_Sonosax_ORTF 3d Lo1_Quadro PreRX.wav</t>
  </si>
  <si>
    <t>Flyby_20_Zoom_F8n_200m_HH_Stereo RX PreRX.wav</t>
  </si>
  <si>
    <t>Flyby_20_Zoom_F8n_200m_HH-L_BU_Stereo RX PreRX.wav</t>
  </si>
  <si>
    <t>Flyby_20_Zoom_F8n_200m_MS-M_BU_Stereo RX PreRX.wav</t>
  </si>
  <si>
    <t>Flyby_20_Zoom_F8n_200m_MS-M_Stereo RX PreRX.wav</t>
  </si>
  <si>
    <t>Flyby_20_Zoom_H6_100m_BU RX PreRX.wav</t>
  </si>
  <si>
    <t>Flyby_20_Zoom_H6_100m_LR RX PreRX.wav</t>
  </si>
  <si>
    <t>Group Shots Single 05</t>
  </si>
  <si>
    <t>Flyby_26_F8_XY+MS_L 8040_BU_Stereo RX PreRX-002.wav</t>
  </si>
  <si>
    <t>Flyby_26_F8_XY+MS_MS-M_BU_Stereo RX PreRX-002.wav</t>
  </si>
  <si>
    <t>Flyby_26_F8_XY+MS_MS-M_Stereo RX PreRX-002.wav</t>
  </si>
  <si>
    <t>Flyby_26_F8_XY+MS_XY_L 8040_Stereo RX PreRX-002.wav</t>
  </si>
  <si>
    <t>Flyby_26_H5 RX PreRX-002.wav</t>
  </si>
  <si>
    <t>Flyby_26_PCM RX PreRX-002.wav</t>
  </si>
  <si>
    <t>Flyby_26_Sonosax_300m_Ambeo_Quadro PreRX-002.wav</t>
  </si>
  <si>
    <t>Flyby_26_Sonosax_ORTF 3d Hi1_Quadro PreRX-002.wav</t>
  </si>
  <si>
    <t>Flyby_26_Sonosax_ORTF 3d Lo1_Quadro PreRX-002.wav</t>
  </si>
  <si>
    <t>Flyby_26_Zoom_F8n_200m_HH_Stereo RX PreRX-002.wav</t>
  </si>
  <si>
    <t>Flyby_26_Zoom_F8n_200m_HH-L_BU_Stereo RX PreRX-002.wav</t>
  </si>
  <si>
    <t>Flyby_26_Zoom_F8n_200m_MS-M_BU_Stereo RX PreRX-002.wav</t>
  </si>
  <si>
    <t>Flyby_26_Zoom_F8n_200m_MS-M_Stereo RX PreRX-002.wav</t>
  </si>
  <si>
    <t>Flyby_26_Zoom_H6_100m_BU RX PreRX-002.wav</t>
  </si>
  <si>
    <t>Flyby_26_Zoom_H6_100m_LR RX PreRX-002.wav</t>
  </si>
  <si>
    <t>Soundbook</t>
  </si>
  <si>
    <t>Folder</t>
  </si>
  <si>
    <t>Check</t>
  </si>
  <si>
    <t>Old Filename + Mic and Distance</t>
  </si>
  <si>
    <t>20m XY BU</t>
  </si>
  <si>
    <t>15m MS BU</t>
  </si>
  <si>
    <t>15m MS</t>
  </si>
  <si>
    <t>27 - Cannons - F8n MS 8050 CM8 15m.wav</t>
  </si>
  <si>
    <t>Steel cannon, cal 27mm. XY positioned 20m away from the cannon.</t>
  </si>
  <si>
    <t>20m XY</t>
  </si>
  <si>
    <t>27 - Cannons - F8n XY 8040 20m.wav</t>
  </si>
  <si>
    <t>Steel cannon, cal 27mm. MS shotgun microphone positioned 15m away from the cannon.</t>
  </si>
  <si>
    <t>185m Ambeo</t>
  </si>
  <si>
    <t>27 - Cannons - Sonosax Ambix 185m.wav</t>
  </si>
  <si>
    <t>Steel cannon, cal 27mm. Four channel ambisonics positioned 185m away from the cannon.</t>
  </si>
  <si>
    <t>148m ORTF3D Hi</t>
  </si>
  <si>
    <t>27 - Cannons - Sonosax ORTF3D HI 148m.wav</t>
  </si>
  <si>
    <t>Steel cannon, cal 27mm. ORTF3D Hi front positioned 148m away from the cannon.</t>
  </si>
  <si>
    <t>148m ORTF3D Lo</t>
  </si>
  <si>
    <t>27 - Cannons - Sonosax ORTF3D LO 148m.wav</t>
  </si>
  <si>
    <t>Steel cannon, cal 27mm. ORTF3D Lo rear positioned 148m away from the cannon.</t>
  </si>
  <si>
    <t>27 - Cannons - Sony PCM 175m.wav</t>
  </si>
  <si>
    <t>Steel cannon, cal 27mm. XY handheld recorder positioned 175m away from the cannon</t>
  </si>
  <si>
    <t>1m AB</t>
  </si>
  <si>
    <t>27 - Cannons - Zoom F8n PBO 4062 1m.wav</t>
  </si>
  <si>
    <t>Steel cannon, cal 27mm. Small AB positioned 1m away from the cannon.</t>
  </si>
  <si>
    <t>3m AB</t>
  </si>
  <si>
    <t>27 - Cannons - Zoom F8n PBO Audix 3m.wav</t>
  </si>
  <si>
    <t>Steel cannon, cal 27mm. AB with dynamic microphones positioned 3m away from the cannon.</t>
  </si>
  <si>
    <t>4m HH</t>
  </si>
  <si>
    <t>27 - Cannons - Zoom F8n PBO HH 4m.wav</t>
  </si>
  <si>
    <t>Steel cannon, cal 27mm. Hammerhead microphones positioned 4m away from the cannon.</t>
  </si>
  <si>
    <t>5m MS</t>
  </si>
  <si>
    <t>27 - Cannons - Zoom F8n PBO MS MKH416 MKH30 5m.wav</t>
  </si>
  <si>
    <t>Steel cannon, cal 27mm. MS positioned 5m away from the cannon.</t>
  </si>
  <si>
    <t>Steel cannon, cal 27mm. Indoor impulse response</t>
  </si>
  <si>
    <t>27 - Cannons - Zoom H6 Right 60m.wav</t>
  </si>
  <si>
    <t>Steel cannon, cal 27mm. Handheld recorder XY positioned far right and 75m away from the cannon.</t>
  </si>
  <si>
    <t>27 - Cannons - Zoom H6 XY Far Left 75m.wav</t>
  </si>
  <si>
    <t>Steel cannon, cal 27mm. Handheld recorder XY positioned far left and 75m away from the cannon.</t>
  </si>
  <si>
    <t>33 - Cannons - F8n MS 8050 CM8 15m.wav</t>
  </si>
  <si>
    <t>Steel falconet, cal 33mm. MS shotgun microphone positioned 15m away from the cannon.</t>
  </si>
  <si>
    <t>33 - Cannons - F8n XY 8040 20m.wav</t>
  </si>
  <si>
    <t>Steel falconet, cal 33mm. XY positioned 20m away from the cannon.</t>
  </si>
  <si>
    <t>33 - Cannons - Sonosax Ambix 185m.wav</t>
  </si>
  <si>
    <t>Steel falconet, cal 33mm. Four channel ambisonics positioned 185m away from the cannon.</t>
  </si>
  <si>
    <t>33 - Cannons - Sonosax ORTF3D HI 148m.wav</t>
  </si>
  <si>
    <t>Steel falconet, cal 33mm. ORTF3D Hi front positioned 148m away from the cannon.</t>
  </si>
  <si>
    <t>33 - Cannons - Sonosax ORTF3D LO 148m.wav</t>
  </si>
  <si>
    <t>Steel falconet, cal 33mm. ORTF3D Lo rear positioned 148m away from the cannon.</t>
  </si>
  <si>
    <t>33 - Cannons - Sony PCM 175m.wav</t>
  </si>
  <si>
    <t>Steel falconet, cal 33mm. XY handheld recorder positioned 175m away from the cannon</t>
  </si>
  <si>
    <t>33 - Cannons - Zoom F8n PBO 4062 1m.wav</t>
  </si>
  <si>
    <t>Steel falconet, cal 33mm. Small AB positioned 1m away from the cannon.</t>
  </si>
  <si>
    <t>33 - Cannons - Zoom F8n PBO Audix 3m.wav</t>
  </si>
  <si>
    <t>Steel falconet, cal 33mm. AB with dynamic microphones positioned 3m away from the cannon.</t>
  </si>
  <si>
    <t>33 - Cannons - Zoom F8n PBO HH 4m.wav</t>
  </si>
  <si>
    <t>Steel falconet, cal 33mm. Hammerhead microphones positioned 4m away from the cannon.</t>
  </si>
  <si>
    <t>33 - Cannons - Zoom F8n PBO MS MKH416 MKH30 5m.wav</t>
  </si>
  <si>
    <t>Steel falconet, cal 33mm. MS positioned 5m away from the cannon.</t>
  </si>
  <si>
    <t>Steel falconet, cal 33mm. Indoor impulse response</t>
  </si>
  <si>
    <t>33 - Cannons - Zoom H6 Right 60m.wav</t>
  </si>
  <si>
    <t>Steel falconet, cal 33mm. Handheld recorder XY positioned far right and 75m away from the cannon.</t>
  </si>
  <si>
    <t>33 - Cannons - Zoom H6 XY Far Left 75m.wav</t>
  </si>
  <si>
    <t>Steel falconet, cal 33mm. Handheld recorder XY positioned far left and 75m away from the cannon.</t>
  </si>
  <si>
    <t>37 - Cannons - F8n MS 8050 CM8 15m.wav</t>
  </si>
  <si>
    <t>Steel culverin, cal 37mm. MS shotgun microphone positioned 15m away from the cannon.</t>
  </si>
  <si>
    <t>37 - Cannons - F8n XY 8040 20m.wav</t>
  </si>
  <si>
    <t>Steel culverin, cal 37mm. XY positioned 20m away from the cannon.</t>
  </si>
  <si>
    <t>37 - Cannons - Sonosax Ambix 185m.wav</t>
  </si>
  <si>
    <t>Steel culverin, cal 37mm. Four channel ambisonics positioned 185m away from the cannon.</t>
  </si>
  <si>
    <t>37 - Cannons - Sonosax ORTF3D HI 148m.wav</t>
  </si>
  <si>
    <t>Steel culverin, cal 37mm. ORTF3D Hi front positioned 148m away from the cannon.</t>
  </si>
  <si>
    <t>37 - Cannons - Sonosax ORTF3D LO 148m.wav</t>
  </si>
  <si>
    <t>Steel culverin, cal 37mm. ORTF3D Lo rear positioned 148m away from the cannon.</t>
  </si>
  <si>
    <t>37 - Cannons - Sony PCM 175m.wav</t>
  </si>
  <si>
    <t>Steel culverin, cal 37mm. XY handheld recorder positioned 175m away from the cannon</t>
  </si>
  <si>
    <t>37 - Cannons - Zoom F8n PBO 4062 1m.wav</t>
  </si>
  <si>
    <t>Steel culverin, cal 37mm. Small AB positioned 1m away from the cannon.</t>
  </si>
  <si>
    <t>37 - Cannons - Zoom F8n PBO Audix 3m.wav</t>
  </si>
  <si>
    <t>Steel culverin, cal 37mm. AB with dynamic microphones positioned 3m away from the cannon.</t>
  </si>
  <si>
    <t>37 - Cannons - Zoom F8n PBO HH 4m.wav</t>
  </si>
  <si>
    <t>Steel culverin, cal 37mm. Hammerhead microphones positioned 4m away from the cannon.</t>
  </si>
  <si>
    <t>37 - Cannons - Zoom F8n PBO MS MKH416 MKH30 5m.wav</t>
  </si>
  <si>
    <t>Steel culverin, cal 37mm. MS positioned 5m away from the cannon.</t>
  </si>
  <si>
    <t>Steel culverin, cal 37mm. Indoor impulse response</t>
  </si>
  <si>
    <t>37 - Cannons - Zoom H6 Right 60m.wav</t>
  </si>
  <si>
    <t>Steel culverin, cal 37mm. Handheld recorder XY positioned far right and 75m away from the cannon.</t>
  </si>
  <si>
    <t>37 - Cannons - Zoom H6 XY Far Left 75m.wav</t>
  </si>
  <si>
    <t>Steel culverin, cal 37mm. Handheld recorder XY positioned far left and 75m away from the cannon.</t>
  </si>
  <si>
    <t>38 - Cannons - F8n MS 8050 CM8 15m.wav</t>
  </si>
  <si>
    <t>Steel long gun, cal 38mm. MS shotgun microphone positioned 15m away from the cannon.</t>
  </si>
  <si>
    <t>38 - Cannons - F8n XY 8040 20m.wav</t>
  </si>
  <si>
    <t>Steel long gun, cal 38mm. XY positioned 20m away from the cannon.</t>
  </si>
  <si>
    <t>38 - Cannons - Sonosax Ambix 185m.wav</t>
  </si>
  <si>
    <t>Steel long gun, cal 38mm. Four channel ambisonics positioned 185m away from the cannon.</t>
  </si>
  <si>
    <t>38 - Cannons - Sonosax ORTF3D HI 148m.wav</t>
  </si>
  <si>
    <t>Steel long gun, cal 38mm. ORTF3D Hi front positioned 148m away from the cannon.</t>
  </si>
  <si>
    <t>38 - Cannons - Sonosax ORTF3D LO 148m.wav</t>
  </si>
  <si>
    <t>Steel long gun, cal 38mm. ORTF3D Lo rear positioned 148m away from the cannon.</t>
  </si>
  <si>
    <t>38 - Cannons - Sony PCM 175m.wav</t>
  </si>
  <si>
    <t>Steel long gun, cal 38mm. XY handheld recorder positioned 175m away from the cannon</t>
  </si>
  <si>
    <t>38 - Cannons - Zoom F8n PBO 4062 1m.wav</t>
  </si>
  <si>
    <t>Steel long gun, cal 38mm. Small AB positioned 1m away from the cannon.</t>
  </si>
  <si>
    <t>38 - Cannons - Zoom F8n PBO Audix 3m.wav</t>
  </si>
  <si>
    <t>Steel long gun, cal 38mm. AB with dynamic microphones positioned 3m away from the cannon.</t>
  </si>
  <si>
    <t>38 - Cannons - Zoom F8n PBO HH 4m.wav</t>
  </si>
  <si>
    <t>Steel long gun, cal 38mm. Hammerhead microphones positioned 4m away from the cannon.</t>
  </si>
  <si>
    <t>38 - Cannons - Zoom F8n PBO MS MKH416 MKH30 5m.wav</t>
  </si>
  <si>
    <t>Steel long gun, cal 38mm. MS positioned 5m away from the cannon.</t>
  </si>
  <si>
    <t>Steel long gun, cal 38mm. Indoor impulse response</t>
  </si>
  <si>
    <t>38 - Cannons - Zoom H6 Right 60m.wav</t>
  </si>
  <si>
    <t>Steel long gun, cal 38mm. Handheld recorder XY positioned far right and 75m away from the cannon.</t>
  </si>
  <si>
    <t>38 - Cannons - Zoom H6 XY Far Left 75m.wav</t>
  </si>
  <si>
    <t>Steel long gun, cal 38mm. Handheld recorder XY positioned far left and 75m away from the cannon.</t>
  </si>
  <si>
    <t>Steel bombard, cal 40mm. XY positioned 20m away from the cannon.</t>
  </si>
  <si>
    <t>40 - Cannons - F8n MS 8050 CM8 15m.wav</t>
  </si>
  <si>
    <t>40 - Cannons - F8n XY 8040 20m.wav</t>
  </si>
  <si>
    <t>Steel bombard, cal 40mm. MS shotgun microphone positioned 15m away from the cannon.</t>
  </si>
  <si>
    <t>40 - Cannons - Sonosax Ambix 185m.wav</t>
  </si>
  <si>
    <t>Steel bombard, cal 40mm. Four channel ambisonics positioned 185m away from the cannon.</t>
  </si>
  <si>
    <t>40 - Cannons - Sonosax ORTF3D HI 148m.wav</t>
  </si>
  <si>
    <t>Steel bombard, cal 40mm. ORTF3D Hi front positioned 148m away from the cannon.</t>
  </si>
  <si>
    <t>40 - Cannons - Sonosax ORTF3D LO 148m.wav</t>
  </si>
  <si>
    <t>Steel bombard, cal 40mm. ORTF3D Lo rear positioned 148m away from the cannon.</t>
  </si>
  <si>
    <t>40 - Cannons - Sony PCM 175m.wav</t>
  </si>
  <si>
    <t>Steel bombard, cal 40mm. XY handheld recorder positioned 175m away from the cannon</t>
  </si>
  <si>
    <t>40 - Cannons - Zoom F8n PBO 4062 1m.wav</t>
  </si>
  <si>
    <t>Steel bombard, cal 40mm. Small AB positioned 1m away from the cannon.</t>
  </si>
  <si>
    <t>40 - Cannons - Zoom F8n PBO Audix 3m.wav</t>
  </si>
  <si>
    <t>Steel bombard, cal 40mm. AB with dynamic microphones positioned 3m away from the cannon.</t>
  </si>
  <si>
    <t>40 - Cannons - Zoom F8n PBO HH 4m.wav</t>
  </si>
  <si>
    <t>Steel bombard, cal 40mm. Hammerhead microphones positioned 4m away from the cannon.</t>
  </si>
  <si>
    <t>40 - Cannons - Zoom F8n PBO MS MKH416 MKH30 5m.wav</t>
  </si>
  <si>
    <t>Steel bombard, cal 40mm. MS positioned 5m away from the cannon.</t>
  </si>
  <si>
    <t>Steel bombard, cal 40mm. Indoor impulse response</t>
  </si>
  <si>
    <t>40 - Cannons - Zoom H6 Right 60m.wav</t>
  </si>
  <si>
    <t>Steel bombard, cal 40mm. Handheld recorder XY positioned far right and 75m away from the cannon.</t>
  </si>
  <si>
    <t>40 - Cannons - Zoom H6 XY Far Left 75m.wav</t>
  </si>
  <si>
    <t>Steel bombard, cal 40mm. Handheld recorder XY positioned far left and 75m away from the cannon.</t>
  </si>
  <si>
    <t>51 - Cannons - F8n MS 8050 CM8 15m.wav</t>
  </si>
  <si>
    <t>Steel demi cannon, cal 51mm. MS shotgun microphone positioned 15m away from the cannon.</t>
  </si>
  <si>
    <t>Steel demi cannon, cal 51mm. XY positioned 20m away from the cannon.</t>
  </si>
  <si>
    <t>51 - Cannons - Sonosax Ambix 185m.wav</t>
  </si>
  <si>
    <t>Steel demi cannon, cal 51mm. Four channel ambisonics positioned 185m away from the cannon.</t>
  </si>
  <si>
    <t>51 - Cannons - Sonosax ORTF3D HI 148m.wav</t>
  </si>
  <si>
    <t>Steel demi cannon, cal 51mm. ORTF3D Hi front positioned 148m away from the cannon.</t>
  </si>
  <si>
    <t>51 - Cannons - Sonosax ORTF3D LO 148m.wav</t>
  </si>
  <si>
    <t>Steel demi cannon, cal 51mm. ORTF3D Lo rear positioned 148m away from the cannon.</t>
  </si>
  <si>
    <t>51 - Cannons - Sony PCM 175m.wav</t>
  </si>
  <si>
    <t>Steel demi cannon, cal 51mm. XY handheld recorder positioned 175m away from the cannon</t>
  </si>
  <si>
    <t>51 - Cannons - Zoom F8n PBO 4062 1m.wav</t>
  </si>
  <si>
    <t>Steel demi cannon, cal 51mm. Small AB positioned 1m away from the cannon.</t>
  </si>
  <si>
    <t>51 - Cannons - Zoom F8n PBO Audix 3m.wav</t>
  </si>
  <si>
    <t>Steel demi cannon, cal 51mm. AB with dynamic microphones positioned 3m away from the cannon.</t>
  </si>
  <si>
    <t>51 - Cannons - Zoom F8n PBO HH 4m.wav</t>
  </si>
  <si>
    <t>Steel demi cannon, cal 51mm. Hammerhead microphones positioned 4m away from the cannon.</t>
  </si>
  <si>
    <t>51 - Cannons - Zoom F8n PBO MS MKH416 MKH30 5m.wav</t>
  </si>
  <si>
    <t>Steel demi cannon, cal 51mm. MS positioned 5m away from the cannon.</t>
  </si>
  <si>
    <t>Steel demi cannon, cal 51mm. Indoor impulse response</t>
  </si>
  <si>
    <t>51 - Cannons - Zoom H6 Right 60m.wav</t>
  </si>
  <si>
    <t>Steel demi cannon, cal 51mm. Handheld recorder XY positioned far right and 75m away from the cannon.</t>
  </si>
  <si>
    <t>51 - Cannons - Zoom H6 XY Far Left 75m.wav</t>
  </si>
  <si>
    <t>Steel demi cannon, cal 51mm. Handheld recorder XY positioned far left and 75m away from the cannon.</t>
  </si>
  <si>
    <t>54 - Cannons - F8n MS 8050 CM8 15m.wav</t>
  </si>
  <si>
    <t>Steel carronade, cal 54mm. MS shotgun microphone positioned 15m away from the cannon.</t>
  </si>
  <si>
    <t>54 - Cannons - F8n XY 8040 20m.wav</t>
  </si>
  <si>
    <t>Steel carronade, cal 54mm. XY positioned 20m away from the cannon.</t>
  </si>
  <si>
    <t>54 - Cannons - Sonosax Ambix 185m.wav</t>
  </si>
  <si>
    <t>Steel carronade, cal 54mm. Four channel ambisonics positioned 185m away from the cannon.</t>
  </si>
  <si>
    <t>54 - Cannons - Sonosax ORTF3D HI 148m.wav</t>
  </si>
  <si>
    <t>Steel carronade, cal 54mm. ORTF3D Hi front positioned 148m away from the cannon.</t>
  </si>
  <si>
    <t>54 - Cannons - Sonosax ORTF3D LO 148m.wav</t>
  </si>
  <si>
    <t>Steel carronade, cal 54mm. ORTF3D Lo rear positioned 148m away from the cannon.</t>
  </si>
  <si>
    <t>54 - Cannons - Sony PCM 175m.wav</t>
  </si>
  <si>
    <t>Steel carronade, cal 54mm. XY handheld recorder positioned 175m away from the cannon</t>
  </si>
  <si>
    <t>54 - Cannons - Zoom F8n PBO 4062 1m.wav</t>
  </si>
  <si>
    <t>Steel carronade, cal 54mm. Small AB positioned 1m away from the cannon.</t>
  </si>
  <si>
    <t>54 - Cannons - Zoom F8n PBO Audix 3m.wav</t>
  </si>
  <si>
    <t>Steel carronade, cal 54mm. AB with dynamic microphones positioned 3m away from the cannon.</t>
  </si>
  <si>
    <t>54 - Cannons - Zoom F8n PBO HH 4m.wav</t>
  </si>
  <si>
    <t>Steel carronade, cal 54mm. Hammerhead microphones positioned 4m away from the cannon.</t>
  </si>
  <si>
    <t>54 - Cannons - Zoom F8n PBO MS MKH416 MKH30 5m.wav</t>
  </si>
  <si>
    <t>Steel carronade, cal 54mm. MS positioned 5m away from the cannon.</t>
  </si>
  <si>
    <t>Steel carronade, cal 54mm. Indoor impulse response</t>
  </si>
  <si>
    <t>54 - Cannons - Zoom H6 Right 60m.wav</t>
  </si>
  <si>
    <t>Steel carronade, cal 54mm. Handheld recorder XY positioned far right and 75m away from the cannon.</t>
  </si>
  <si>
    <t>54 - Cannons - Zoom H6 XY Far Left 75m.wav</t>
  </si>
  <si>
    <t>Steel carronade, cal 54mm. Handheld recorder XY positioned far left and 75m away from the cannon.</t>
  </si>
  <si>
    <t>56 - Cannons - F8n MS 8050 CM8 15m.wav</t>
  </si>
  <si>
    <t>Steel cannon, cal 56mm. MS shotgun microphone positioned 15m away from the cannon.</t>
  </si>
  <si>
    <t>56 - Cannons - F8n XY 8040 20m.wav</t>
  </si>
  <si>
    <t>Steel cannon, cal 56mm. XY positioned 20m away from the cannon.</t>
  </si>
  <si>
    <t>56 - Cannons - Sonosax Ambix 185m.wav</t>
  </si>
  <si>
    <t>Steel cannon, cal 56mm. Four channel ambisonics positioned 185m away from the cannon.</t>
  </si>
  <si>
    <t>56 - Cannons - Sonosax ORTF3D HI 148m.wav</t>
  </si>
  <si>
    <t>Steel cannon, cal 56mm. ORTF3D Hi front positioned 148m away from the cannon.</t>
  </si>
  <si>
    <t>56 - Cannons - Sonosax ORTF3D LO 148m.wav</t>
  </si>
  <si>
    <t>Steel cannon, cal 56mm. ORTF3D Lo rear positioned 148m away from the cannon.</t>
  </si>
  <si>
    <t>56 - Cannons - Sony PCM 175m.wav</t>
  </si>
  <si>
    <t>Steel cannon, cal 56mm. XY handheld recorder positioned 175m away from the cannon</t>
  </si>
  <si>
    <t>56 - Cannons - Zoom F8n PBO 4062 1m.wav</t>
  </si>
  <si>
    <t>Steel cannon, cal 56mm. Small AB positioned 1m away from the cannon.</t>
  </si>
  <si>
    <t>56 - Cannons - Zoom F8n PBO Audix 3m.wav</t>
  </si>
  <si>
    <t>Steel cannon, cal 56mm. AB with dynamic microphones positioned 3m away from the cannon.</t>
  </si>
  <si>
    <t>56 - Cannons - Zoom F8n PBO HH 4m.wav</t>
  </si>
  <si>
    <t>Steel cannon, cal 56mm. Hammerhead microphones positioned 4m away from the cannon.</t>
  </si>
  <si>
    <t>56 - Cannons - Zoom F8n PBO MS MKH416 MKH30 5m.wav</t>
  </si>
  <si>
    <t>Steel cannon, cal 56mm. MS positioned 5m away from the cannon.</t>
  </si>
  <si>
    <t>Steel cannon, cal 56mm. Indoor impulse response</t>
  </si>
  <si>
    <t>56 - Cannons - Zoom H6 Right 60m.wav</t>
  </si>
  <si>
    <t>Steel cannon, cal 56mm. Handheld recorder XY positioned far right and 75m away from the cannon.</t>
  </si>
  <si>
    <t>56 - Cannons - Zoom H6 XY Far Left 75m.wav</t>
  </si>
  <si>
    <t>Steel cannon, cal 56mm. Handheld recorder XY positioned far left and 75m away from the cannon.</t>
  </si>
  <si>
    <t>60 - Cannons - F8n XY 8040 20m.wav</t>
  </si>
  <si>
    <t>Steel cannon, cal 60mm. MS shotgun microphone positioned 15m away from the cannon.</t>
  </si>
  <si>
    <t>Steel cannon, cal 60mm. XY positioned 20m away from the cannon.</t>
  </si>
  <si>
    <t>60 - Cannons - Sonosax Ambix 185m.wav</t>
  </si>
  <si>
    <t>Steel cannon, cal 60mm. Four channel ambisonics positioned 185m away from the cannon.</t>
  </si>
  <si>
    <t>60 - Cannons - Sonosax ORTF3D HI 148m.wav</t>
  </si>
  <si>
    <t>Steel cannon, cal 60mm. ORTF3D Hi front positioned 148m away from the cannon.</t>
  </si>
  <si>
    <t>60 - Cannons - Sonosax ORTF3D LO 148m.wav</t>
  </si>
  <si>
    <t>Steel cannon, cal 60mm. ORTF3D Lo rear positioned 148m away from the cannon.</t>
  </si>
  <si>
    <t>60 - Cannons - Sony PCM 175m.wav</t>
  </si>
  <si>
    <t>Steel cannon, cal 60mm. XY handheld recorder positioned 175m away from the cannon</t>
  </si>
  <si>
    <t>60 - Cannons - Zoom F8n PBO 4062 1m.wav</t>
  </si>
  <si>
    <t>Steel cannon, cal 60mm. Small AB positioned 1m away from the cannon.</t>
  </si>
  <si>
    <t>60 - Cannons - Zoom F8n PBO Audix 3m.wav</t>
  </si>
  <si>
    <t>Steel cannon, cal 60mm. AB with dynamic microphones positioned 3m away from the cannon.</t>
  </si>
  <si>
    <t>60 - Cannons - Zoom F8n PBO HH 4m.wav</t>
  </si>
  <si>
    <t>Steel cannon, cal 60mm. Hammerhead microphones positioned 4m away from the cannon.</t>
  </si>
  <si>
    <t>60 - Cannons - Zoom F8n PBO MS MKH416 MKH30 5m.wav</t>
  </si>
  <si>
    <t>Steel cannon, cal 60mm. MS positioned 5m away from the cannon.</t>
  </si>
  <si>
    <t>Steel cannon, cal 60mm. Indoor impulse response</t>
  </si>
  <si>
    <t>60 - Cannons - Zoom H6 Right 60m.wav</t>
  </si>
  <si>
    <t>Steel cannon, cal 60mm. Handheld recorder XY positioned far right and 75m away from the cannon.</t>
  </si>
  <si>
    <t>60 - Cannons - Zoom H6 XY Far Left 75m.wav</t>
  </si>
  <si>
    <t>Steel cannon, cal 60mm. Handheld recorder XY positioned far left and 75m away from the cannon.</t>
  </si>
  <si>
    <t>66 - Cannons - F8n MS 8050 CM8 15m.wav</t>
  </si>
  <si>
    <t>Steel mortar, cal 66mm. MS shotgun microphone positioned 15m away from the cannon.</t>
  </si>
  <si>
    <t>66 - Cannons - F8n XY 8040 20m.wav</t>
  </si>
  <si>
    <t>Steel mortar, cal 66mm. XY positioned 20m away from the cannon.</t>
  </si>
  <si>
    <t>66 - Cannons - Sonosax Ambix 185m.wav</t>
  </si>
  <si>
    <t>Steel mortar, cal 66mm. Four channel ambisonics positioned 185m away from the cannon.</t>
  </si>
  <si>
    <t>66 - Cannons - Sonosax ORTF3D HI 148m.wav</t>
  </si>
  <si>
    <t>Steel mortar, cal 66mm. ORTF3D Hi front positioned 148m away from the cannon.</t>
  </si>
  <si>
    <t>66 - Cannons - Sonosax ORTF3D LO 148m.wav</t>
  </si>
  <si>
    <t>Steel mortar, cal 66mm. ORTF3D Lo rear positioned 148m away from the cannon.</t>
  </si>
  <si>
    <t>66 - Cannons - Sony PCM 175m.wav</t>
  </si>
  <si>
    <t>Steel mortar, cal 66mm. XY handheld recorder positioned 175m away from the cannon</t>
  </si>
  <si>
    <t>66 - Cannons - Zoom F8n PBO 4062 1m.wav</t>
  </si>
  <si>
    <t>Steel mortar, cal 66mm. Small AB positioned 1m away from the cannon.</t>
  </si>
  <si>
    <t>66 - Cannons - Zoom F8n PBO Audix 3m.wav</t>
  </si>
  <si>
    <t>Steel mortar, cal 66mm. AB with dynamic microphones positioned 3m away from the cannon.</t>
  </si>
  <si>
    <t>66 - Cannons - Zoom F8n PBO HH 4m.wav</t>
  </si>
  <si>
    <t>Steel mortar, cal 66mm. Hammerhead microphones positioned 4m away from the cannon.</t>
  </si>
  <si>
    <t>66 - Cannons - Zoom F8n PBO MS MKH416 MKH30 5m.wav</t>
  </si>
  <si>
    <t>Steel mortar, cal 66mm. MS positioned 5m away from the cannon.</t>
  </si>
  <si>
    <t>Steel mortar, cal 66mm. Indoor impulse response</t>
  </si>
  <si>
    <t>66 - Cannons - Zoom H6 Right 60m.wav</t>
  </si>
  <si>
    <t>Steel mortar, cal 66mm. Handheld recorder XY positioned far right and 75m away from the cannon.</t>
  </si>
  <si>
    <t>66 - Cannons - Zoom H6 XY Far Left 75m.wav</t>
  </si>
  <si>
    <t>Steel mortar, cal 66mm. Handheld recorder XY positioned far left and 75m away from the cannon.</t>
  </si>
  <si>
    <t>75 - Cannons - F8n MS 8050 CM8 15m.wav</t>
  </si>
  <si>
    <t>Steel cannon, cal 75mm. MS shotgun microphone positioned 15m away from the cannon.</t>
  </si>
  <si>
    <t>75 - Cannons - F8n XY 8040 20m.wav</t>
  </si>
  <si>
    <t>Steel cannon, cal 75mm. XY positioned 20m away from the cannon.</t>
  </si>
  <si>
    <t>75 - Cannons - Sonosax Ambix 185m.wav</t>
  </si>
  <si>
    <t>Steel cannon, cal 75mm. Four channel ambisonics positioned 185m away from the cannon.</t>
  </si>
  <si>
    <t>75 - Cannons - Sonosax ORTF3D HI 148m.wav</t>
  </si>
  <si>
    <t>Steel cannon, cal 75mm. ORTF3D Hi front positioned 148m away from the cannon.</t>
  </si>
  <si>
    <t>75 - Cannons - Sonosax ORTF3D LO 148m.wav</t>
  </si>
  <si>
    <t>Steel cannon, cal 75mm. ORTF3D Lo rear positioned 148m away from the cannon.</t>
  </si>
  <si>
    <t>75 - Cannons - Sony PCM 175m.wav</t>
  </si>
  <si>
    <t>Steel cannon, cal 75mm. XY handheld recorder positioned 175m away from the cannon</t>
  </si>
  <si>
    <t>75 - Cannons - Zoom F8n PBO 4062 1m.wav</t>
  </si>
  <si>
    <t>Steel cannon, cal 75mm. Small AB positioned 1m away from the cannon.</t>
  </si>
  <si>
    <t>75 - Cannons - Zoom F8n PBO Audix 3m.wav</t>
  </si>
  <si>
    <t>Steel cannon, cal 75mm. AB with dynamic microphones positioned 3m away from the cannon.</t>
  </si>
  <si>
    <t>75 - Cannons - Zoom F8n PBO HH 4m.wav</t>
  </si>
  <si>
    <t>Steel cannon, cal 75mm. Hammerhead microphones positioned 4m away from the cannon.</t>
  </si>
  <si>
    <t>75 - Cannons - Zoom F8n PBO MS MKH416 MKH30 5m.wav</t>
  </si>
  <si>
    <t>Steel cannon, cal 75mm. MS positioned 5m away from the cannon.</t>
  </si>
  <si>
    <t>Steel cannon, cal 75mm. Indoor impulse response</t>
  </si>
  <si>
    <t>75 - Cannons - Zoom H6 Right 60m.wav</t>
  </si>
  <si>
    <t>Steel cannon, cal 75mm. Handheld recorder XY positioned far right and 75m away from the cannon.</t>
  </si>
  <si>
    <t>75 - Cannons - Zoom H6 XY Far Left 75m.wav</t>
  </si>
  <si>
    <t>Steel cannon, cal 75mm. Handheld recorder XY positioned far left and 75m away from the cannon.</t>
  </si>
  <si>
    <t>80 - Cannons - F8n MS 8050 CM8 15m.wav</t>
  </si>
  <si>
    <t>Steel mortar, cal 80mm. MS shotgun microphone positioned 15m away from the cannon.</t>
  </si>
  <si>
    <t>80 - Cannons - F8n XY 8040 20m.wav</t>
  </si>
  <si>
    <t>Steel mortar, cal 80mm. XY positioned 20m away from the cannon.</t>
  </si>
  <si>
    <t>80 - Cannons - Sonosax Ambix 185m.wav</t>
  </si>
  <si>
    <t>Steel mortar, cal 80mm. Four channel ambisonics positioned 185m away from the cannon.</t>
  </si>
  <si>
    <t>80 - Cannons - Sonosax ORTF3D HI 148m.wav</t>
  </si>
  <si>
    <t>Steel mortar, cal 80mm. ORTF3D Hi front positioned 148m away from the cannon.</t>
  </si>
  <si>
    <t>80 - Cannons - Sonosax ORTF3D LO 148m.wav</t>
  </si>
  <si>
    <t>Steel mortar, cal 80mm. ORTF3D Lo rear positioned 148m away from the cannon.</t>
  </si>
  <si>
    <t>80 - Cannons - Sony PCM 175m.wav</t>
  </si>
  <si>
    <t>Steel mortar, cal 80mm. XY handheld recorder positioned 175m away from the cannon</t>
  </si>
  <si>
    <t>80 - Cannons - Zoom F8n PBO 4062 1m.wav</t>
  </si>
  <si>
    <t>Steel mortar, cal 80mm. Small AB positioned 1m away from the cannon.</t>
  </si>
  <si>
    <t>80 - Cannons - Zoom F8n PBO Audix 3m.wav</t>
  </si>
  <si>
    <t>Steel mortar, cal 80mm. AB with dynamic microphones positioned 3m away from the cannon.</t>
  </si>
  <si>
    <t>80 - Cannons - Zoom F8n PBO HH 4m.wav</t>
  </si>
  <si>
    <t>Steel mortar, cal 80mm. Hammerhead microphones positioned 4m away from the cannon.</t>
  </si>
  <si>
    <t>Steel mortar, cal 80mm. MS positioned 5m away from the cannon.</t>
  </si>
  <si>
    <t>Steel mortar, cal 80mm. Indoor impulse response</t>
  </si>
  <si>
    <t>80 - Cannons - Zoom H6 Right 60m.wav</t>
  </si>
  <si>
    <t>Steel mortar, cal 80mm. Handheld recorder XY positioned far right and 75m away from the cannon.</t>
  </si>
  <si>
    <t>Steel mortar, cal 80mm. Handheld recorder XY positioned far left and 75m away from the cannon.</t>
  </si>
  <si>
    <t>21_04_20_Kanonen_v17_export - Volley F8 n MS 8050 CM8 15m.wav</t>
  </si>
  <si>
    <t>Steel cannon volley, various calibers. XY positioned 20m away from the cannon.</t>
  </si>
  <si>
    <t>21_04_20_Kanonen_v17_export - Volley F8 n XY 8040 20m.wav</t>
  </si>
  <si>
    <t>Steel cannon volley, various calibers. MS shotgun microphone positioned 15m away from the cannon.</t>
  </si>
  <si>
    <t>21_04_20_Kanonen_v17_export - Volley Sonosax_Ambix 185m.wav</t>
  </si>
  <si>
    <t>Steel cannon volley, various calibers. Four channel ambisonics positioned 185m away from the cannon.</t>
  </si>
  <si>
    <t>21_04_20_Kanonen_v17_export - Volley Sonosax_ORTF3D HI 148m.wav</t>
  </si>
  <si>
    <t>Steel cannon volley, various calibers. ORTF3D Hi front positioned 148m away from the cannon.</t>
  </si>
  <si>
    <t>21_04_20_Kanonen_v17_export - Volley Sonosax_ORTF3D LO 148m.wav</t>
  </si>
  <si>
    <t>Steel cannon volley, various calibers. ORTF3D Lo rear positioned 148m away from the cannon.</t>
  </si>
  <si>
    <t>21_04_20_Kanonen_v17_export - Volley Sony_PCM_ 175m.wav</t>
  </si>
  <si>
    <t>Steel cannon volley, various calibers. XY handheld recorder positioned 175m away from the cannon</t>
  </si>
  <si>
    <t>21_04_20_Kanonen_v17_export - Volley Zoom F8n PBO 4062 1m.wav</t>
  </si>
  <si>
    <t>Steel cannon volley, various calibers. Small AB positioned 1m away from the cannon.</t>
  </si>
  <si>
    <t>21_04_20_Kanonen_v17_export - Volley Zoom F8n PBO Audix 3m.wav</t>
  </si>
  <si>
    <t>Steel cannon volley, various calibers. AB with dynamic microphones positioned 3m away from the cannon.</t>
  </si>
  <si>
    <t>21_04_20_Kanonen_v17_export - Volley Zoom F8n PBO HH 4m.wav</t>
  </si>
  <si>
    <t>Steel cannon volley, various calibers. Hammerhead microphones positioned 4m away from the cannon.</t>
  </si>
  <si>
    <t>21_04_20_Kanonen_v17_export - Volley Zoom F8n PBO MKH416 MKH30 5m.wav</t>
  </si>
  <si>
    <t>Steel cannon volley, various calibers. MS positioned 5m away from the cannon.</t>
  </si>
  <si>
    <t>Steel cannon volley, various calibers. Handheld recorder XY 60m away from the cannon.</t>
  </si>
  <si>
    <t>21_04_20_Kanonen_v17_export - Volley Zoom H6 XY Far Left 75m.wav</t>
  </si>
  <si>
    <t>Steel cannon volley, various calibers. Handheld recorder XY positioned far left and 75m away from the cannon.</t>
  </si>
  <si>
    <t>3m MS BU</t>
  </si>
  <si>
    <t>3m MS</t>
  </si>
  <si>
    <t>Burgundian 62 - F8n XY MS 8050 CM8 3m.wav</t>
  </si>
  <si>
    <t>Steel burgundian, cal 62mm. MS shotgun microphone positioned 3m away from the cannon.</t>
  </si>
  <si>
    <t>3m XY BU</t>
  </si>
  <si>
    <t>3m XY</t>
  </si>
  <si>
    <t>Burgundian 62 - F8n XY 8040 3m.wav</t>
  </si>
  <si>
    <t>Steel burgundian, cal 62mm. XY positioned 3m away from the cannon.</t>
  </si>
  <si>
    <t>15m 4062</t>
  </si>
  <si>
    <t>Burgundian 62 - Zoom F8n PBO 4062 15m.wav</t>
  </si>
  <si>
    <t>Steel burgundian, cal 62mm. Small AB positioned 15m away from the cannon.</t>
  </si>
  <si>
    <t>15m AB</t>
  </si>
  <si>
    <t>Burgundian 62 - Zoom F8n PBO Audix 15m.wav</t>
  </si>
  <si>
    <t>Steel burgundian, cal 62mm. AB with dynamic microphones positioned 15m away from the cannon.</t>
  </si>
  <si>
    <t>15m HH</t>
  </si>
  <si>
    <t>Burgundian 62 - Zoom F8n PBO HH 15m.wav</t>
  </si>
  <si>
    <t>Steel burgundian, cal 62mm. Hammerhead microphones positioned 15m away from the cannon.</t>
  </si>
  <si>
    <t>Burgundian 62 - Zoom F8n PBO MS MKH416 MKH30 15m.wav</t>
  </si>
  <si>
    <t>Steel burgundian, cal 62mm. MS positioned 15m away from the cannon.</t>
  </si>
  <si>
    <t>100m Ambeo</t>
  </si>
  <si>
    <t>Burgundian 62 - Sonosax Ambix 100m.wav</t>
  </si>
  <si>
    <t>Steel burgundian, cal 62mm. Four channel ambisonics positioned 100m away from the cannon.</t>
  </si>
  <si>
    <t>100m ORTF3D Lo</t>
  </si>
  <si>
    <t>Burgundian 62 - Sonosax ORTF3D HI 100m.wav</t>
  </si>
  <si>
    <t>Steel burgundian, cal 62mm. ORTF3D Hi front positioned 100m away from the cannon.</t>
  </si>
  <si>
    <t>100m ORTF3D Hi</t>
  </si>
  <si>
    <t>Burgundian 62 - Sonosax ORTF3D LO 100m.wav</t>
  </si>
  <si>
    <t>Steel burgundian, cal 62mm. ORTF3D Lo rear positioned 100m away from the cannon.</t>
  </si>
  <si>
    <t>Burdundian 62 - Zoom H4n 100m.wav</t>
  </si>
  <si>
    <t>Steel burgundian, cal 62mm. Handheld recorder XY positioned 100m away from the cannon.</t>
  </si>
  <si>
    <t>50m H6 BU</t>
  </si>
  <si>
    <t>Steel burgundian, cal 62mm. Handheld recorder XY positioned far left and 50m away from the cannon.</t>
  </si>
  <si>
    <t>80m XY</t>
  </si>
  <si>
    <t>Burgundian 62 - Sony PCM 80m.wav</t>
  </si>
  <si>
    <t>Steel burgundian, cal 62mm. XY handheld recorder positioned 80m away from the cannon</t>
  </si>
  <si>
    <t>25m H6</t>
  </si>
  <si>
    <t>Steel burgundian, cal 62mm. XY handheld recorder positioned 25m away from the cannon</t>
  </si>
  <si>
    <t>Mortar 45 - F8n XY MS 8050 CM8 3m.wav</t>
  </si>
  <si>
    <t>Steel mortar, cal 45mm. MS shotgun microphone positioned 3m away from the cannon.</t>
  </si>
  <si>
    <t>Mortar 45 - F8n XY 8040 3m.wav</t>
  </si>
  <si>
    <t>Steel mortar, cal 45mm. XY positioned 3m away from the cannon.</t>
  </si>
  <si>
    <t>Mortar 45 - Zoom F8n PBO 4062 15m.wav</t>
  </si>
  <si>
    <t>Steel mortar, cal 45mm. Small AB positioned 15m away from the cannon.</t>
  </si>
  <si>
    <t>Mortar 45 - Zoom F8n PBO Audix 15m.wav</t>
  </si>
  <si>
    <t>Steel mortar, cal 45mm. AB with dynamic microphones positioned 15m away from the cannon.</t>
  </si>
  <si>
    <t>Mortar 45 - Zoom F8n PBO HH 15m.wav</t>
  </si>
  <si>
    <t>Steel mortar, cal 45mm. Hammerhead microphones positioned 15m away from the cannon.</t>
  </si>
  <si>
    <t>Mortar 45 - Zoom F8n PBO MS MKH416 MKH30 15m.wav</t>
  </si>
  <si>
    <t>Steel mortar, cal 45mm. MS positioned 15m away from the cannon.</t>
  </si>
  <si>
    <t>Mortar 45 - Sonosax Ambix 100m.wav</t>
  </si>
  <si>
    <t>Steel mortar, cal 45mm. Four channel ambisonics positioned 100m away from the cannon.</t>
  </si>
  <si>
    <t>Mortar 45 - Sonosax ORTF3D HI 100m.wav</t>
  </si>
  <si>
    <t>Steel mortar, cal 45mm. ORTF3D Hi front positioned 100m away from the cannon.</t>
  </si>
  <si>
    <t>Mortar 45 - Sonosax ORTF3D LO 100m.wav</t>
  </si>
  <si>
    <t>Steel mortar, cal 45mm. ORTF3D Lo rear positioned 100m away from the cannon.</t>
  </si>
  <si>
    <t>Mortar 45 - Sony PCM 80m.wav</t>
  </si>
  <si>
    <t>Steel mortar, cal 45mm. XY handheld recorder positioned 80m away from the cannon</t>
  </si>
  <si>
    <t>Steel mortar, cal 45mm. XY handheld recorder positioned 25m away from the cannon</t>
  </si>
  <si>
    <t>Loshult Arrow Gun 35 - F8n XY MS 8050 CM8 3m.wav</t>
  </si>
  <si>
    <t>Steel loshult arrow gun, cal 35mm. MS shotgun microphone positioned 3m away from the cannon.</t>
  </si>
  <si>
    <t>Loshult Arrow Gun 35 - F8n XY 8040 3m.wav</t>
  </si>
  <si>
    <t>Steel loshult arrow gun, cal 35mm. XY positioned 3m away from the cannon.</t>
  </si>
  <si>
    <t>Loshult Arrow Gun 35 - Zoom F8n PBO 4062 15m.wav</t>
  </si>
  <si>
    <t>Steel loshult arrow gun, cal 35mm. Small AB positioned 15m away from the cannon.</t>
  </si>
  <si>
    <t>Loshult Arrow Gun 35 - Zoom F8n PBO Audix 15m.wav</t>
  </si>
  <si>
    <t>Steel loshult arrow gun, cal 35mm. AB with dynamic microphones positioned 15m away from the cannon.</t>
  </si>
  <si>
    <t>Loshult Arrow Gun 35 - Zoom F8n PBO HH 15m.wav</t>
  </si>
  <si>
    <t>Steel loshult arrow gun, cal 35mm. Hammerhead microphones positioned 15m away from the cannon.</t>
  </si>
  <si>
    <t>Loshult Arrow Gun 35 - Zoom F8n PBO MS MKH416 MKH30 15m.wav</t>
  </si>
  <si>
    <t>Steel loshult arrow gun, cal 35mm. MS positioned 15m away from the cannon.</t>
  </si>
  <si>
    <t>Loshult Arrow Gun 35 - Sonosax Ambix 100m.wav</t>
  </si>
  <si>
    <t>Steel loshult arrow gun, cal 35mm. Four channel ambisonics positioned 100m away from the cannon.</t>
  </si>
  <si>
    <t>Loshult Arrow Gun 35 - Sonosax ORTF3D HI 100m.wav</t>
  </si>
  <si>
    <t>Steel loshult arrow gun, cal 35mm. ORTF3D Hi front positioned 100m away from the cannon.</t>
  </si>
  <si>
    <t>Loshult Arrow Gun 35 - Sonosax ORTF3D LO 100m.wav</t>
  </si>
  <si>
    <t>Steel loshult arrow gun, cal 35mm. ORTF3D Lo rear positioned 100m away from the cannon.</t>
  </si>
  <si>
    <t>Loshult Arrow Gun 35 - Zoom H4n 100m.wav</t>
  </si>
  <si>
    <t>Steel loshult arrow gun, cal 35mm. Handheld recorder XY positioned 100m away from the cannon.</t>
  </si>
  <si>
    <t>Steel loshult arrow gun, cal 35mm. Handheld recorder XY positioned far left and 50m away from the cannon.</t>
  </si>
  <si>
    <t>Loshult Arrow Gun 35 - Sony PCM 80m.wav</t>
  </si>
  <si>
    <t>Steel loshult arrow gun, cal 35mm. XY handheld recorder positioned 80m away from the cannon</t>
  </si>
  <si>
    <t>Steel loshult arrow gun, cal 35mm. XY handheld recorder positioned 25m away from the cannon</t>
  </si>
  <si>
    <t>Comment</t>
  </si>
  <si>
    <t>Comment für AXR</t>
  </si>
  <si>
    <t>Comment MIH</t>
  </si>
  <si>
    <t>60 - Cannons - Zoom H5 right stereo starts with t6_deBird.wav</t>
  </si>
  <si>
    <t>File ist Schrott und auch falsch benannt.</t>
  </si>
  <si>
    <t>Diese Datei wird im Soundbook nicht mit aufgeführt, daher kein richtiger UCS-Name. Schrott wegen Pegel?</t>
  </si>
  <si>
    <t>GUNCano_FIRING-Caliber 60 - no 3-5 75m Left_B00M_CANNONS_RAW_deBird.wav</t>
  </si>
  <si>
    <t>V1 hat sehr viele Vögel, Variation 10 ist so leise? Bitte die nur deBird Datei mal senden, bevor Du RX verwendet hast. Da ist irgendwas schief gegangen und ich muss das prüfen.</t>
  </si>
  <si>
    <t>deBird check</t>
  </si>
  <si>
    <t>V1 ist behoben. V10 ist auch ohne deBird leise</t>
  </si>
  <si>
    <t>GUNCano_FIRING-Caliber 60 - only 1 60m Right_B00M_CANNONS_RAW_deBird.wav</t>
  </si>
  <si>
    <t>Kannst Du mir hierzu bitte mal das File direkt nach deBird geben? Ich müßte das mal überprüfen, was deBird da veranstaltet. Schüsse 2 bis 5 könnten brauchbar sein, mal schauen.</t>
  </si>
  <si>
    <t>GUNCano_FIRING-Caliber 60 148m ORTF3D Hi_B00M_CANNONS_RAW_deBird.wav</t>
  </si>
  <si>
    <t>Habe erst die folgende Datei gehört (ORTF3D Lo). Ich glaube die muss ich editieren, das funktionert beides nicht. Das liegt vor allem daran, dass die nicht getrennt editiert werden können, weil das sonst ganz schräge Surround-Images gibt. Das müssen wir noch mal besprechen. Bitte aber auch hier mal schauen, ob die erste Variation wirklich so einen Pegelsprung hat.</t>
  </si>
  <si>
    <t>GUNCano_FIRING-Caliber 60 148m ORTF3D Lo_B00M_CANNONS_RAW_deBird.wav</t>
  </si>
  <si>
    <t xml:space="preserve">V1 hat plötzlichen Gain-Sprung. Könnte mir beim recording passiert sein, mache ich aber normaler Weise genau nicht innerhalb von Takes. V1 hat auch einen Fehler, eine weggeschnittene Stelle. V2 ist Fehlerhaft, da bricht es im Tail plötzlich ab. </t>
  </si>
  <si>
    <t>GUNCano_FIRING-Caliber 60 175m XY_B00M_CANNONS_RAW_deBird.wav</t>
  </si>
  <si>
    <t>Sehr viele Vögel noch drin.</t>
  </si>
  <si>
    <t>Ist korrigiert. (bemerkung für mich MIH: sony pcm export neu!)</t>
  </si>
  <si>
    <t>GUNCano_FIRING-Caliber 60 185m Ambeo_B00M_CANNONS_RAW_deBird.wav</t>
  </si>
  <si>
    <t>V1 ist kaputt, da ist was rausgeschnitten. Generell brauche ich hier bitte mal die Version, die nach deBird rausgekommen ist. Das komplett daneben leider und ich muss mal checken, ob es an deBird liegt. Sehr viele Artefakte, trotzdem viele Vögel.</t>
  </si>
  <si>
    <t>hier ist der erste schuss auch im Original abgeschnitten</t>
  </si>
  <si>
    <t>GUNCano_FIRING-Caliber 60 20m XY BU_B00M_CANNONS_RAW_deBird.wav</t>
  </si>
  <si>
    <t>V5 Vogel, V8 hat ein Dropout bei 2:58 (sieht nach zu krassem RX Editing aus). V10 klingt komisch, war das im Original so?</t>
  </si>
  <si>
    <t>V5 ist korrigiert, V8 hat auch vor RX diesen dropout. V10 klingt komisch, da dort viel gesprochen im Tail</t>
  </si>
  <si>
    <t>GUNCano_FIRING-Caliber 60 20m XY_B00M_CANNONS_RAW_deBird.wav</t>
  </si>
  <si>
    <t>OK, V10 klingt komisch.</t>
  </si>
  <si>
    <t>V10: hier redet jemand im Hintergrund und es klappert am anfang, deshalb klingt es komisch</t>
  </si>
  <si>
    <t>GUNCano_FIRING-Caliber 60 5m MS_B00M_CANNONS_RAW_deBird.wav</t>
  </si>
  <si>
    <t xml:space="preserve"> </t>
  </si>
  <si>
    <t>GUNCano_FIRING-Mortar 66 20m XY BU_B00M_CANNONS_RAW_deBird</t>
  </si>
  <si>
    <t>V1 Regenrinne laut, V6 klingt sehr komisch</t>
  </si>
  <si>
    <t>GUNCano_FIRING-Mortar 66 15m MS BU_B00M_CANNONS_RAW_deBird</t>
  </si>
  <si>
    <t>V1 Regen, V2 Schritte, V3 Stimme, V7 Stimme ganz am Anfang mitten im Schuss, V8 Stimme in Hallfahne, V9 Stimme und Schritte im Schuss</t>
  </si>
  <si>
    <t>GUNCano_FIRING-Mortar 66 1m AB_B00M_CANNONS_RAW_deBird</t>
  </si>
  <si>
    <t>V5: technischer Fehler auf rechtem Kanal</t>
  </si>
  <si>
    <t>GUNCano_FIRING-Mortar 66 4m HH_B00M_CANNONS_RAW_deBird</t>
  </si>
  <si>
    <t>V2: Kies oder Bewegungsgeräusch; V5 technisches Summen L</t>
  </si>
  <si>
    <t>GUNCano_FIRING-Mortar 66 5m MS_B00M_CANNONS_RAW_deBird</t>
  </si>
  <si>
    <t>V2: Bewegungen, V3 Schritt, V4 Nieser, V9 Kies</t>
  </si>
  <si>
    <t>66 - Cannons - Zoom H5 right stereo starts with t6_deBird</t>
  </si>
  <si>
    <t>kein UCS Name, weil unbrauchbar</t>
  </si>
  <si>
    <t>GUNCano_FIRING-Mortar 66 - no 3-5 75m Left BU_B00M_CANNONS_RAW_deBird</t>
  </si>
  <si>
    <t>V1, V8, V9, V10:  leichte dB Absenkung nicht durch RX bearbeitung</t>
  </si>
  <si>
    <t>GUNCano_FIRING-Mortar 66 - no 3-5 75m Left_B00M_CANNONS_RAW_deBird</t>
  </si>
  <si>
    <t>V9 + V10: durchgänig technisches Clippen</t>
  </si>
  <si>
    <t>GUNCano_FIRING-16 Pounder 20m XY_B00M_CANNONS_RAW</t>
  </si>
  <si>
    <t>V1, störgeräusche hab ich nicht gut wegbekommen; V5: crackle... vllt wegen Limiter auf abhöre</t>
  </si>
  <si>
    <t>GUNCano_FIRING-16 Pounder - only 6-10 30m Right_B00M_CANNONS_RAW</t>
  </si>
  <si>
    <t>alle: klingt komisch in der Hallfahne</t>
  </si>
  <si>
    <t>GUNCano_FIRING-16 Pounder 15m MS_B00M_CANNONS_RAW</t>
  </si>
  <si>
    <t>V1 kaputt</t>
  </si>
  <si>
    <t>GUNCano_FIRING-18 Pounder 1m AB_B00M_CANNONS_RAW</t>
  </si>
  <si>
    <t>V1: klingt total komisch; V2: Flugzeug bei 05.622 bekomme ich nicht gut weg, V3: klingt komisch, V4 klingt komisch, retriggered ganz am ende nochmal das ist aber egal, V5 auch schlecht === klingen alle komisch</t>
  </si>
  <si>
    <t>GUNCano_FIRING-30 Pounder 1m AB_B00M_CANNONS_RAW</t>
  </si>
  <si>
    <t>V3: komischer sound durch filter</t>
  </si>
  <si>
    <t>GUNCano_FIRING-18 Pounder - only 6-10 30m Right_B00M_CANNONS_RAW</t>
  </si>
  <si>
    <t>V1 gut, V6-10 schrott</t>
  </si>
  <si>
    <t>GUNCano_FIRING-18 Pounder 3m AB_B00M_CANNONS_RAW</t>
  </si>
  <si>
    <t xml:space="preserve">V1 quietschen, V3 quietschen === fast alle queitschen komisch </t>
  </si>
  <si>
    <t>GUNCano_FIRING-18 Pounder 4m HH_B00M_CANNONS_RAW</t>
  </si>
  <si>
    <t>V1 quiehtsc,alle außer v2</t>
  </si>
  <si>
    <t>GUNCano_FIRING-18 Pounder 15m MS BU_B00M_CANNONS_RAW</t>
  </si>
  <si>
    <t>komisches queitschen</t>
  </si>
  <si>
    <t>GUNCano_FIRING-18 Pounder</t>
  </si>
  <si>
    <t>KLINGT KOMPLETT KOMISCH, liegt an Kanone</t>
  </si>
  <si>
    <t>GUNCano_FIRING-Bombard 175m XY_B00M_CANNONS_RAW</t>
  </si>
  <si>
    <t>V9, 1V10: klingen sehr dünn (ist aber kein bearbeitungsfehler)</t>
  </si>
  <si>
    <t>GUNCano_FIRING-Carronade 175m XY_B00M_CANNONS_RAW</t>
  </si>
  <si>
    <t>V1: Tail kaputt.. zu viele störgeräusche</t>
  </si>
  <si>
    <t>GUNCano_FIRING-30 Pounder 3m AB_B00M_CANNONS_RAW</t>
  </si>
  <si>
    <t>V10: metallenes geräusch der kanone zu hören. Soll das bleiben als Teil der Kanone?</t>
  </si>
  <si>
    <t>GUNCano_FIRING-Mortar 66 3m AB_B00M_CANNONS_RAW</t>
  </si>
  <si>
    <t>V5: elektronisches störgeräusch, habe ich nicht wegbekommen</t>
  </si>
  <si>
    <t>GUNCano_FIRING-Mortar 80 3m AB_B00M_CANNONS_RAW</t>
  </si>
  <si>
    <t>V1: elektronisches Geräusch direkt am anfang, V5: viel Gerede weggemacht, klingt nicht so gut</t>
  </si>
  <si>
    <t>GUNCano_FIRING-30 Pounder 4m HH_B00M_CANNONS_RAW</t>
  </si>
  <si>
    <t>V8: transient kaputt (mehr und länger als die anderen(</t>
  </si>
  <si>
    <t>GUNCano_FIRING-Caliber 60 4m HH_B00M_CANNONS_RAW</t>
  </si>
  <si>
    <t>V2: Hallfahne klingt ganz spät komisch</t>
  </si>
  <si>
    <t>GUNCano_FIRING-Mortar 80 4m HH_B00M_CANNONS_RAW</t>
  </si>
  <si>
    <t>V3: elektronischer ton ganz leise zu hören, V4: leichte störgeräusche, V5: Stimmen in Aufnahme</t>
  </si>
  <si>
    <t>GUNCano_FIRING-Demi-Cannon 4m HH_B00M_CANNONS_RAW</t>
  </si>
  <si>
    <t>V4 spät in der Hallfahne technisches Geräusch. aber spät</t>
  </si>
  <si>
    <t>V1: Hallfahne später komisch, lautstärkeabsenkung V2: direkt am anfang lautstärkeabsenkung lücke, klang gesamt seltsam auch vor rx und enrage</t>
  </si>
  <si>
    <t>GUNCano_FIRING-Culverin 1m AB_B00M_CANNONS_RAW</t>
  </si>
  <si>
    <t>V4: klappern habe ich nicht wegbekommen</t>
  </si>
  <si>
    <t>GUNCano_FIRING-Falconet 1m AB_B00M_CANNONS_RAW</t>
  </si>
  <si>
    <t>V2: komischer ton, V3: metallischer ton direkt im schuss</t>
  </si>
  <si>
    <t>GUNCano_FIRING-Long Gun 1m AB_B00M_CANNONS_RAW</t>
  </si>
  <si>
    <t>V9: Klappern hab ich nicht sauber wegbekommen</t>
  </si>
  <si>
    <t>V3, V4: quietschen ähnlich 18 pounder 3mAB, V6 tail kaputt, V10 starke stör/bewegungseräusche</t>
  </si>
  <si>
    <t>GUNCano_FIRING-Caliber 60 1m AB_B00M_CANNONS_RAW</t>
  </si>
  <si>
    <t>V5: Stimme weggemacht, deshalb komischer klang</t>
  </si>
  <si>
    <t>GUNCano_FIRING-Mortar 66 1m AB_B00M_CANNONS_RAW</t>
  </si>
  <si>
    <t>V5: maschinelles geräusch</t>
  </si>
  <si>
    <t>GUNCano_FIRING-Mortar 80 1m AB_B00M_CANNONS_RAW</t>
  </si>
  <si>
    <t>nicht brauchbar, da zu laut für mikro (liegt nicht an bearbeitung)</t>
  </si>
  <si>
    <t>GUNCano_FIRING-18 Pounder - no 3-5 75m Left_B00M_CANNONS_RAW</t>
  </si>
  <si>
    <t>V9 und V10: wiederholendes tiefes klappern, das entsteht aber nicht durch enrage!</t>
  </si>
  <si>
    <t>GUNCano_FIRING-30 Pounder - no 3-5 75m Left_B00M_CANNONS_RAW</t>
  </si>
  <si>
    <t>V9 und V10: wiederholendes teifes klappern;</t>
  </si>
  <si>
    <t>GUNCano_FIRING-Caliber 60 - no 3-5 75m Left_B00M_CANNONS_RAW</t>
  </si>
  <si>
    <t>V8 + V9: wiederholtes klappern stört auch nach silence, V10: zu leise</t>
  </si>
  <si>
    <t>GUNCano_FIRING-Mortar 66 4m HH_B00M_CANNONS_RAW</t>
  </si>
  <si>
    <t>V5: hum entfernt, deshalb klingt es leicht komisch</t>
  </si>
  <si>
    <t>V3, V4, V5, V6, V7, V8, V10: quietschen ähnlic 18 pounder 3mAB, V6 tail kaputt, V10 starke stör/bewegungseräusche</t>
  </si>
  <si>
    <t>GUNCano_FIRING-30 Pounder - only 6-10 30m Right_B00M_CANNONS_RAW</t>
  </si>
  <si>
    <t>zu leise unbrauchbar</t>
  </si>
  <si>
    <t>GUNCano_FIRING-Caliber 60 5m MS_B00M_CANNONS_RAW</t>
  </si>
  <si>
    <t>V3: klackern wegbearbeitet, klingt  komisch durch hall des Klackerns</t>
  </si>
  <si>
    <t>GUNCano_FIRING-Caliber 60 15m MS BU_B00M_CANNONS_RAW</t>
  </si>
  <si>
    <t>V10: leises reden in hallfahne</t>
  </si>
  <si>
    <t>GUNCano_FIRING-Caliber 60 20m XY BU_B00M_CANNONS_RAW</t>
  </si>
  <si>
    <t>V3: klappern nicht gut wegbekommen wegen Hall, wie mache ich das am besten?, V4: lücke (nicht duch bearbeitung), V7: viele Vögel entfernt</t>
  </si>
  <si>
    <t>GUNCano_FIRING-Mortar 66 15m MS_B00M_CANNONS_RAW</t>
  </si>
  <si>
    <t>V2: Schotter und Bewegungen nicht gut wegbekommen,</t>
  </si>
  <si>
    <t>GUNCano_FIRING-Mortar 66 20m XY BU_B00M_CANNONS_RAW</t>
  </si>
  <si>
    <t>V1: Regentropfen, V2: viele Vögel entfernt, klingt komisch, V6: längerer Vogelton weg, ist jetzt ok, V10: Kies GENERELL: diese kanone braucht lange 4 stunden!!</t>
  </si>
  <si>
    <t>GUNCano_FIRING-Mortar 66 20m XY_B00M_CANNONS_RAW</t>
  </si>
  <si>
    <t>V3: klick nicht wegbekommen, V10: kies nicht wegbekommen</t>
  </si>
  <si>
    <t>GUNCano_FIRING-Mortar 80 20m XY BU_B00M_CANNONS_RAW</t>
  </si>
  <si>
    <t>V8 + V9: im ausklang flugzeug oder motorengeräusch, aber so spät dass es kein problem sein sollte</t>
  </si>
  <si>
    <t>GUNCano_FIRING-Mortar 80 20m XY_B00M_CANNONS_RAW</t>
  </si>
  <si>
    <t xml:space="preserve"> V8: motoren ganz am ende, weit im ausklang, V10: leiser motor</t>
  </si>
  <si>
    <t>GUNCano_FIRING-Bombard 15m MS BU_B00M_CANNONS_RAW</t>
  </si>
  <si>
    <t>V10: seltsames geräusch im unteren mittenbereich</t>
  </si>
  <si>
    <t>GUNCano_FIRING-Bombard 15m MS_B00M_CANNONS_RAW</t>
  </si>
  <si>
    <t>V9: digitales clipping nicht wegbekommen, V10: digitales clipping nicht wegbekommen +. Raabe ging nicht gut weg (liegt am limiter nochmal ohne limiter testen)</t>
  </si>
  <si>
    <t>GUNCano_FIRING-Carronade 15m MS_B00M_CANNONS_RAW</t>
  </si>
  <si>
    <t>V7: da waren viele Vögel klingt jetzt ein bisschen komisch nach RX editing</t>
  </si>
  <si>
    <t>GUNCano_FIRING-Culverin 15m MS_B00M_CANNONS_RAW</t>
  </si>
  <si>
    <t>V9: Rabe</t>
  </si>
  <si>
    <t>GUNCano_FIRING-Demi-Cannon 15m MS_B00M_CANNONS_RAW</t>
  </si>
  <si>
    <t>V3: crackle nicht wegbekommen,m V5-V10: viel crackle nciht wegbekommen... schuss eig kaputt finde ich</t>
  </si>
  <si>
    <t>GUNCano_FIRING-Falconet 15m MS_B00M_CANNONS_RAW</t>
  </si>
  <si>
    <t>V4: kleines clipping</t>
  </si>
  <si>
    <t>GUNCano_FIRING-Bombard 20m XY BU_B00M_CANNONS_RAW</t>
  </si>
  <si>
    <t>V1: regentropf V2: grillen am ende leise nicht gut wegbekommen, und noch ein paar vögel zu viel, V10: Raabe am ende schwer wegzubekommen</t>
  </si>
  <si>
    <t>GUNCano_FIRING-Culverin 20m XY BU_B00M_CANNONS_RAW</t>
  </si>
  <si>
    <t>V3: kleines clipping</t>
  </si>
  <si>
    <t>GUNCano_FIRING-Falconet 20m XY BU_B00M_CANNONS_RAW</t>
  </si>
  <si>
    <t>V5: klappern kurz</t>
  </si>
  <si>
    <t>GUNCano_FIRING-Long Gun 20m XY BU_B00M_CANNONS_RAW</t>
  </si>
  <si>
    <t>V5: bewegungsgeräusche oä</t>
  </si>
  <si>
    <t>GUNCano_FIRING-Culverin 20m XY_B00M_CANNONS_RAW</t>
  </si>
  <si>
    <t>V6 Motorengeräusch</t>
  </si>
  <si>
    <t>GUNCano_FIRING-Caliber 60 - only 6-10 30m Right_B00M_CANNONS_RAW</t>
  </si>
  <si>
    <t>ist unbrauchbar (Pegel ist hier aber schon immer zu niedig gewesen)</t>
  </si>
  <si>
    <t>Korrekturen</t>
  </si>
  <si>
    <t>GUNCano_FIRING-16 Pounder 1m AB_B00M_CANNONS_RAW_enraged_RX</t>
  </si>
  <si>
    <t>V2: Klackern, V3: Kalckern, V4: Stimme am Ende in Hallfahne</t>
  </si>
  <si>
    <t>GUNCano_FIRING-Carronade 1m AB_B00M_CANNONS_RAW_enraged_RX</t>
  </si>
  <si>
    <t>V4: Stimme</t>
  </si>
  <si>
    <t>GUNCano_FIRING-Culverin 1m AB_B00M_CANNONS_RAW_RX</t>
  </si>
  <si>
    <t>V1: Klackern, V3: lecihtes klackern V4: lecihtes kalckern am anfang V7: lecihtes klackern</t>
  </si>
  <si>
    <t>GUNCano_FIRING-16 Pounder 5m MS_B00M_CANNONS_RAW_enraged_RX</t>
  </si>
  <si>
    <t>viele Vögel</t>
  </si>
  <si>
    <t>GUNCano_FIRING-Mortar 66 3m AB_B00M_CANNONS_RAW_enraged_RX</t>
  </si>
  <si>
    <t>V5: elektronisches störgeräusch</t>
  </si>
  <si>
    <t>GUNCano_FIRING-18 Pounder 4m HH_B00M_CANNONS_RAW_enraged_RX</t>
  </si>
  <si>
    <t>Quietschen</t>
  </si>
  <si>
    <t>18 Pounder quietscht komplett</t>
  </si>
  <si>
    <t>GUNCano_FIRING-Mortar 80 3m AB_B00M_CANNONS_RAW_enraged_RX</t>
  </si>
  <si>
    <t>V5: Stimme "hey" und danach wird geredet</t>
  </si>
  <si>
    <t>V2: klapper</t>
  </si>
  <si>
    <t>GUNCano_FIRING-16 Pounder 4m HH_B00M_CANNONS_RAW_enraged_RX</t>
  </si>
  <si>
    <t>V1: leichtes clippen, ton in der hallfahne, V4: leise stimme am Ender der Hallfahne, V5: stimme ende hallfahne</t>
  </si>
  <si>
    <t>GUNCano_FIRING-16 Pounder 15m MS BU_B00M_CANNONS_RAW_enraged_RX</t>
  </si>
  <si>
    <t>V1: stativ bewegt sich; V2_: knarzen, tiefes poltern, V3: vögel nicht wegbekommen V4: clipping, knarzen, stimme am ende in hallfahne V5: vögel nicht gut weg</t>
  </si>
  <si>
    <t>GUNCano_FIRING-Caliber 60 1m AB_B00M_CANNONS_RAW_enraged_RX</t>
  </si>
  <si>
    <t>V5: Stimme, V10 knarzen</t>
  </si>
  <si>
    <t>GUNCano_FIRING-Caliber 60 3m AB_B00M_CANNONS_RAW_enraged_RX</t>
  </si>
  <si>
    <t>V5: Stimme</t>
  </si>
  <si>
    <t>GUNCano_FIRING-Caliber 60 4m HH_B00M_CANNONS_RAW_enraged_RX</t>
  </si>
  <si>
    <t>V2: digitaler sound, V5: Stimme V7: Stimme, V10:Stimme</t>
  </si>
  <si>
    <t>GUNCano_FIRING-Caliber 60 20m XY BU_B00M_CANNONS_RAW_enraged_RX</t>
  </si>
  <si>
    <t>V1: Stimme Vögel</t>
  </si>
  <si>
    <t>Session</t>
  </si>
  <si>
    <t>Author</t>
  </si>
  <si>
    <t>Date</t>
  </si>
  <si>
    <t>Notes</t>
  </si>
  <si>
    <t>Cannon cal 80: Take 5 has loud talking on all mics</t>
  </si>
  <si>
    <t>April 10th 2021</t>
  </si>
  <si>
    <t xml:space="preserve">Zoom H6_XY tracks have unusable Takes 2 to 5. Make them silence! </t>
  </si>
  <si>
    <t>Zoom H6_XY tracks: BU track needs "Left" to be added to the filenames to seperate them from the right H6 recorder</t>
  </si>
  <si>
    <t>Zoom H6_XY tracks: starting at Take 6 this is actually the Zoom H5 replacing the H6.</t>
  </si>
  <si>
    <t>Zoom H5 track: only first shot is any good. Could be used as an indoor impulse response.</t>
  </si>
  <si>
    <t xml:space="preserve">Zoom H6_MS right tracks: only records for Take 1 to 5. from take 5 to 10  "Zoom H5 right stereo" replaces "H6 ms right" </t>
  </si>
  <si>
    <t>MIH</t>
  </si>
  <si>
    <t>Canon cal 66: Only 9 Takes. Take4 was a missing shot</t>
  </si>
  <si>
    <t>Canon cal 51: Take 2: no record of sonosax</t>
  </si>
  <si>
    <t>Recorder F8_XY+MS starts with "Flyby_02_F8_XY+MS"</t>
  </si>
  <si>
    <t>April 17th 2021</t>
  </si>
  <si>
    <t>H5: Flyby06,07,08,11,12,13,15,16; these records are a little bit later than the others</t>
  </si>
  <si>
    <t>Flyby02_: people laughing at the end</t>
  </si>
  <si>
    <t>Flyby07: one blender at the end</t>
  </si>
  <si>
    <t>Flyby15: one blender at the end</t>
  </si>
  <si>
    <t>Flyby17: one blender at the end</t>
  </si>
  <si>
    <t>Flyby24: one blender at the end</t>
  </si>
  <si>
    <t>Flyby19: one delayed shot after 20 seconds</t>
  </si>
  <si>
    <t>Flyby20: only one shot</t>
  </si>
  <si>
    <t>Flyby F8_XY+MS_L 8040_BU_Stereo.wav</t>
  </si>
  <si>
    <t>Use as Basic Shots</t>
  </si>
  <si>
    <t>Flyby F8_XY+MS_MS-M_BU_Stereo.wav</t>
  </si>
  <si>
    <t>Flyby F8_XY+MS_MS-M_Stereo.wav</t>
  </si>
  <si>
    <t>Flyby F8_XY+MS_XY_L 8040_Stereo.wav</t>
  </si>
  <si>
    <t>Flyby H5.wav</t>
  </si>
  <si>
    <t>Fly Away?</t>
  </si>
  <si>
    <t>Flyby PCM.wav</t>
  </si>
  <si>
    <t>FlyBy Useful</t>
  </si>
  <si>
    <t>Flyby Sonosax_300m_Ambeo_Quadro.wav</t>
  </si>
  <si>
    <t>FlyBy Very Good</t>
  </si>
  <si>
    <t>Flyby Sonosax_ORTF 3d Hi1_Quadro.wav</t>
  </si>
  <si>
    <t>Flyby Sonosax_ORTF 3d Lo1_Quadro.wav</t>
  </si>
  <si>
    <t>Flyby Zoom_F8n_200m_HH_Stereo.wav</t>
  </si>
  <si>
    <t>Flyby Zoom_F8n_200m_HH-L_BU_Stereo.wav</t>
  </si>
  <si>
    <t>Flyby Zoom_F8n_200m_MS-M_BU_Stereo.wav</t>
  </si>
  <si>
    <t>Rather not useful for Flybys, potentially incoming?</t>
  </si>
  <si>
    <t>Flyby Zoom_F8n_200m_MS-M_Stereo.wav</t>
  </si>
  <si>
    <t>Flyby Zoom_H6_100m_BU.wav</t>
  </si>
  <si>
    <t>Flyby Zoom_H6_100m_LR.wav</t>
  </si>
  <si>
    <t xml:space="preserve">Zoom H4N Far 100m </t>
  </si>
  <si>
    <t>May 20th 2021</t>
  </si>
  <si>
    <t>windy, no records for take4 + take5</t>
  </si>
  <si>
    <t>Session 01 SONDERSHAUSEN</t>
  </si>
  <si>
    <t>Google Coordinates</t>
  </si>
  <si>
    <t>51.374833619132175, 10.908290867503847</t>
  </si>
  <si>
    <t>Mics</t>
  </si>
  <si>
    <t>Position</t>
  </si>
  <si>
    <t>Distance (m)</t>
  </si>
  <si>
    <t>Channel</t>
  </si>
  <si>
    <t>Recorder</t>
  </si>
  <si>
    <t>Staff</t>
  </si>
  <si>
    <t>Close Manual</t>
  </si>
  <si>
    <t>MKH416 + MKH30 for ignition.</t>
  </si>
  <si>
    <t>Zoom F8n</t>
  </si>
  <si>
    <t>Hammerhead</t>
  </si>
  <si>
    <t>Close Behind</t>
  </si>
  <si>
    <t>Use SuperSofties and Magic Arms</t>
  </si>
  <si>
    <t>Kickdrum</t>
  </si>
  <si>
    <t>Onto Hammerhead Stand</t>
  </si>
  <si>
    <t>4062 stereo</t>
  </si>
  <si>
    <t>Below Cannon</t>
  </si>
  <si>
    <t>Between front wheel and back. Tries to capture movement / mechanics</t>
  </si>
  <si>
    <t>Medium Behind</t>
  </si>
  <si>
    <t>5-10 meters behind cannons. 8050 / CM8</t>
  </si>
  <si>
    <t>5-10 meters behind 8040</t>
  </si>
  <si>
    <t>ORTF3D</t>
  </si>
  <si>
    <t>Far Front</t>
  </si>
  <si>
    <t>Distant in shooting direction.</t>
  </si>
  <si>
    <t>Sonosax</t>
  </si>
  <si>
    <t>Ambeo</t>
  </si>
  <si>
    <t>Sony PCM</t>
  </si>
  <si>
    <t>Handheld H6</t>
  </si>
  <si>
    <t>Medium Distance</t>
  </si>
  <si>
    <t>North inline with cannons</t>
  </si>
  <si>
    <t>Handheld H4n</t>
  </si>
  <si>
    <t>South inline with cannons</t>
  </si>
  <si>
    <t>Session 02 SAARLOUIS / LITERMONT</t>
  </si>
  <si>
    <t>49.398059999465914, 6.787791703573787</t>
  </si>
  <si>
    <t>LWE</t>
  </si>
  <si>
    <t>SSC</t>
  </si>
  <si>
    <t>West inline with cannons</t>
  </si>
  <si>
    <t>Sweetener Crack Hart Cilip</t>
  </si>
  <si>
    <t>New Filename</t>
  </si>
  <si>
    <t>Keywords</t>
  </si>
  <si>
    <t>TrackTitle</t>
  </si>
  <si>
    <t>Library</t>
  </si>
  <si>
    <t>Manufacturer</t>
  </si>
  <si>
    <t>TrackYear</t>
  </si>
  <si>
    <t>BWDescription</t>
  </si>
  <si>
    <t>BWOriginator</t>
  </si>
  <si>
    <t>BWOriginatorRef</t>
  </si>
  <si>
    <t>Artist</t>
  </si>
  <si>
    <t>Publisher</t>
  </si>
  <si>
    <t>Source</t>
  </si>
  <si>
    <t>URL</t>
  </si>
  <si>
    <t xml:space="preserve">Artillery, Projectile, Gun, Shot, Weapon, Cannonball, Missile, </t>
  </si>
  <si>
    <t>Sennheiser MKH8050 / MKH30 MS</t>
  </si>
  <si>
    <t>Cannons</t>
  </si>
  <si>
    <t>BOOM Library</t>
  </si>
  <si>
    <t>© 2023 BOOM Library All Rights Reserved</t>
  </si>
  <si>
    <t>www.boomlibrary.com</t>
  </si>
  <si>
    <t>All sound effects are copyright BOOM Library - all rights reserved</t>
  </si>
  <si>
    <t>DST</t>
  </si>
  <si>
    <t>Shoeps ORTF3D</t>
  </si>
  <si>
    <t>Hammer Head</t>
  </si>
  <si>
    <t>Sanken CMS50</t>
  </si>
  <si>
    <t>33 - Cannons - F8n XY MS Stereo-imported.wav</t>
  </si>
  <si>
    <t>33 - Cannons - Sonosax_Ambeo1_Quadro-imported.wav</t>
  </si>
  <si>
    <t>Zoom H6 XY Capsule</t>
  </si>
  <si>
    <t>Sennheiser MKH416</t>
  </si>
  <si>
    <t>Pass by, Glide by, Whizz by,</t>
  </si>
  <si>
    <t>Stereo</t>
  </si>
  <si>
    <t>GUNCano_FLY BY-Synth Pass By Large_B00M_CACK.wav</t>
  </si>
  <si>
    <t>Pass by sound created from cannon shot tail with a moving flanger effect, large.</t>
  </si>
  <si>
    <t>GUNCano_FLY BY-Synth Pass By Medium_B00M_CACK.wav</t>
  </si>
  <si>
    <t>Pass by sound created from cannon shot tail with a moving flanger effect, medium.</t>
  </si>
  <si>
    <t>GUNCano_FLY BY-Synth Pass By Small_B00M_CACK.wav</t>
  </si>
  <si>
    <t>Pass by sound created from cannon shot tail with a moving flanger effect, small.</t>
  </si>
  <si>
    <t>GUNCano_HANDLING-Fuse Burn Large_B00M_CACK.wav</t>
  </si>
  <si>
    <t>Ignition, Combustion, Flame, Fire, Spark, Burning,</t>
  </si>
  <si>
    <t>GUNCano_HANDLING-Fuse Burn Medium_B00M_CACK.wav</t>
  </si>
  <si>
    <t>GUNCano_HANDLING-Fuse Burn Short_B00M_CACK.wav</t>
  </si>
  <si>
    <t>GUNCano_HANDLING-Fuse Ignite and Extinguish Large_B00M_CACK.wav</t>
  </si>
  <si>
    <t>GUNCano_HANDLING-Fuse Ignite and Extinguish Medium_B00M_CACK.wav</t>
  </si>
  <si>
    <t>GUNCano_HANDLING-Fuse Ignite and Extinguish Small_B00M_CACK.wav</t>
  </si>
  <si>
    <t>GUNCano_HANDLING-Fuse Ignite Few Matches_B00M_CACK.wav</t>
  </si>
  <si>
    <t>GUNCano_HANDLING-Fuse Ignite Many Matches_B00M_CACK.wav</t>
  </si>
  <si>
    <t>GUNCano_HANDLING-Fuse Ignite One Match_B00M_CACK.wav</t>
  </si>
  <si>
    <t>GUNCano_HANDLING-Metal On Metal Big_B00M_CACK.wav</t>
  </si>
  <si>
    <t>Metal, Movment, Slide, Cannonball,</t>
  </si>
  <si>
    <t>GUNCano_HANDLING-Metal Scrape Into Slide Snap_B00M_CACK.wav</t>
  </si>
  <si>
    <t>GUNCano_HANDLING-Metal Wood Scrape Back And Forth_B00M_CACK.wav</t>
  </si>
  <si>
    <t>Metal, Movment, Slide, Cannonball, Wood, Break,</t>
  </si>
  <si>
    <t>GUNCano_HANDLING-Metal Wood Sequence Rattling Short_B00M_CACK.wav</t>
  </si>
  <si>
    <t>GUNCano_HANDLING-Wood Creak Heavy Short_B00M_CACK.wav</t>
  </si>
  <si>
    <t>GUNCano_IMPACT-Concrete Paving Slab Debris Trickling_B00M_CACK.wav</t>
  </si>
  <si>
    <t>Collision, Clash, Hit, Hard, Ball, Metal, Concrete, Stone, Hard,</t>
  </si>
  <si>
    <t>GUNCano_IMPACT-Concrete Paving Slab Step On Pile_B00M_CACK.wav</t>
  </si>
  <si>
    <t>GUNCano_IMPACT-Concrete Slab Bar Bell 14KG_B00M_CACK.wav</t>
  </si>
  <si>
    <t>Steel ball of 14 kilograms being dropped on a stone slab. Heavy, metallic drop with concrete cracking elements.</t>
  </si>
  <si>
    <t>GUNCano_IMPACT-Concrete Slab Bar Bell Debris_B00M_CACK.wav</t>
  </si>
  <si>
    <t>Steel ball being dropped on a debris on top of a stone slab. Heavy, metallic drop elements.</t>
  </si>
  <si>
    <t>GUNCano_IMPACT-Dirt Bar Bell 14KG Bark Mulch_B00M_CACK.wav</t>
  </si>
  <si>
    <t>Collision, Clash, Hit, Hard, Ball, Metal, Dirt, Debris,</t>
  </si>
  <si>
    <t>GUNCano_IMPACT-Dirt Bar Bell 14KG Forest Soil_B00M_CACK.wav</t>
  </si>
  <si>
    <t>GUNCano_IMPACT-Dirt Bar Bell 14KG Ground Punchy_B00M_CACK.wav</t>
  </si>
  <si>
    <t>GUNCano_IMPACT-Dirt Bar Bell 14KG Lawn_B00M_CACK.wav</t>
  </si>
  <si>
    <t>GUNCano_IMPACT-Dirt Bar Bell_B00M_CACK.wav</t>
  </si>
  <si>
    <t>GUNCano_IMPACT-Dirt Bark Mulch Constant_B00M_CACK.wav</t>
  </si>
  <si>
    <t>Constant rustling of bark and mulch. Steady movement.</t>
  </si>
  <si>
    <t>GUNCano_IMPACT-Dirt Throw_B00M_CACK.wav</t>
  </si>
  <si>
    <t>GUNCano_IMPACT-Metal Multiple Layers Drop On Wooden Pallet_B00M_CACK.wav</t>
  </si>
  <si>
    <t>Collision, Clash, Hit, Hard, Ball, Metal, Wood, Movement,</t>
  </si>
  <si>
    <t>GUNCano_IMPACT-Metal Multiple Layers Hit On Wooden Pallet_B00M_CACK.wav</t>
  </si>
  <si>
    <t>GUNCano_IMPACT-Metal Saw Blade Drop On Saw Blade_B00M_CACK.wav</t>
  </si>
  <si>
    <t>GUNCano_IMPACT-Metal Saw Blade On Wooden Pallet_B00M_CACK.wav</t>
  </si>
  <si>
    <t>GUNCano_IMPACT-Metal Sheet On Wooden Pallet_B00M_CACK.wav</t>
  </si>
  <si>
    <t>GUNCano_IMPACT-Metal Sign On Wooden Pallet_B00M_CACK.wav</t>
  </si>
  <si>
    <t>Metallic hit with tonal ringing and some rattling.</t>
  </si>
  <si>
    <t>GUNCano_IMPACT-Rock Bar Bell 14KG Gravel Large_B00M_CACK.wav</t>
  </si>
  <si>
    <t>Collision, Clash, Hit, Hard, Ball, Metal, Rock, Stone, Debris, Break,</t>
  </si>
  <si>
    <t>GUNCano_IMPACT-Rock Bar Bell 14KG Gravel_B00M_CACK.wav</t>
  </si>
  <si>
    <t>GUNCano_IMPACT-Rock Sandstone Bar Bell Debris_B00M_CACK.wav</t>
  </si>
  <si>
    <t>GUNCano_IMPACT-Rock Sandstone Debris Large Throw_B00M_CACK.wav</t>
  </si>
  <si>
    <t>GUNCano_IMPACT-Rock Sandstone Debris Small Constant_B00M_CACK.wav</t>
  </si>
  <si>
    <t>GUNCano_IMPACT-Rock Sandstone Debris Small Hit Bar Bell_B00M_CACK.wav</t>
  </si>
  <si>
    <t>GUNCano_IMPACT-Rock Sandstone Debris Small Trickling_B00M_CACK.wav</t>
  </si>
  <si>
    <t>GUNCano_IMPACT-Rock Shuttering Block Bar Bell_B00M_CACK.wav</t>
  </si>
  <si>
    <t>GUNCano_IMPACT-Rock Shuttering Block Debris Blanket Throw_B00M_CACK.wav</t>
  </si>
  <si>
    <t>GUNCano_IMPACT-Rock Shuttering Block Debris Constant_B00M_CACK.wav</t>
  </si>
  <si>
    <t>GUNCano_IMPACT-Rock Shuttering Block Debris Drop Slow_B00M_CACK.wav</t>
  </si>
  <si>
    <t>GUNCano_IMPACT-Rock Shuttering Block Pile Step_B00M_CACK.wav</t>
  </si>
  <si>
    <t>GUNCano_IMPACT-Rock Solid Slide_B00M_CACK.wav</t>
  </si>
  <si>
    <t>GUNCano_IMPACT-Sail Duffle Bag Flap_B00M_CACK.wav</t>
  </si>
  <si>
    <t>Collision, Clash, Hit, Hard, Ball, Metal, Sail, Clothe, Leather, Textile,</t>
  </si>
  <si>
    <t>GUNCano_IMPACT-Sail Duffle Bag Punch_B00M_CACK.wav</t>
  </si>
  <si>
    <t>GUNCano_IMPACT-Sail Duffle Bag Snap_B00M_CACK.wav</t>
  </si>
  <si>
    <t>GUNCano_IMPACT-Sail Leather Jacket Flap_B00M_CACK.wav</t>
  </si>
  <si>
    <t>GUNCano_IMPACT-Sail Leather Jacket Punch_B00M_CACK.wav</t>
  </si>
  <si>
    <t>GUNCano_IMPACT-Sail Leather Jacket Snap_B00M_CACK.wav</t>
  </si>
  <si>
    <t>GUNCano_IMPACT-Sail Textile Rip_B00M_CACK.wav</t>
  </si>
  <si>
    <t>GUNCano_IMPACT-Sand Bar Bell_B00M_CACK.wav</t>
  </si>
  <si>
    <t>Collision, Clash, Hit, Hard, Ball, Metal, Sand, Debris, Dirt,</t>
  </si>
  <si>
    <t>GUNCano_IMPACT-Sand Debris Trickling From Hand_B00M_CACK.wav</t>
  </si>
  <si>
    <t>GUNCano_IMPACT-Sand Hand_B00M_CACK.wav</t>
  </si>
  <si>
    <t>GUNCano_IMPACT-Wood Bar Bell 14KG Case Of Wine On Wooden Box_B00M_CACK.wav</t>
  </si>
  <si>
    <t>Collision, Clash, Hit, Hard, Ball, Metal, Wood, Tree, Bark,</t>
  </si>
  <si>
    <t>GUNCano_IMPACT-Wood Bar Bell 14KG Case Of Wine_B00M_CACK.wav</t>
  </si>
  <si>
    <t>GUNCano_IMPACT-Wood Bar Bell 14KG Sawn Off Fencepoles_B00M_CACK.wav</t>
  </si>
  <si>
    <t>GUNCano_IMPACT-Wood Bar Bell 14KG Wooden Beam High_B00M_CACK.wav</t>
  </si>
  <si>
    <t>GUNCano_IMPACT-Wood Barn Door_B00M_CACK.wav</t>
  </si>
  <si>
    <t>GUNCano_IMPACT-Wood Barn Half Door_B00M_CACK.wav</t>
  </si>
  <si>
    <t>GUNCano_IMPACT-Wood Case Of Wine Container_B00M_CACK.wav</t>
  </si>
  <si>
    <t>GUNCano_IMPACT-Wood Fence Poles Container_B00M_CACK.wav</t>
  </si>
  <si>
    <t>GUNCano_IMPACT-Wood Fence Poles Large Container_B00M_CACK.wav</t>
  </si>
  <si>
    <t>GUNCano_IMPACT-Wood Plywood Bar Bell_B00M_CACK.wav</t>
  </si>
  <si>
    <t>GUNCano_IMPACT-Wood Plywood Breaking_B00M_CACK.wav</t>
  </si>
  <si>
    <t>GUNCano_IMPACT-Wood Plywood Debris Constant_B00M_CACK.wav</t>
  </si>
  <si>
    <t>GUNCano_IMPACT-Metal Light Harsh_B00M_CACK.wav</t>
  </si>
  <si>
    <t>GUNCano_IMPACT-Metal On Metal Rattle_B00M_CACK.wav</t>
  </si>
  <si>
    <t>GUNCano_IMPACT-Metal Wood Snap In_B00M_CACK.wav</t>
  </si>
  <si>
    <t>GUNCano_IMPACT-Wood Bounce Heavy_B00M_CACK.wav</t>
  </si>
  <si>
    <t>GUNCano_IMPACT-Wood Bounce Hard_B00M_CACK.wav</t>
  </si>
  <si>
    <t>GUNCano_IMPACT-Wood Bounce Massive_B00M_CACK.wav</t>
  </si>
  <si>
    <t>GUNCano_IMPACT-Wood Metal Bounce_B00M_CACK.wav</t>
  </si>
  <si>
    <t>GUNCano_IMPACT-Wood Rolling Impact_B00M_CACK.wav</t>
  </si>
  <si>
    <t>Collision, Clash, Hit, Hard, Ball, Metal, Wood, Tree, Bark, Movement, Rolling, Scraping,</t>
  </si>
  <si>
    <t>GUNCano_IMPACT-Wood Rolling Impact Ring Out_B00M_CACK.wav</t>
  </si>
  <si>
    <t>GUNCano_IMPACT-Wood Rolling Into Metal Snap In_B00M_CACK.wav</t>
  </si>
  <si>
    <t>GUNCano_IMPACT-Wood Rolling Impact Beefy_B00M_CACK.wav</t>
  </si>
  <si>
    <t>GUNCano_IMPACT-Wood Rolling Impact Big_B00M_CACK.wav</t>
  </si>
  <si>
    <t>GUNCano_IMPACT-Wood Scrape Impact Rattling_B00M_CACK.wav</t>
  </si>
  <si>
    <t>GUNCano_IMPACT-Water Bubbles Vase Fill In.wav_B00M_CANNONS_BDX.wav</t>
  </si>
  <si>
    <t>GUNCano_IMPACT-Water Bubbles Vase Fill In_B00M_CACK.wav</t>
  </si>
  <si>
    <t>Hollow gargle water displacement with a lot of movement.</t>
  </si>
  <si>
    <t>Collision, Clash, Hit, Hard, Ball, Metal, Water, Splash, River, Sea,</t>
  </si>
  <si>
    <t>GUNCano_IMPACT-Water Paddle Implosion Hard_B00M_CACK.wav</t>
  </si>
  <si>
    <t>GUNCano_IMPACT-Water Paddle Implosion Soft_B00M_CACK.wav</t>
  </si>
  <si>
    <t>GUNCano_IMPACT-Water Impact Plunge_B00M_CANNONS_BDX.wav</t>
  </si>
  <si>
    <t>GUNCano_IMPACT-Water Plunger_B00M_CACK.wav</t>
  </si>
  <si>
    <t>Distorted hollow water displacement with a lot of low frequencies and a short tail.</t>
  </si>
  <si>
    <t>GUNCano_IMPACT-Water Processed Low_B00M_CACK.wav</t>
  </si>
  <si>
    <t>GUNCano_IMPACT-Water Processed High_B00M_CACK.wav</t>
  </si>
  <si>
    <t>GUNCano_IMPACT-Water Processed Low Hard_B00M_CACK.wav</t>
  </si>
  <si>
    <t>GUNCano_IMPACT-Water Splash Arm_B00M_CACK.wav</t>
  </si>
  <si>
    <t>GUNCano_IMPACT-Water Splash Body Large_B00M_CACK.wav</t>
  </si>
  <si>
    <t>Large water displacement sound wit some water sparkles and a wide stereo field.</t>
  </si>
  <si>
    <t>GUNCano_RELOAD-Impact Metal Low_B00M_CACK.wav</t>
  </si>
  <si>
    <t xml:space="preserve">Collision, Clash, Hit, Hard, Ball, Metal, </t>
  </si>
  <si>
    <t>Cannons Construction Kit</t>
  </si>
  <si>
    <t>CategoryFull</t>
  </si>
  <si>
    <t>GUNS-CANNON</t>
  </si>
  <si>
    <t>Metallic chain being dropped on metallic pieces.</t>
  </si>
  <si>
    <t>Antique artillery, historic cannon, cal 27mm. Four channel Ambisonics positioned 200m away from the cannon.</t>
  </si>
  <si>
    <t>Antique artillery, historic cannon, cal 56mm. Four channel Ambisonics positioned 200m away from the cannon.</t>
  </si>
  <si>
    <t>Antique artillery, historic cannon, cal 75mm. Four channel Ambisonics positioned 200m away from the cannon.</t>
  </si>
  <si>
    <t>Antique artillery, historic cannon bombard, cal 40mm. Four channel Ambisonics positioned 200m away from the cannon.</t>
  </si>
  <si>
    <t>Antique artillery, historic cannon Burgundian, cal 62mm. ORTF3D Hi positioned 100m away from the cannon.</t>
  </si>
  <si>
    <t>Antique artillery, historic cannon Burgundian, cal 62mm. ORTF3D Lo positioned 100m away from the cannon.</t>
  </si>
  <si>
    <t>Antique artillery, historic cannon Burgundian, cal 62mm. Four channel Ambisonics positioned 150m away from the cannon.</t>
  </si>
  <si>
    <t>Antique artillery, historic cannon Burgundian, cal 62mm. MS shotgun microphone positioned 15m away from the cannon.</t>
  </si>
  <si>
    <t>Antique artillery, historic cannon Burgundian, cal 62mm. Small AB positioned 1m away from the cannon.</t>
  </si>
  <si>
    <t>Antique artillery, historic cannon Burgundian, cal 62mm. XY positioned 20m away from the cannon.</t>
  </si>
  <si>
    <t>Antique artillery, historic cannon Burgundian, cal 62mm. XY handheld recorder positioned 25m away from the cannon.</t>
  </si>
  <si>
    <t>Antique artillery, historic cannon Burgundian, cal 62mm. AB with dynamic microphones positioned 3m away from the cannon.</t>
  </si>
  <si>
    <t>Antique artillery, historic cannon Burgundian, cal 62mm. Hammerhead microphones positioned 4m away from the cannon.</t>
  </si>
  <si>
    <t>Antique artillery, historic cannon Burgundian, cal 62mm. MS positioned 5m away from the cannon.</t>
  </si>
  <si>
    <t>Antique artillery, historic cannon Burgundian, cal 62mm. XY handheld recorder positioned 75m away from the cannon.</t>
  </si>
  <si>
    <t>Antique artillery, historic cannon, cal 60mm. Four channel Ambisonics positioned 200m away from the cannon.</t>
  </si>
  <si>
    <t>Antique artillery, historic cannon carronade, cal 54mm. Four channel Ambisonics positioned 200m away from the cannon.</t>
  </si>
  <si>
    <t>Antique artillery, historic cannon culverin, cal 37mm. Four channel Ambisonics positioned 200m away from the cannon.</t>
  </si>
  <si>
    <t>Antique artillery, historic cannon demi cannon, cal 51mm. Four channel Ambisonics positioned 200m away from the cannon.</t>
  </si>
  <si>
    <t>Antique artillery, historic cannon falconet, cal 33mm. Four channel Ambisonics positioned 200m away from the cannon.</t>
  </si>
  <si>
    <t>Antique artillery bombardment, multiple historic cannons firing in sequence. Ambisonics positioned 200m away from cannons.</t>
  </si>
  <si>
    <t>Antique artillery, historic cannon long gun, cal 38mm. Four channel Ambisonics positioned 200m away from the cannon.</t>
  </si>
  <si>
    <t>Antique artillery, historic cannon Loshult arrow gun, cal 35mm. ORTF3D Hi positioned 100m away from the cannon.</t>
  </si>
  <si>
    <t>Antique artillery, historic cannon Loshult arrow gun, cal 35mm. ORTF3D Lo positioned 100m away from the cannon.</t>
  </si>
  <si>
    <t>Antique artillery, historic cannon Loshult arrow gun, cal 35mm. Four channel Ambisonics positioned 150m away from the cannon.</t>
  </si>
  <si>
    <t>Antique artillery, historic cannon Loshult arrow gun, cal 35mm. MS shotgun microphone positioned 15m away from the cannon.</t>
  </si>
  <si>
    <t>Antique artillery, historic cannon Loshult arrow gun, cal 35mm. Small AB positioned 1m away from the cannon.</t>
  </si>
  <si>
    <t>Antique artillery, historic cannon Loshult arrow gun, cal 35mm. XY positioned 20m away from the cannon.</t>
  </si>
  <si>
    <t>Antique artillery, historic cannon Loshult arrow gun, cal 35mm. XY handheld recorder positioned 25m away from the cannon</t>
  </si>
  <si>
    <t>Antique artillery, historic cannon Loshult arrow gun, cal 35mm. AB with dynamic microphones positioned 3m away from the cannon.</t>
  </si>
  <si>
    <t>Antique artillery, historic cannon Loshult arrow gun, cal 35mm. Hammerhead microphones positioned 4m away from the cannon.</t>
  </si>
  <si>
    <t>Antique artillery, historic cannon Loshult arrow gun, cal 35mm. MS positioned 5m away from the cannon.</t>
  </si>
  <si>
    <t>Antique artillery, historic cannon Loshult arrow gun, cal 35mm. XY handheld recorder positioned 75m away from the cannon</t>
  </si>
  <si>
    <t>Antique artillery, historic cannon mortar, cal 45mm. Four channel Ambisonics positioned 150m away from the cannon.</t>
  </si>
  <si>
    <t>Antique artillery, historic cannon mortar, cal 66mm. Four channel Ambisonics positioned 200m away from the cannon.</t>
  </si>
  <si>
    <t>Antique artillery, historic cannon mortar, cal 80mm. Four channel Ambisonics positioned 200m away from the cannon.</t>
  </si>
  <si>
    <t>Quickly moving metallic and wooden pieces. Rumbling and rattling.</t>
  </si>
  <si>
    <t>Slowly moving metallic and wooden pieces. Rumbling and rattling.</t>
  </si>
  <si>
    <t>Sliding metallic pieces against each other with rising pitch.</t>
  </si>
  <si>
    <t>Sliding metallic pieces against each other with falling pitch.</t>
  </si>
  <si>
    <t>Sliding metallic pieces against each other with rising and falling pitch.</t>
  </si>
  <si>
    <t>Foot stomp into pile of rocks and stones. Some rolling debris.</t>
  </si>
  <si>
    <t>Fast hit on surface with  subtle thud and slowly decaying displacement.</t>
  </si>
  <si>
    <t>Displacement with a transient character and some crisp water sparkles.</t>
  </si>
  <si>
    <t>Thin wooden hit with very light, metallic rattling.</t>
  </si>
  <si>
    <t>Dropping thin pieces onto ground. Softly rustling and crackling.</t>
  </si>
  <si>
    <t>Slowly sliding wooden pieces on hollow surface.</t>
  </si>
  <si>
    <t>GUNCano_FIRING-Sweetener Shot Punchy Low Soft_B00M_CACK.wav</t>
  </si>
  <si>
    <t>Sweetener Shot Punchy Low Soft</t>
  </si>
  <si>
    <t>METLFric_MOVEMENT-Metal Scrape Rusty Snap_B00M_CACK.wav</t>
  </si>
  <si>
    <t>Metal Scrape Rusty Snap</t>
  </si>
  <si>
    <t>METLImpt_IMPACT-Metal Massive On Wood Gritty_B00M_CACK.wav</t>
  </si>
  <si>
    <t>Metal Massive On Wood Gritty</t>
  </si>
  <si>
    <t>WATRMvmt_IMPACT-Water Movement Bamboo Stick Constant_B00M_CACK.wav</t>
  </si>
  <si>
    <t>Water Movement Bamboo Stick Constant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</si>
</sst>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30">
    <font>
      <sz val="10"/>
      <color rgb="FF000000"/>
      <name val="Helvetica Neue"/>
      <scheme val="minor"/>
    </font>
    <font>
      <b/>
      <sz val="10"/>
      <color theme="1"/>
      <name val="Verdana"/>
      <family val="2"/>
    </font>
    <font>
      <sz val="10"/>
      <color theme="1"/>
      <name val="Verdana"/>
      <family val="2"/>
    </font>
    <font>
      <sz val="10"/>
      <color theme="1"/>
      <name val="Arial"/>
      <family val="2"/>
    </font>
    <font>
      <sz val="10"/>
      <color theme="1"/>
      <name val="Verdana"/>
      <family val="2"/>
    </font>
    <font>
      <sz val="10"/>
      <color theme="1"/>
      <name val="Arial"/>
      <family val="2"/>
    </font>
    <font>
      <sz val="10"/>
      <color theme="1"/>
      <name val="Helvetica Neue"/>
      <family val="2"/>
      <scheme val="minor"/>
    </font>
    <font>
      <sz val="10"/>
      <color rgb="FF000000"/>
      <name val="Helvetica Neue"/>
      <family val="2"/>
    </font>
    <font>
      <sz val="10"/>
      <color rgb="FF000000"/>
      <name val="Helvetica Neue"/>
      <family val="2"/>
      <scheme val="minor"/>
    </font>
    <font>
      <sz val="10"/>
      <color rgb="FF000000"/>
      <name val="Verdana"/>
      <family val="2"/>
    </font>
    <font>
      <sz val="10"/>
      <color theme="1"/>
      <name val="Helvetica Neue"/>
      <family val="2"/>
    </font>
    <font>
      <b/>
      <i/>
      <sz val="10"/>
      <color theme="1"/>
      <name val="Verdana"/>
      <family val="2"/>
    </font>
    <font>
      <i/>
      <sz val="10"/>
      <color theme="1"/>
      <name val="Verdana"/>
      <family val="2"/>
    </font>
    <font>
      <i/>
      <sz val="10"/>
      <color rgb="FFB7B7B7"/>
      <name val="Verdana"/>
      <family val="2"/>
    </font>
    <font>
      <i/>
      <sz val="10"/>
      <color rgb="FF999999"/>
      <name val="Verdana"/>
      <family val="2"/>
    </font>
    <font>
      <i/>
      <sz val="10"/>
      <color rgb="FF999999"/>
      <name val="Verdana"/>
      <family val="2"/>
    </font>
    <font>
      <b/>
      <sz val="10"/>
      <color theme="1"/>
      <name val="Helvetica Neue"/>
      <family val="2"/>
      <scheme val="minor"/>
    </font>
    <font>
      <b/>
      <sz val="10"/>
      <color rgb="FF000000"/>
      <name val="&quot;docs-Helvetica Neue&quot;"/>
    </font>
    <font>
      <b/>
      <sz val="14"/>
      <color theme="1"/>
      <name val="Helvetica Neue"/>
      <family val="2"/>
      <scheme val="minor"/>
    </font>
    <font>
      <b/>
      <sz val="10"/>
      <color rgb="FF000000"/>
      <name val="Arial"/>
      <family val="2"/>
    </font>
    <font>
      <sz val="10"/>
      <color rgb="FF000000"/>
      <name val="Arial"/>
      <family val="2"/>
    </font>
    <font>
      <sz val="10"/>
      <color rgb="FF000000"/>
      <name val="&quot;Helvetica Neue&quot;"/>
    </font>
    <font>
      <b/>
      <sz val="10"/>
      <color theme="1"/>
      <name val="Calibri"/>
      <family val="2"/>
    </font>
    <font>
      <sz val="10"/>
      <color theme="1"/>
      <name val="Calibri"/>
      <family val="2"/>
    </font>
    <font>
      <sz val="10"/>
      <name val="Verdana"/>
      <family val="2"/>
    </font>
    <font>
      <b/>
      <sz val="12"/>
      <color rgb="FF000000"/>
      <name val="Arial"/>
      <family val="2"/>
    </font>
    <font>
      <sz val="12"/>
      <color theme="1"/>
      <name val="Arial"/>
      <family val="2"/>
    </font>
    <font>
      <sz val="12"/>
      <color rgb="FF000000"/>
      <name val="Arial"/>
      <family val="2"/>
    </font>
    <font>
      <sz val="12"/>
      <name val="Arial"/>
      <family val="2"/>
    </font>
    <font>
      <sz val="10"/>
      <name val="Helvetica Neue"/>
      <family val="2"/>
      <scheme val="minor"/>
    </font>
  </fonts>
  <fills count="18">
    <fill>
      <patternFill patternType="none"/>
    </fill>
    <fill>
      <patternFill patternType="gray125"/>
    </fill>
    <fill>
      <patternFill patternType="solid">
        <fgColor rgb="FFD0FAF5"/>
        <bgColor rgb="FFD0FAF5"/>
      </patternFill>
    </fill>
    <fill>
      <patternFill patternType="solid">
        <fgColor rgb="FFB7E1CD"/>
        <bgColor rgb="FFB7E1CD"/>
      </patternFill>
    </fill>
    <fill>
      <patternFill patternType="solid">
        <fgColor rgb="FFFCE5CD"/>
        <bgColor rgb="FFFCE5CD"/>
      </patternFill>
    </fill>
    <fill>
      <patternFill patternType="solid">
        <fgColor rgb="FFCCFFCC"/>
        <bgColor rgb="FFCCFFCC"/>
      </patternFill>
    </fill>
    <fill>
      <patternFill patternType="solid">
        <fgColor rgb="FFD9EAD3"/>
        <bgColor rgb="FFD9EAD3"/>
      </patternFill>
    </fill>
    <fill>
      <patternFill patternType="solid">
        <fgColor rgb="FFFFFFFF"/>
        <bgColor rgb="FFFFFFFF"/>
      </patternFill>
    </fill>
    <fill>
      <patternFill patternType="solid">
        <fgColor rgb="FFF4CCCC"/>
        <bgColor rgb="FFF4CCCC"/>
      </patternFill>
    </fill>
    <fill>
      <patternFill patternType="solid">
        <fgColor rgb="FFF3F3F3"/>
        <bgColor rgb="FFF3F3F3"/>
      </patternFill>
    </fill>
    <fill>
      <patternFill patternType="solid">
        <fgColor rgb="FFC9DAF8"/>
        <bgColor rgb="FFC9DAF8"/>
      </patternFill>
    </fill>
    <fill>
      <patternFill patternType="solid">
        <fgColor rgb="FFB6D7A8"/>
        <bgColor rgb="FFB6D7A8"/>
      </patternFill>
    </fill>
    <fill>
      <patternFill patternType="solid">
        <fgColor rgb="FFA2C4C9"/>
        <bgColor rgb="FFA2C4C9"/>
      </patternFill>
    </fill>
    <fill>
      <patternFill patternType="solid">
        <fgColor rgb="FF6FA8DC"/>
        <bgColor rgb="FF6FA8DC"/>
      </patternFill>
    </fill>
    <fill>
      <patternFill patternType="solid">
        <fgColor rgb="FFD0E0E3"/>
        <bgColor rgb="FFD0E0E3"/>
      </patternFill>
    </fill>
    <fill>
      <patternFill patternType="solid">
        <fgColor rgb="FFFFF2CC"/>
        <bgColor rgb="FFFFF2CC"/>
      </patternFill>
    </fill>
    <fill>
      <patternFill patternType="solid">
        <fgColor rgb="FFEAD1DC"/>
        <bgColor rgb="FFEAD1DC"/>
      </patternFill>
    </fill>
    <fill>
      <patternFill patternType="solid">
        <fgColor rgb="FFFF9900"/>
        <bgColor rgb="FFFF9900"/>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2">
    <xf numFmtId="0" fontId="0" fillId="0" borderId="0"/>
    <xf numFmtId="0" fontId="24" fillId="0" borderId="2"/>
  </cellStyleXfs>
  <cellXfs count="100">
    <xf numFmtId="0" fontId="0" fillId="0" borderId="0" xfId="0" applyAlignment="1">
      <alignment vertical="top" wrapText="1"/>
    </xf>
    <xf numFmtId="0" fontId="1" fillId="2" borderId="1" xfId="0" applyFont="1" applyFill="1" applyBorder="1"/>
    <xf numFmtId="0" fontId="1" fillId="3" borderId="2" xfId="0" applyFont="1" applyFill="1" applyBorder="1"/>
    <xf numFmtId="0" fontId="1" fillId="4" borderId="2" xfId="0" applyFont="1" applyFill="1" applyBorder="1"/>
    <xf numFmtId="0" fontId="1" fillId="5" borderId="2" xfId="0" applyFont="1" applyFill="1" applyBorder="1"/>
    <xf numFmtId="0" fontId="2" fillId="2" borderId="1" xfId="0" applyFont="1" applyFill="1" applyBorder="1"/>
    <xf numFmtId="0" fontId="2" fillId="3" borderId="0" xfId="0" applyFont="1" applyFill="1"/>
    <xf numFmtId="0" fontId="2" fillId="4" borderId="0" xfId="0" applyFont="1" applyFill="1"/>
    <xf numFmtId="0" fontId="2" fillId="0" borderId="0" xfId="0" applyFont="1"/>
    <xf numFmtId="0" fontId="3" fillId="0" borderId="0" xfId="0" applyFont="1"/>
    <xf numFmtId="0" fontId="4" fillId="2" borderId="1" xfId="0" applyFont="1" applyFill="1" applyBorder="1"/>
    <xf numFmtId="0" fontId="4" fillId="3" borderId="1" xfId="0" applyFont="1" applyFill="1" applyBorder="1"/>
    <xf numFmtId="0" fontId="4" fillId="3" borderId="0" xfId="0" applyFont="1" applyFill="1"/>
    <xf numFmtId="0" fontId="4" fillId="4" borderId="0" xfId="0" applyFont="1" applyFill="1"/>
    <xf numFmtId="0" fontId="4" fillId="0" borderId="0" xfId="0" applyFont="1"/>
    <xf numFmtId="0" fontId="5" fillId="0" borderId="0" xfId="0" applyFont="1"/>
    <xf numFmtId="0" fontId="4" fillId="0" borderId="0" xfId="0" applyFont="1" applyAlignment="1">
      <alignment vertical="top"/>
    </xf>
    <xf numFmtId="0" fontId="6" fillId="0" borderId="0" xfId="0" applyFont="1" applyAlignment="1">
      <alignment vertical="top" wrapText="1"/>
    </xf>
    <xf numFmtId="0" fontId="2" fillId="2" borderId="3" xfId="0" applyFont="1" applyFill="1" applyBorder="1"/>
    <xf numFmtId="0" fontId="2" fillId="2" borderId="4" xfId="0" applyFont="1" applyFill="1" applyBorder="1"/>
    <xf numFmtId="0" fontId="4" fillId="2" borderId="4" xfId="0" applyFont="1" applyFill="1" applyBorder="1"/>
    <xf numFmtId="0" fontId="4" fillId="3" borderId="4" xfId="0" applyFont="1" applyFill="1" applyBorder="1"/>
    <xf numFmtId="0" fontId="6" fillId="0" borderId="0" xfId="0" applyFont="1" applyAlignment="1">
      <alignment horizontal="left" vertical="center"/>
    </xf>
    <xf numFmtId="0" fontId="11" fillId="5" borderId="2" xfId="0" applyFont="1" applyFill="1" applyBorder="1"/>
    <xf numFmtId="0" fontId="2" fillId="2" borderId="0" xfId="0" applyFont="1" applyFill="1"/>
    <xf numFmtId="0" fontId="4" fillId="0" borderId="0" xfId="0" applyFont="1" applyAlignment="1">
      <alignment vertical="top" wrapText="1"/>
    </xf>
    <xf numFmtId="0" fontId="2" fillId="8" borderId="1" xfId="0" applyFont="1" applyFill="1" applyBorder="1"/>
    <xf numFmtId="0" fontId="2" fillId="8" borderId="0" xfId="0" applyFont="1" applyFill="1"/>
    <xf numFmtId="0" fontId="6" fillId="8" borderId="0" xfId="0" applyFont="1" applyFill="1" applyAlignment="1">
      <alignment vertical="top" wrapText="1"/>
    </xf>
    <xf numFmtId="0" fontId="2" fillId="9" borderId="0" xfId="0" applyFont="1" applyFill="1"/>
    <xf numFmtId="0" fontId="1" fillId="5" borderId="0" xfId="0" applyFont="1" applyFill="1"/>
    <xf numFmtId="0" fontId="1" fillId="2" borderId="0" xfId="0" applyFont="1" applyFill="1"/>
    <xf numFmtId="0" fontId="11" fillId="5" borderId="0" xfId="0" applyFont="1" applyFill="1"/>
    <xf numFmtId="0" fontId="2" fillId="10" borderId="0" xfId="0" applyFont="1" applyFill="1"/>
    <xf numFmtId="0" fontId="2" fillId="10" borderId="1" xfId="0" applyFont="1" applyFill="1" applyBorder="1"/>
    <xf numFmtId="0" fontId="1" fillId="2" borderId="0" xfId="0" applyFont="1" applyFill="1" applyAlignment="1">
      <alignment horizontal="right"/>
    </xf>
    <xf numFmtId="0" fontId="1" fillId="5" borderId="0" xfId="0" applyFont="1" applyFill="1" applyAlignment="1">
      <alignment horizontal="left"/>
    </xf>
    <xf numFmtId="0" fontId="9" fillId="7" borderId="0" xfId="0" applyFont="1" applyFill="1" applyAlignment="1">
      <alignment horizontal="left" vertical="top"/>
    </xf>
    <xf numFmtId="0" fontId="12" fillId="0" borderId="0" xfId="0" applyFont="1"/>
    <xf numFmtId="0" fontId="2" fillId="7" borderId="0" xfId="0" applyFont="1" applyFill="1"/>
    <xf numFmtId="0" fontId="13" fillId="8" borderId="0" xfId="0" applyFont="1" applyFill="1"/>
    <xf numFmtId="0" fontId="13" fillId="2" borderId="0" xfId="0" applyFont="1" applyFill="1"/>
    <xf numFmtId="0" fontId="13" fillId="7" borderId="0" xfId="0" applyFont="1" applyFill="1"/>
    <xf numFmtId="0" fontId="13" fillId="0" borderId="0" xfId="0" applyFont="1"/>
    <xf numFmtId="0" fontId="13" fillId="8" borderId="1" xfId="0" applyFont="1" applyFill="1" applyBorder="1"/>
    <xf numFmtId="0" fontId="14" fillId="2" borderId="0" xfId="0" applyFont="1" applyFill="1"/>
    <xf numFmtId="0" fontId="14" fillId="2" borderId="1" xfId="0" applyFont="1" applyFill="1" applyBorder="1"/>
    <xf numFmtId="0" fontId="14" fillId="7" borderId="0" xfId="0" applyFont="1" applyFill="1"/>
    <xf numFmtId="0" fontId="14" fillId="0" borderId="0" xfId="0" applyFont="1"/>
    <xf numFmtId="0" fontId="15" fillId="2" borderId="1" xfId="0" applyFont="1" applyFill="1" applyBorder="1"/>
    <xf numFmtId="0" fontId="16" fillId="0" borderId="0" xfId="0" applyFont="1" applyAlignment="1">
      <alignment vertical="top"/>
    </xf>
    <xf numFmtId="0" fontId="16" fillId="0" borderId="0" xfId="0" applyFont="1" applyAlignment="1">
      <alignment vertical="top" wrapText="1"/>
    </xf>
    <xf numFmtId="0" fontId="9" fillId="0" borderId="0" xfId="0" applyFont="1"/>
    <xf numFmtId="0" fontId="6" fillId="0" borderId="0" xfId="0" applyFont="1" applyAlignment="1">
      <alignment vertical="top"/>
    </xf>
    <xf numFmtId="0" fontId="7" fillId="0" borderId="0" xfId="0" applyFont="1" applyAlignment="1">
      <alignment vertical="top" wrapText="1"/>
    </xf>
    <xf numFmtId="0" fontId="6" fillId="7" borderId="0" xfId="0" applyFont="1" applyFill="1" applyAlignment="1">
      <alignment vertical="top"/>
    </xf>
    <xf numFmtId="0" fontId="6" fillId="11" borderId="0" xfId="0" applyFont="1" applyFill="1" applyAlignment="1">
      <alignment vertical="top"/>
    </xf>
    <xf numFmtId="0" fontId="6" fillId="12" borderId="0" xfId="0" applyFont="1" applyFill="1" applyAlignment="1">
      <alignment vertical="top"/>
    </xf>
    <xf numFmtId="0" fontId="6" fillId="13" borderId="0" xfId="0" applyFont="1" applyFill="1" applyAlignment="1">
      <alignment vertical="top"/>
    </xf>
    <xf numFmtId="0" fontId="8" fillId="0" borderId="0" xfId="0" applyFont="1" applyAlignment="1">
      <alignment vertical="top"/>
    </xf>
    <xf numFmtId="0" fontId="17" fillId="0" borderId="0" xfId="0" applyFont="1" applyAlignment="1">
      <alignment vertical="top" wrapText="1"/>
    </xf>
    <xf numFmtId="0" fontId="16" fillId="0" borderId="0" xfId="0" applyFont="1" applyAlignment="1">
      <alignment horizontal="left" vertical="top" wrapText="1"/>
    </xf>
    <xf numFmtId="0" fontId="16" fillId="0" borderId="0" xfId="0" applyFont="1" applyAlignment="1">
      <alignment horizontal="left" vertical="top"/>
    </xf>
    <xf numFmtId="0" fontId="6" fillId="0" borderId="0" xfId="0" applyFont="1" applyAlignment="1">
      <alignment horizontal="left" vertical="top" wrapText="1"/>
    </xf>
    <xf numFmtId="0" fontId="6" fillId="0" borderId="0" xfId="0" applyFont="1" applyAlignment="1">
      <alignment horizontal="left" vertical="top"/>
    </xf>
    <xf numFmtId="0" fontId="18" fillId="0" borderId="0" xfId="0" applyFont="1" applyAlignment="1">
      <alignment vertical="top"/>
    </xf>
    <xf numFmtId="0" fontId="19" fillId="0" borderId="0" xfId="0" applyFont="1"/>
    <xf numFmtId="0" fontId="20" fillId="14" borderId="0" xfId="0" applyFont="1" applyFill="1"/>
    <xf numFmtId="164" fontId="20" fillId="14" borderId="0" xfId="0" applyNumberFormat="1" applyFont="1" applyFill="1" applyAlignment="1">
      <alignment horizontal="right"/>
    </xf>
    <xf numFmtId="0" fontId="20" fillId="0" borderId="0" xfId="0" applyFont="1"/>
    <xf numFmtId="0" fontId="20" fillId="15" borderId="0" xfId="0" applyFont="1" applyFill="1"/>
    <xf numFmtId="0" fontId="20" fillId="15" borderId="0" xfId="0" applyFont="1" applyFill="1" applyAlignment="1">
      <alignment horizontal="right"/>
    </xf>
    <xf numFmtId="0" fontId="20" fillId="16" borderId="0" xfId="0" applyFont="1" applyFill="1"/>
    <xf numFmtId="0" fontId="20" fillId="16" borderId="0" xfId="0" applyFont="1" applyFill="1" applyAlignment="1">
      <alignment horizontal="right"/>
    </xf>
    <xf numFmtId="0" fontId="20" fillId="6" borderId="0" xfId="0" applyFont="1" applyFill="1"/>
    <xf numFmtId="0" fontId="21" fillId="6" borderId="0" xfId="0" applyFont="1" applyFill="1" applyAlignment="1">
      <alignment horizontal="right"/>
    </xf>
    <xf numFmtId="0" fontId="21" fillId="6" borderId="0" xfId="0" applyFont="1" applyFill="1" applyAlignment="1">
      <alignment horizontal="left"/>
    </xf>
    <xf numFmtId="0" fontId="20" fillId="6" borderId="0" xfId="0" applyFont="1" applyFill="1" applyAlignment="1">
      <alignment horizontal="right"/>
    </xf>
    <xf numFmtId="0" fontId="20" fillId="14" borderId="0" xfId="0" applyFont="1" applyFill="1" applyAlignment="1">
      <alignment horizontal="right"/>
    </xf>
    <xf numFmtId="0" fontId="20" fillId="0" borderId="0" xfId="0" applyFont="1" applyAlignment="1">
      <alignment horizontal="right"/>
    </xf>
    <xf numFmtId="0" fontId="10" fillId="0" borderId="0" xfId="0" applyFont="1" applyAlignment="1">
      <alignment vertical="top" wrapText="1"/>
    </xf>
    <xf numFmtId="0" fontId="10" fillId="0" borderId="0" xfId="0" applyFont="1" applyAlignment="1">
      <alignment wrapText="1"/>
    </xf>
    <xf numFmtId="0" fontId="22" fillId="5" borderId="0" xfId="0" applyFont="1" applyFill="1" applyAlignment="1">
      <alignment wrapText="1"/>
    </xf>
    <xf numFmtId="0" fontId="23" fillId="17" borderId="0" xfId="0" applyFont="1" applyFill="1" applyAlignment="1">
      <alignment wrapText="1"/>
    </xf>
    <xf numFmtId="0" fontId="23" fillId="17" borderId="0" xfId="0" applyFont="1" applyFill="1"/>
    <xf numFmtId="0" fontId="23" fillId="0" borderId="0" xfId="0" applyFont="1"/>
    <xf numFmtId="0" fontId="23" fillId="0" borderId="0" xfId="0" applyFont="1" applyAlignment="1">
      <alignment vertical="top" wrapText="1"/>
    </xf>
    <xf numFmtId="0" fontId="23" fillId="0" borderId="0" xfId="0" applyFont="1" applyAlignment="1">
      <alignment wrapText="1"/>
    </xf>
    <xf numFmtId="0" fontId="23" fillId="0" borderId="0" xfId="0" applyFont="1" applyAlignment="1">
      <alignment horizontal="right" wrapText="1"/>
    </xf>
    <xf numFmtId="0" fontId="23" fillId="6" borderId="0" xfId="0" applyFont="1" applyFill="1"/>
    <xf numFmtId="0" fontId="23" fillId="0" borderId="0" xfId="0" applyFont="1" applyAlignment="1">
      <alignment vertical="top"/>
    </xf>
    <xf numFmtId="0" fontId="25" fillId="5" borderId="2" xfId="0" applyFont="1" applyFill="1" applyBorder="1" applyAlignment="1">
      <alignment horizontal="left" vertical="center"/>
    </xf>
    <xf numFmtId="0" fontId="25" fillId="5" borderId="2" xfId="0" applyFont="1" applyFill="1" applyBorder="1"/>
    <xf numFmtId="0" fontId="26" fillId="0" borderId="2" xfId="0" applyFont="1" applyBorder="1" applyAlignment="1">
      <alignment horizontal="left" vertical="center"/>
    </xf>
    <xf numFmtId="0" fontId="27" fillId="0" borderId="2" xfId="0" applyFont="1" applyBorder="1" applyAlignment="1">
      <alignment vertical="top" wrapText="1"/>
    </xf>
    <xf numFmtId="0" fontId="26" fillId="0" borderId="2" xfId="0" applyFont="1" applyBorder="1" applyAlignment="1">
      <alignment vertical="top" wrapText="1"/>
    </xf>
    <xf numFmtId="0" fontId="27" fillId="0" borderId="2" xfId="0" applyFont="1" applyBorder="1" applyAlignment="1">
      <alignment horizontal="left" vertical="center"/>
    </xf>
    <xf numFmtId="0" fontId="27" fillId="7" borderId="2" xfId="0" applyFont="1" applyFill="1" applyBorder="1" applyAlignment="1">
      <alignment horizontal="left" vertical="top" wrapText="1"/>
    </xf>
    <xf numFmtId="0" fontId="28" fillId="0" borderId="2" xfId="0" applyFont="1" applyBorder="1" applyAlignment="1">
      <alignment horizontal="left" vertical="center"/>
    </xf>
    <xf numFmtId="0" fontId="29" fillId="0" borderId="0" xfId="0" applyFont="1" applyAlignment="1">
      <alignment vertical="top" wrapText="1"/>
    </xf>
  </cellXfs>
  <cellStyles count="2">
    <cellStyle name="Stand. 2" xfId="1" xr:uid="{7123884F-A7B2-3246-A222-9C4F8D95C44D}"/>
    <cellStyle name="Standard"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180975</xdr:colOff>
      <xdr:row>21</xdr:row>
      <xdr:rowOff>76200</xdr:rowOff>
    </xdr:from>
    <xdr:ext cx="9429750" cy="3638550"/>
    <xdr:pic>
      <xdr:nvPicPr>
        <xdr:cNvPr id="2" name="image1.png" title="Bild">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00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ww.boomlibrary.com/" TargetMode="External"/><Relationship Id="rId1827" Type="http://schemas.openxmlformats.org/officeDocument/2006/relationships/hyperlink" Target="http://www.boomlibrary.com/" TargetMode="External"/><Relationship Id="rId21" Type="http://schemas.openxmlformats.org/officeDocument/2006/relationships/hyperlink" Target="http://www.boomlibrary.com/" TargetMode="External"/><Relationship Id="rId170" Type="http://schemas.openxmlformats.org/officeDocument/2006/relationships/hyperlink" Target="http://www.boomlibrary.com/" TargetMode="External"/><Relationship Id="rId268" Type="http://schemas.openxmlformats.org/officeDocument/2006/relationships/hyperlink" Target="http://www.boomlibrary.com/" TargetMode="External"/><Relationship Id="rId475" Type="http://schemas.openxmlformats.org/officeDocument/2006/relationships/hyperlink" Target="http://www.boomlibrary.com/" TargetMode="External"/><Relationship Id="rId682" Type="http://schemas.openxmlformats.org/officeDocument/2006/relationships/hyperlink" Target="http://www.boomlibrary.com/" TargetMode="External"/><Relationship Id="rId128" Type="http://schemas.openxmlformats.org/officeDocument/2006/relationships/hyperlink" Target="http://www.boomlibrary.com/" TargetMode="External"/><Relationship Id="rId335" Type="http://schemas.openxmlformats.org/officeDocument/2006/relationships/hyperlink" Target="http://www.boomlibrary.com/" TargetMode="External"/><Relationship Id="rId542" Type="http://schemas.openxmlformats.org/officeDocument/2006/relationships/hyperlink" Target="http://www.boomlibrary.com/" TargetMode="External"/><Relationship Id="rId987" Type="http://schemas.openxmlformats.org/officeDocument/2006/relationships/hyperlink" Target="http://www.boomlibrary.com/" TargetMode="External"/><Relationship Id="rId1172" Type="http://schemas.openxmlformats.org/officeDocument/2006/relationships/hyperlink" Target="http://www.boomlibrary.com/" TargetMode="External"/><Relationship Id="rId402" Type="http://schemas.openxmlformats.org/officeDocument/2006/relationships/hyperlink" Target="http://www.boomlibrary.com/" TargetMode="External"/><Relationship Id="rId847" Type="http://schemas.openxmlformats.org/officeDocument/2006/relationships/hyperlink" Target="http://www.boomlibrary.com/" TargetMode="External"/><Relationship Id="rId1032" Type="http://schemas.openxmlformats.org/officeDocument/2006/relationships/hyperlink" Target="http://www.boomlibrary.com/" TargetMode="External"/><Relationship Id="rId1477" Type="http://schemas.openxmlformats.org/officeDocument/2006/relationships/hyperlink" Target="http://www.boomlibrary.com/" TargetMode="External"/><Relationship Id="rId1684" Type="http://schemas.openxmlformats.org/officeDocument/2006/relationships/hyperlink" Target="http://www.boomlibrary.com/" TargetMode="External"/><Relationship Id="rId1891" Type="http://schemas.openxmlformats.org/officeDocument/2006/relationships/hyperlink" Target="http://www.boomlibrary.com/" TargetMode="External"/><Relationship Id="rId707" Type="http://schemas.openxmlformats.org/officeDocument/2006/relationships/hyperlink" Target="http://www.boomlibrary.com/" TargetMode="External"/><Relationship Id="rId914" Type="http://schemas.openxmlformats.org/officeDocument/2006/relationships/hyperlink" Target="http://www.boomlibrary.com/" TargetMode="External"/><Relationship Id="rId1337" Type="http://schemas.openxmlformats.org/officeDocument/2006/relationships/hyperlink" Target="http://www.boomlibrary.com/" TargetMode="External"/><Relationship Id="rId1544" Type="http://schemas.openxmlformats.org/officeDocument/2006/relationships/hyperlink" Target="http://www.boomlibrary.com/" TargetMode="External"/><Relationship Id="rId1751" Type="http://schemas.openxmlformats.org/officeDocument/2006/relationships/hyperlink" Target="http://www.boomlibrary.com/" TargetMode="External"/><Relationship Id="rId43" Type="http://schemas.openxmlformats.org/officeDocument/2006/relationships/hyperlink" Target="http://www.boomlibrary.com/" TargetMode="External"/><Relationship Id="rId1404" Type="http://schemas.openxmlformats.org/officeDocument/2006/relationships/hyperlink" Target="http://www.boomlibrary.com/" TargetMode="External"/><Relationship Id="rId1611" Type="http://schemas.openxmlformats.org/officeDocument/2006/relationships/hyperlink" Target="http://www.boomlibrary.com/" TargetMode="External"/><Relationship Id="rId1849" Type="http://schemas.openxmlformats.org/officeDocument/2006/relationships/hyperlink" Target="http://www.boomlibrary.com/" TargetMode="External"/><Relationship Id="rId192" Type="http://schemas.openxmlformats.org/officeDocument/2006/relationships/hyperlink" Target="http://www.boomlibrary.com/" TargetMode="External"/><Relationship Id="rId1709" Type="http://schemas.openxmlformats.org/officeDocument/2006/relationships/hyperlink" Target="http://www.boomlibrary.com/" TargetMode="External"/><Relationship Id="rId1916" Type="http://schemas.openxmlformats.org/officeDocument/2006/relationships/hyperlink" Target="http://www.boomlibrary.com/" TargetMode="External"/><Relationship Id="rId497" Type="http://schemas.openxmlformats.org/officeDocument/2006/relationships/hyperlink" Target="http://www.boomlibrary.com/" TargetMode="External"/><Relationship Id="rId357" Type="http://schemas.openxmlformats.org/officeDocument/2006/relationships/hyperlink" Target="http://www.boomlibrary.com/" TargetMode="External"/><Relationship Id="rId1194" Type="http://schemas.openxmlformats.org/officeDocument/2006/relationships/hyperlink" Target="http://www.boomlibrary.com/" TargetMode="External"/><Relationship Id="rId217" Type="http://schemas.openxmlformats.org/officeDocument/2006/relationships/hyperlink" Target="http://www.boomlibrary.com/" TargetMode="External"/><Relationship Id="rId564" Type="http://schemas.openxmlformats.org/officeDocument/2006/relationships/hyperlink" Target="http://www.boomlibrary.com/" TargetMode="External"/><Relationship Id="rId771" Type="http://schemas.openxmlformats.org/officeDocument/2006/relationships/hyperlink" Target="http://www.boomlibrary.com/" TargetMode="External"/><Relationship Id="rId869" Type="http://schemas.openxmlformats.org/officeDocument/2006/relationships/hyperlink" Target="http://www.boomlibrary.com/" TargetMode="External"/><Relationship Id="rId1499" Type="http://schemas.openxmlformats.org/officeDocument/2006/relationships/hyperlink" Target="http://www.boomlibrary.com/" TargetMode="External"/><Relationship Id="rId424" Type="http://schemas.openxmlformats.org/officeDocument/2006/relationships/hyperlink" Target="http://www.boomlibrary.com/" TargetMode="External"/><Relationship Id="rId631" Type="http://schemas.openxmlformats.org/officeDocument/2006/relationships/hyperlink" Target="http://www.boomlibrary.com/" TargetMode="External"/><Relationship Id="rId729" Type="http://schemas.openxmlformats.org/officeDocument/2006/relationships/hyperlink" Target="http://www.boomlibrary.com/" TargetMode="External"/><Relationship Id="rId1054" Type="http://schemas.openxmlformats.org/officeDocument/2006/relationships/hyperlink" Target="http://www.boomlibrary.com/" TargetMode="External"/><Relationship Id="rId1261" Type="http://schemas.openxmlformats.org/officeDocument/2006/relationships/hyperlink" Target="http://www.boomlibrary.com/" TargetMode="External"/><Relationship Id="rId1359" Type="http://schemas.openxmlformats.org/officeDocument/2006/relationships/hyperlink" Target="http://www.boomlibrary.com/" TargetMode="External"/><Relationship Id="rId936" Type="http://schemas.openxmlformats.org/officeDocument/2006/relationships/hyperlink" Target="http://www.boomlibrary.com/" TargetMode="External"/><Relationship Id="rId1121" Type="http://schemas.openxmlformats.org/officeDocument/2006/relationships/hyperlink" Target="http://www.boomlibrary.com/" TargetMode="External"/><Relationship Id="rId1219" Type="http://schemas.openxmlformats.org/officeDocument/2006/relationships/hyperlink" Target="http://www.boomlibrary.com/" TargetMode="External"/><Relationship Id="rId1566" Type="http://schemas.openxmlformats.org/officeDocument/2006/relationships/hyperlink" Target="http://www.boomlibrary.com/" TargetMode="External"/><Relationship Id="rId1773" Type="http://schemas.openxmlformats.org/officeDocument/2006/relationships/hyperlink" Target="http://www.boomlibrary.com/" TargetMode="External"/><Relationship Id="rId65" Type="http://schemas.openxmlformats.org/officeDocument/2006/relationships/hyperlink" Target="http://www.boomlibrary.com/" TargetMode="External"/><Relationship Id="rId1426" Type="http://schemas.openxmlformats.org/officeDocument/2006/relationships/hyperlink" Target="http://www.boomlibrary.com/" TargetMode="External"/><Relationship Id="rId1633" Type="http://schemas.openxmlformats.org/officeDocument/2006/relationships/hyperlink" Target="http://www.boomlibrary.com/" TargetMode="External"/><Relationship Id="rId1840" Type="http://schemas.openxmlformats.org/officeDocument/2006/relationships/hyperlink" Target="http://www.boomlibrary.com/" TargetMode="External"/><Relationship Id="rId1700" Type="http://schemas.openxmlformats.org/officeDocument/2006/relationships/hyperlink" Target="http://www.boomlibrary.com/" TargetMode="External"/><Relationship Id="rId281" Type="http://schemas.openxmlformats.org/officeDocument/2006/relationships/hyperlink" Target="http://www.boomlibrary.com/" TargetMode="External"/><Relationship Id="rId141" Type="http://schemas.openxmlformats.org/officeDocument/2006/relationships/hyperlink" Target="http://www.boomlibrary.com/" TargetMode="External"/><Relationship Id="rId379" Type="http://schemas.openxmlformats.org/officeDocument/2006/relationships/hyperlink" Target="http://www.boomlibrary.com/" TargetMode="External"/><Relationship Id="rId586" Type="http://schemas.openxmlformats.org/officeDocument/2006/relationships/hyperlink" Target="http://www.boomlibrary.com/" TargetMode="External"/><Relationship Id="rId793" Type="http://schemas.openxmlformats.org/officeDocument/2006/relationships/hyperlink" Target="http://www.boomlibrary.com/" TargetMode="External"/><Relationship Id="rId7" Type="http://schemas.openxmlformats.org/officeDocument/2006/relationships/hyperlink" Target="http://www.boomlibrary.com/" TargetMode="External"/><Relationship Id="rId239" Type="http://schemas.openxmlformats.org/officeDocument/2006/relationships/hyperlink" Target="http://www.boomlibrary.com/" TargetMode="External"/><Relationship Id="rId446" Type="http://schemas.openxmlformats.org/officeDocument/2006/relationships/hyperlink" Target="http://www.boomlibrary.com/" TargetMode="External"/><Relationship Id="rId653" Type="http://schemas.openxmlformats.org/officeDocument/2006/relationships/hyperlink" Target="http://www.boomlibrary.com/" TargetMode="External"/><Relationship Id="rId1076" Type="http://schemas.openxmlformats.org/officeDocument/2006/relationships/hyperlink" Target="http://www.boomlibrary.com/" TargetMode="External"/><Relationship Id="rId1283" Type="http://schemas.openxmlformats.org/officeDocument/2006/relationships/hyperlink" Target="http://www.boomlibrary.com/" TargetMode="External"/><Relationship Id="rId1490" Type="http://schemas.openxmlformats.org/officeDocument/2006/relationships/hyperlink" Target="http://www.boomlibrary.com/" TargetMode="External"/><Relationship Id="rId306" Type="http://schemas.openxmlformats.org/officeDocument/2006/relationships/hyperlink" Target="http://www.boomlibrary.com/" TargetMode="External"/><Relationship Id="rId860" Type="http://schemas.openxmlformats.org/officeDocument/2006/relationships/hyperlink" Target="http://www.boomlibrary.com/" TargetMode="External"/><Relationship Id="rId958" Type="http://schemas.openxmlformats.org/officeDocument/2006/relationships/hyperlink" Target="http://www.boomlibrary.com/" TargetMode="External"/><Relationship Id="rId1143" Type="http://schemas.openxmlformats.org/officeDocument/2006/relationships/hyperlink" Target="http://www.boomlibrary.com/" TargetMode="External"/><Relationship Id="rId1588" Type="http://schemas.openxmlformats.org/officeDocument/2006/relationships/hyperlink" Target="http://www.boomlibrary.com/" TargetMode="External"/><Relationship Id="rId1795" Type="http://schemas.openxmlformats.org/officeDocument/2006/relationships/hyperlink" Target="http://www.boomlibrary.com/" TargetMode="External"/><Relationship Id="rId87" Type="http://schemas.openxmlformats.org/officeDocument/2006/relationships/hyperlink" Target="http://www.boomlibrary.com/" TargetMode="External"/><Relationship Id="rId513" Type="http://schemas.openxmlformats.org/officeDocument/2006/relationships/hyperlink" Target="http://www.boomlibrary.com/" TargetMode="External"/><Relationship Id="rId720" Type="http://schemas.openxmlformats.org/officeDocument/2006/relationships/hyperlink" Target="http://www.boomlibrary.com/" TargetMode="External"/><Relationship Id="rId818" Type="http://schemas.openxmlformats.org/officeDocument/2006/relationships/hyperlink" Target="http://www.boomlibrary.com/" TargetMode="External"/><Relationship Id="rId1350" Type="http://schemas.openxmlformats.org/officeDocument/2006/relationships/hyperlink" Target="http://www.boomlibrary.com/" TargetMode="External"/><Relationship Id="rId1448" Type="http://schemas.openxmlformats.org/officeDocument/2006/relationships/hyperlink" Target="http://www.boomlibrary.com/" TargetMode="External"/><Relationship Id="rId1655" Type="http://schemas.openxmlformats.org/officeDocument/2006/relationships/hyperlink" Target="http://www.boomlibrary.com/" TargetMode="External"/><Relationship Id="rId1003" Type="http://schemas.openxmlformats.org/officeDocument/2006/relationships/hyperlink" Target="http://www.boomlibrary.com/" TargetMode="External"/><Relationship Id="rId1210" Type="http://schemas.openxmlformats.org/officeDocument/2006/relationships/hyperlink" Target="http://www.boomlibrary.com/" TargetMode="External"/><Relationship Id="rId1308" Type="http://schemas.openxmlformats.org/officeDocument/2006/relationships/hyperlink" Target="http://www.boomlibrary.com/" TargetMode="External"/><Relationship Id="rId1862" Type="http://schemas.openxmlformats.org/officeDocument/2006/relationships/hyperlink" Target="http://www.boomlibrary.com/" TargetMode="External"/><Relationship Id="rId1515" Type="http://schemas.openxmlformats.org/officeDocument/2006/relationships/hyperlink" Target="http://www.boomlibrary.com/" TargetMode="External"/><Relationship Id="rId1722" Type="http://schemas.openxmlformats.org/officeDocument/2006/relationships/hyperlink" Target="http://www.boomlibrary.com/" TargetMode="External"/><Relationship Id="rId14" Type="http://schemas.openxmlformats.org/officeDocument/2006/relationships/hyperlink" Target="http://www.boomlibrary.com/" TargetMode="External"/><Relationship Id="rId163" Type="http://schemas.openxmlformats.org/officeDocument/2006/relationships/hyperlink" Target="http://www.boomlibrary.com/" TargetMode="External"/><Relationship Id="rId370" Type="http://schemas.openxmlformats.org/officeDocument/2006/relationships/hyperlink" Target="http://www.boomlibrary.com/" TargetMode="External"/><Relationship Id="rId230" Type="http://schemas.openxmlformats.org/officeDocument/2006/relationships/hyperlink" Target="http://www.boomlibrary.com/" TargetMode="External"/><Relationship Id="rId468" Type="http://schemas.openxmlformats.org/officeDocument/2006/relationships/hyperlink" Target="http://www.boomlibrary.com/" TargetMode="External"/><Relationship Id="rId675" Type="http://schemas.openxmlformats.org/officeDocument/2006/relationships/hyperlink" Target="http://www.boomlibrary.com/" TargetMode="External"/><Relationship Id="rId882" Type="http://schemas.openxmlformats.org/officeDocument/2006/relationships/hyperlink" Target="http://www.boomlibrary.com/" TargetMode="External"/><Relationship Id="rId1098" Type="http://schemas.openxmlformats.org/officeDocument/2006/relationships/hyperlink" Target="http://www.boomlibrary.com/" TargetMode="External"/><Relationship Id="rId328" Type="http://schemas.openxmlformats.org/officeDocument/2006/relationships/hyperlink" Target="http://www.boomlibrary.com/" TargetMode="External"/><Relationship Id="rId535" Type="http://schemas.openxmlformats.org/officeDocument/2006/relationships/hyperlink" Target="http://www.boomlibrary.com/" TargetMode="External"/><Relationship Id="rId742" Type="http://schemas.openxmlformats.org/officeDocument/2006/relationships/hyperlink" Target="http://www.boomlibrary.com/" TargetMode="External"/><Relationship Id="rId1165" Type="http://schemas.openxmlformats.org/officeDocument/2006/relationships/hyperlink" Target="http://www.boomlibrary.com/" TargetMode="External"/><Relationship Id="rId1372" Type="http://schemas.openxmlformats.org/officeDocument/2006/relationships/hyperlink" Target="http://www.boomlibrary.com/" TargetMode="External"/><Relationship Id="rId602" Type="http://schemas.openxmlformats.org/officeDocument/2006/relationships/hyperlink" Target="http://www.boomlibrary.com/" TargetMode="External"/><Relationship Id="rId1025" Type="http://schemas.openxmlformats.org/officeDocument/2006/relationships/hyperlink" Target="http://www.boomlibrary.com/" TargetMode="External"/><Relationship Id="rId1232" Type="http://schemas.openxmlformats.org/officeDocument/2006/relationships/hyperlink" Target="http://www.boomlibrary.com/" TargetMode="External"/><Relationship Id="rId1677" Type="http://schemas.openxmlformats.org/officeDocument/2006/relationships/hyperlink" Target="http://www.boomlibrary.com/" TargetMode="External"/><Relationship Id="rId1884" Type="http://schemas.openxmlformats.org/officeDocument/2006/relationships/hyperlink" Target="http://www.boomlibrary.com/" TargetMode="External"/><Relationship Id="rId907" Type="http://schemas.openxmlformats.org/officeDocument/2006/relationships/hyperlink" Target="http://www.boomlibrary.com/" TargetMode="External"/><Relationship Id="rId1537" Type="http://schemas.openxmlformats.org/officeDocument/2006/relationships/hyperlink" Target="http://www.boomlibrary.com/" TargetMode="External"/><Relationship Id="rId1744" Type="http://schemas.openxmlformats.org/officeDocument/2006/relationships/hyperlink" Target="http://www.boomlibrary.com/" TargetMode="External"/><Relationship Id="rId36" Type="http://schemas.openxmlformats.org/officeDocument/2006/relationships/hyperlink" Target="http://www.boomlibrary.com/" TargetMode="External"/><Relationship Id="rId1604" Type="http://schemas.openxmlformats.org/officeDocument/2006/relationships/hyperlink" Target="http://www.boomlibrary.com/" TargetMode="External"/><Relationship Id="rId185" Type="http://schemas.openxmlformats.org/officeDocument/2006/relationships/hyperlink" Target="http://www.boomlibrary.com/" TargetMode="External"/><Relationship Id="rId1811" Type="http://schemas.openxmlformats.org/officeDocument/2006/relationships/hyperlink" Target="http://www.boomlibrary.com/" TargetMode="External"/><Relationship Id="rId1909" Type="http://schemas.openxmlformats.org/officeDocument/2006/relationships/hyperlink" Target="http://www.boomlibrary.com/" TargetMode="External"/><Relationship Id="rId392" Type="http://schemas.openxmlformats.org/officeDocument/2006/relationships/hyperlink" Target="http://www.boomlibrary.com/" TargetMode="External"/><Relationship Id="rId697" Type="http://schemas.openxmlformats.org/officeDocument/2006/relationships/hyperlink" Target="http://www.boomlibrary.com/" TargetMode="External"/><Relationship Id="rId252" Type="http://schemas.openxmlformats.org/officeDocument/2006/relationships/hyperlink" Target="http://www.boomlibrary.com/" TargetMode="External"/><Relationship Id="rId1187" Type="http://schemas.openxmlformats.org/officeDocument/2006/relationships/hyperlink" Target="http://www.boomlibrary.com/" TargetMode="External"/><Relationship Id="rId112" Type="http://schemas.openxmlformats.org/officeDocument/2006/relationships/hyperlink" Target="http://www.boomlibrary.com/" TargetMode="External"/><Relationship Id="rId557" Type="http://schemas.openxmlformats.org/officeDocument/2006/relationships/hyperlink" Target="http://www.boomlibrary.com/" TargetMode="External"/><Relationship Id="rId764" Type="http://schemas.openxmlformats.org/officeDocument/2006/relationships/hyperlink" Target="http://www.boomlibrary.com/" TargetMode="External"/><Relationship Id="rId971" Type="http://schemas.openxmlformats.org/officeDocument/2006/relationships/hyperlink" Target="http://www.boomlibrary.com/" TargetMode="External"/><Relationship Id="rId1394" Type="http://schemas.openxmlformats.org/officeDocument/2006/relationships/hyperlink" Target="http://www.boomlibrary.com/" TargetMode="External"/><Relationship Id="rId1699" Type="http://schemas.openxmlformats.org/officeDocument/2006/relationships/hyperlink" Target="http://www.boomlibrary.com/" TargetMode="External"/><Relationship Id="rId417" Type="http://schemas.openxmlformats.org/officeDocument/2006/relationships/hyperlink" Target="http://www.boomlibrary.com/" TargetMode="External"/><Relationship Id="rId624" Type="http://schemas.openxmlformats.org/officeDocument/2006/relationships/hyperlink" Target="http://www.boomlibrary.com/" TargetMode="External"/><Relationship Id="rId831" Type="http://schemas.openxmlformats.org/officeDocument/2006/relationships/hyperlink" Target="http://www.boomlibrary.com/" TargetMode="External"/><Relationship Id="rId1047" Type="http://schemas.openxmlformats.org/officeDocument/2006/relationships/hyperlink" Target="http://www.boomlibrary.com/" TargetMode="External"/><Relationship Id="rId1254" Type="http://schemas.openxmlformats.org/officeDocument/2006/relationships/hyperlink" Target="http://www.boomlibrary.com/" TargetMode="External"/><Relationship Id="rId1461" Type="http://schemas.openxmlformats.org/officeDocument/2006/relationships/hyperlink" Target="http://www.boomlibrary.com/" TargetMode="External"/><Relationship Id="rId929" Type="http://schemas.openxmlformats.org/officeDocument/2006/relationships/hyperlink" Target="http://www.boomlibrary.com/" TargetMode="External"/><Relationship Id="rId1114" Type="http://schemas.openxmlformats.org/officeDocument/2006/relationships/hyperlink" Target="http://www.boomlibrary.com/" TargetMode="External"/><Relationship Id="rId1321" Type="http://schemas.openxmlformats.org/officeDocument/2006/relationships/hyperlink" Target="http://www.boomlibrary.com/" TargetMode="External"/><Relationship Id="rId1559" Type="http://schemas.openxmlformats.org/officeDocument/2006/relationships/hyperlink" Target="http://www.boomlibrary.com/" TargetMode="External"/><Relationship Id="rId1766" Type="http://schemas.openxmlformats.org/officeDocument/2006/relationships/hyperlink" Target="http://www.boomlibrary.com/" TargetMode="External"/><Relationship Id="rId58" Type="http://schemas.openxmlformats.org/officeDocument/2006/relationships/hyperlink" Target="http://www.boomlibrary.com/" TargetMode="External"/><Relationship Id="rId1419" Type="http://schemas.openxmlformats.org/officeDocument/2006/relationships/hyperlink" Target="http://www.boomlibrary.com/" TargetMode="External"/><Relationship Id="rId1626" Type="http://schemas.openxmlformats.org/officeDocument/2006/relationships/hyperlink" Target="http://www.boomlibrary.com/" TargetMode="External"/><Relationship Id="rId1833" Type="http://schemas.openxmlformats.org/officeDocument/2006/relationships/hyperlink" Target="http://www.boomlibrary.com/" TargetMode="External"/><Relationship Id="rId1900" Type="http://schemas.openxmlformats.org/officeDocument/2006/relationships/hyperlink" Target="http://www.boomlibrary.com/" TargetMode="External"/><Relationship Id="rId274" Type="http://schemas.openxmlformats.org/officeDocument/2006/relationships/hyperlink" Target="http://www.boomlibrary.com/" TargetMode="External"/><Relationship Id="rId481" Type="http://schemas.openxmlformats.org/officeDocument/2006/relationships/hyperlink" Target="http://www.boomlibrary.com/" TargetMode="External"/><Relationship Id="rId134" Type="http://schemas.openxmlformats.org/officeDocument/2006/relationships/hyperlink" Target="http://www.boomlibrary.com/" TargetMode="External"/><Relationship Id="rId579" Type="http://schemas.openxmlformats.org/officeDocument/2006/relationships/hyperlink" Target="http://www.boomlibrary.com/" TargetMode="External"/><Relationship Id="rId786" Type="http://schemas.openxmlformats.org/officeDocument/2006/relationships/hyperlink" Target="http://www.boomlibrary.com/" TargetMode="External"/><Relationship Id="rId993" Type="http://schemas.openxmlformats.org/officeDocument/2006/relationships/hyperlink" Target="http://www.boomlibrary.com/" TargetMode="External"/><Relationship Id="rId341" Type="http://schemas.openxmlformats.org/officeDocument/2006/relationships/hyperlink" Target="http://www.boomlibrary.com/" TargetMode="External"/><Relationship Id="rId439" Type="http://schemas.openxmlformats.org/officeDocument/2006/relationships/hyperlink" Target="http://www.boomlibrary.com/" TargetMode="External"/><Relationship Id="rId646" Type="http://schemas.openxmlformats.org/officeDocument/2006/relationships/hyperlink" Target="http://www.boomlibrary.com/" TargetMode="External"/><Relationship Id="rId1069" Type="http://schemas.openxmlformats.org/officeDocument/2006/relationships/hyperlink" Target="http://www.boomlibrary.com/" TargetMode="External"/><Relationship Id="rId1276" Type="http://schemas.openxmlformats.org/officeDocument/2006/relationships/hyperlink" Target="http://www.boomlibrary.com/" TargetMode="External"/><Relationship Id="rId1483" Type="http://schemas.openxmlformats.org/officeDocument/2006/relationships/hyperlink" Target="http://www.boomlibrary.com/" TargetMode="External"/><Relationship Id="rId201" Type="http://schemas.openxmlformats.org/officeDocument/2006/relationships/hyperlink" Target="http://www.boomlibrary.com/" TargetMode="External"/><Relationship Id="rId506" Type="http://schemas.openxmlformats.org/officeDocument/2006/relationships/hyperlink" Target="http://www.boomlibrary.com/" TargetMode="External"/><Relationship Id="rId853" Type="http://schemas.openxmlformats.org/officeDocument/2006/relationships/hyperlink" Target="http://www.boomlibrary.com/" TargetMode="External"/><Relationship Id="rId1136" Type="http://schemas.openxmlformats.org/officeDocument/2006/relationships/hyperlink" Target="http://www.boomlibrary.com/" TargetMode="External"/><Relationship Id="rId1690" Type="http://schemas.openxmlformats.org/officeDocument/2006/relationships/hyperlink" Target="http://www.boomlibrary.com/" TargetMode="External"/><Relationship Id="rId1788" Type="http://schemas.openxmlformats.org/officeDocument/2006/relationships/hyperlink" Target="http://www.boomlibrary.com/" TargetMode="External"/><Relationship Id="rId713" Type="http://schemas.openxmlformats.org/officeDocument/2006/relationships/hyperlink" Target="http://www.boomlibrary.com/" TargetMode="External"/><Relationship Id="rId920" Type="http://schemas.openxmlformats.org/officeDocument/2006/relationships/hyperlink" Target="http://www.boomlibrary.com/" TargetMode="External"/><Relationship Id="rId1343" Type="http://schemas.openxmlformats.org/officeDocument/2006/relationships/hyperlink" Target="http://www.boomlibrary.com/" TargetMode="External"/><Relationship Id="rId1550" Type="http://schemas.openxmlformats.org/officeDocument/2006/relationships/hyperlink" Target="http://www.boomlibrary.com/" TargetMode="External"/><Relationship Id="rId1648" Type="http://schemas.openxmlformats.org/officeDocument/2006/relationships/hyperlink" Target="http://www.boomlibrary.com/" TargetMode="External"/><Relationship Id="rId1203" Type="http://schemas.openxmlformats.org/officeDocument/2006/relationships/hyperlink" Target="http://www.boomlibrary.com/" TargetMode="External"/><Relationship Id="rId1410" Type="http://schemas.openxmlformats.org/officeDocument/2006/relationships/hyperlink" Target="http://www.boomlibrary.com/" TargetMode="External"/><Relationship Id="rId1508" Type="http://schemas.openxmlformats.org/officeDocument/2006/relationships/hyperlink" Target="http://www.boomlibrary.com/" TargetMode="External"/><Relationship Id="rId1855" Type="http://schemas.openxmlformats.org/officeDocument/2006/relationships/hyperlink" Target="http://www.boomlibrary.com/" TargetMode="External"/><Relationship Id="rId1715" Type="http://schemas.openxmlformats.org/officeDocument/2006/relationships/hyperlink" Target="http://www.boomlibrary.com/" TargetMode="External"/><Relationship Id="rId296" Type="http://schemas.openxmlformats.org/officeDocument/2006/relationships/hyperlink" Target="http://www.boomlibrary.com/" TargetMode="External"/><Relationship Id="rId156" Type="http://schemas.openxmlformats.org/officeDocument/2006/relationships/hyperlink" Target="http://www.boomlibrary.com/" TargetMode="External"/><Relationship Id="rId363" Type="http://schemas.openxmlformats.org/officeDocument/2006/relationships/hyperlink" Target="http://www.boomlibrary.com/" TargetMode="External"/><Relationship Id="rId570" Type="http://schemas.openxmlformats.org/officeDocument/2006/relationships/hyperlink" Target="http://www.boomlibrary.com/" TargetMode="External"/><Relationship Id="rId223" Type="http://schemas.openxmlformats.org/officeDocument/2006/relationships/hyperlink" Target="http://www.boomlibrary.com/" TargetMode="External"/><Relationship Id="rId430" Type="http://schemas.openxmlformats.org/officeDocument/2006/relationships/hyperlink" Target="http://www.boomlibrary.com/" TargetMode="External"/><Relationship Id="rId668" Type="http://schemas.openxmlformats.org/officeDocument/2006/relationships/hyperlink" Target="http://www.boomlibrary.com/" TargetMode="External"/><Relationship Id="rId875" Type="http://schemas.openxmlformats.org/officeDocument/2006/relationships/hyperlink" Target="http://www.boomlibrary.com/" TargetMode="External"/><Relationship Id="rId1060" Type="http://schemas.openxmlformats.org/officeDocument/2006/relationships/hyperlink" Target="http://www.boomlibrary.com/" TargetMode="External"/><Relationship Id="rId1298" Type="http://schemas.openxmlformats.org/officeDocument/2006/relationships/hyperlink" Target="http://www.boomlibrary.com/" TargetMode="External"/><Relationship Id="rId528" Type="http://schemas.openxmlformats.org/officeDocument/2006/relationships/hyperlink" Target="http://www.boomlibrary.com/" TargetMode="External"/><Relationship Id="rId735" Type="http://schemas.openxmlformats.org/officeDocument/2006/relationships/hyperlink" Target="http://www.boomlibrary.com/" TargetMode="External"/><Relationship Id="rId942" Type="http://schemas.openxmlformats.org/officeDocument/2006/relationships/hyperlink" Target="http://www.boomlibrary.com/" TargetMode="External"/><Relationship Id="rId1158" Type="http://schemas.openxmlformats.org/officeDocument/2006/relationships/hyperlink" Target="http://www.boomlibrary.com/" TargetMode="External"/><Relationship Id="rId1365" Type="http://schemas.openxmlformats.org/officeDocument/2006/relationships/hyperlink" Target="http://www.boomlibrary.com/" TargetMode="External"/><Relationship Id="rId1572" Type="http://schemas.openxmlformats.org/officeDocument/2006/relationships/hyperlink" Target="http://www.boomlibrary.com/" TargetMode="External"/><Relationship Id="rId1018" Type="http://schemas.openxmlformats.org/officeDocument/2006/relationships/hyperlink" Target="http://www.boomlibrary.com/" TargetMode="External"/><Relationship Id="rId1225" Type="http://schemas.openxmlformats.org/officeDocument/2006/relationships/hyperlink" Target="http://www.boomlibrary.com/" TargetMode="External"/><Relationship Id="rId1432" Type="http://schemas.openxmlformats.org/officeDocument/2006/relationships/hyperlink" Target="http://www.boomlibrary.com/" TargetMode="External"/><Relationship Id="rId1877" Type="http://schemas.openxmlformats.org/officeDocument/2006/relationships/hyperlink" Target="http://www.boomlibrary.com/" TargetMode="External"/><Relationship Id="rId71" Type="http://schemas.openxmlformats.org/officeDocument/2006/relationships/hyperlink" Target="http://www.boomlibrary.com/" TargetMode="External"/><Relationship Id="rId802" Type="http://schemas.openxmlformats.org/officeDocument/2006/relationships/hyperlink" Target="http://www.boomlibrary.com/" TargetMode="External"/><Relationship Id="rId1737" Type="http://schemas.openxmlformats.org/officeDocument/2006/relationships/hyperlink" Target="http://www.boomlibrary.com/" TargetMode="External"/><Relationship Id="rId29" Type="http://schemas.openxmlformats.org/officeDocument/2006/relationships/hyperlink" Target="http://www.boomlibrary.com/" TargetMode="External"/><Relationship Id="rId178" Type="http://schemas.openxmlformats.org/officeDocument/2006/relationships/hyperlink" Target="http://www.boomlibrary.com/" TargetMode="External"/><Relationship Id="rId1804" Type="http://schemas.openxmlformats.org/officeDocument/2006/relationships/hyperlink" Target="http://www.boomlibrary.com/" TargetMode="External"/><Relationship Id="rId385" Type="http://schemas.openxmlformats.org/officeDocument/2006/relationships/hyperlink" Target="http://www.boomlibrary.com/" TargetMode="External"/><Relationship Id="rId592" Type="http://schemas.openxmlformats.org/officeDocument/2006/relationships/hyperlink" Target="http://www.boomlibrary.com/" TargetMode="External"/><Relationship Id="rId245" Type="http://schemas.openxmlformats.org/officeDocument/2006/relationships/hyperlink" Target="http://www.boomlibrary.com/" TargetMode="External"/><Relationship Id="rId452" Type="http://schemas.openxmlformats.org/officeDocument/2006/relationships/hyperlink" Target="http://www.boomlibrary.com/" TargetMode="External"/><Relationship Id="rId897" Type="http://schemas.openxmlformats.org/officeDocument/2006/relationships/hyperlink" Target="http://www.boomlibrary.com/" TargetMode="External"/><Relationship Id="rId1082" Type="http://schemas.openxmlformats.org/officeDocument/2006/relationships/hyperlink" Target="http://www.boomlibrary.com/" TargetMode="External"/><Relationship Id="rId105" Type="http://schemas.openxmlformats.org/officeDocument/2006/relationships/hyperlink" Target="http://www.boomlibrary.com/" TargetMode="External"/><Relationship Id="rId312" Type="http://schemas.openxmlformats.org/officeDocument/2006/relationships/hyperlink" Target="http://www.boomlibrary.com/" TargetMode="External"/><Relationship Id="rId757" Type="http://schemas.openxmlformats.org/officeDocument/2006/relationships/hyperlink" Target="http://www.boomlibrary.com/" TargetMode="External"/><Relationship Id="rId964" Type="http://schemas.openxmlformats.org/officeDocument/2006/relationships/hyperlink" Target="http://www.boomlibrary.com/" TargetMode="External"/><Relationship Id="rId1387" Type="http://schemas.openxmlformats.org/officeDocument/2006/relationships/hyperlink" Target="http://www.boomlibrary.com/" TargetMode="External"/><Relationship Id="rId1594" Type="http://schemas.openxmlformats.org/officeDocument/2006/relationships/hyperlink" Target="http://www.boomlibrary.com/" TargetMode="External"/><Relationship Id="rId93" Type="http://schemas.openxmlformats.org/officeDocument/2006/relationships/hyperlink" Target="http://www.boomlibrary.com/" TargetMode="External"/><Relationship Id="rId617" Type="http://schemas.openxmlformats.org/officeDocument/2006/relationships/hyperlink" Target="http://www.boomlibrary.com/" TargetMode="External"/><Relationship Id="rId824" Type="http://schemas.openxmlformats.org/officeDocument/2006/relationships/hyperlink" Target="http://www.boomlibrary.com/" TargetMode="External"/><Relationship Id="rId1247" Type="http://schemas.openxmlformats.org/officeDocument/2006/relationships/hyperlink" Target="http://www.boomlibrary.com/" TargetMode="External"/><Relationship Id="rId1454" Type="http://schemas.openxmlformats.org/officeDocument/2006/relationships/hyperlink" Target="http://www.boomlibrary.com/" TargetMode="External"/><Relationship Id="rId1661" Type="http://schemas.openxmlformats.org/officeDocument/2006/relationships/hyperlink" Target="http://www.boomlibrary.com/" TargetMode="External"/><Relationship Id="rId1899" Type="http://schemas.openxmlformats.org/officeDocument/2006/relationships/hyperlink" Target="http://www.boomlibrary.com/" TargetMode="External"/><Relationship Id="rId1107" Type="http://schemas.openxmlformats.org/officeDocument/2006/relationships/hyperlink" Target="http://www.boomlibrary.com/" TargetMode="External"/><Relationship Id="rId1314" Type="http://schemas.openxmlformats.org/officeDocument/2006/relationships/hyperlink" Target="http://www.boomlibrary.com/" TargetMode="External"/><Relationship Id="rId1521" Type="http://schemas.openxmlformats.org/officeDocument/2006/relationships/hyperlink" Target="http://www.boomlibrary.com/" TargetMode="External"/><Relationship Id="rId1759" Type="http://schemas.openxmlformats.org/officeDocument/2006/relationships/hyperlink" Target="http://www.boomlibrary.com/" TargetMode="External"/><Relationship Id="rId1619" Type="http://schemas.openxmlformats.org/officeDocument/2006/relationships/hyperlink" Target="http://www.boomlibrary.com/" TargetMode="External"/><Relationship Id="rId1826" Type="http://schemas.openxmlformats.org/officeDocument/2006/relationships/hyperlink" Target="http://www.boomlibrary.com/" TargetMode="External"/><Relationship Id="rId20" Type="http://schemas.openxmlformats.org/officeDocument/2006/relationships/hyperlink" Target="http://www.boomlibrary.com/" TargetMode="External"/><Relationship Id="rId267" Type="http://schemas.openxmlformats.org/officeDocument/2006/relationships/hyperlink" Target="http://www.boomlibrary.com/" TargetMode="External"/><Relationship Id="rId474" Type="http://schemas.openxmlformats.org/officeDocument/2006/relationships/hyperlink" Target="http://www.boomlibrary.com/" TargetMode="External"/><Relationship Id="rId127" Type="http://schemas.openxmlformats.org/officeDocument/2006/relationships/hyperlink" Target="http://www.boomlibrary.com/" TargetMode="External"/><Relationship Id="rId681" Type="http://schemas.openxmlformats.org/officeDocument/2006/relationships/hyperlink" Target="http://www.boomlibrary.com/" TargetMode="External"/><Relationship Id="rId779" Type="http://schemas.openxmlformats.org/officeDocument/2006/relationships/hyperlink" Target="http://www.boomlibrary.com/" TargetMode="External"/><Relationship Id="rId986" Type="http://schemas.openxmlformats.org/officeDocument/2006/relationships/hyperlink" Target="http://www.boomlibrary.com/" TargetMode="External"/><Relationship Id="rId334" Type="http://schemas.openxmlformats.org/officeDocument/2006/relationships/hyperlink" Target="http://www.boomlibrary.com/" TargetMode="External"/><Relationship Id="rId541" Type="http://schemas.openxmlformats.org/officeDocument/2006/relationships/hyperlink" Target="http://www.boomlibrary.com/" TargetMode="External"/><Relationship Id="rId639" Type="http://schemas.openxmlformats.org/officeDocument/2006/relationships/hyperlink" Target="http://www.boomlibrary.com/" TargetMode="External"/><Relationship Id="rId1171" Type="http://schemas.openxmlformats.org/officeDocument/2006/relationships/hyperlink" Target="http://www.boomlibrary.com/" TargetMode="External"/><Relationship Id="rId1269" Type="http://schemas.openxmlformats.org/officeDocument/2006/relationships/hyperlink" Target="http://www.boomlibrary.com/" TargetMode="External"/><Relationship Id="rId1476" Type="http://schemas.openxmlformats.org/officeDocument/2006/relationships/hyperlink" Target="http://www.boomlibrary.com/" TargetMode="External"/><Relationship Id="rId401" Type="http://schemas.openxmlformats.org/officeDocument/2006/relationships/hyperlink" Target="http://www.boomlibrary.com/" TargetMode="External"/><Relationship Id="rId846" Type="http://schemas.openxmlformats.org/officeDocument/2006/relationships/hyperlink" Target="http://www.boomlibrary.com/" TargetMode="External"/><Relationship Id="rId1031" Type="http://schemas.openxmlformats.org/officeDocument/2006/relationships/hyperlink" Target="http://www.boomlibrary.com/" TargetMode="External"/><Relationship Id="rId1129" Type="http://schemas.openxmlformats.org/officeDocument/2006/relationships/hyperlink" Target="http://www.boomlibrary.com/" TargetMode="External"/><Relationship Id="rId1683" Type="http://schemas.openxmlformats.org/officeDocument/2006/relationships/hyperlink" Target="http://www.boomlibrary.com/" TargetMode="External"/><Relationship Id="rId1890" Type="http://schemas.openxmlformats.org/officeDocument/2006/relationships/hyperlink" Target="http://www.boomlibrary.com/" TargetMode="External"/><Relationship Id="rId706" Type="http://schemas.openxmlformats.org/officeDocument/2006/relationships/hyperlink" Target="http://www.boomlibrary.com/" TargetMode="External"/><Relationship Id="rId913" Type="http://schemas.openxmlformats.org/officeDocument/2006/relationships/hyperlink" Target="http://www.boomlibrary.com/" TargetMode="External"/><Relationship Id="rId1336" Type="http://schemas.openxmlformats.org/officeDocument/2006/relationships/hyperlink" Target="http://www.boomlibrary.com/" TargetMode="External"/><Relationship Id="rId1543" Type="http://schemas.openxmlformats.org/officeDocument/2006/relationships/hyperlink" Target="http://www.boomlibrary.com/" TargetMode="External"/><Relationship Id="rId1750" Type="http://schemas.openxmlformats.org/officeDocument/2006/relationships/hyperlink" Target="http://www.boomlibrary.com/" TargetMode="External"/><Relationship Id="rId42" Type="http://schemas.openxmlformats.org/officeDocument/2006/relationships/hyperlink" Target="http://www.boomlibrary.com/" TargetMode="External"/><Relationship Id="rId1403" Type="http://schemas.openxmlformats.org/officeDocument/2006/relationships/hyperlink" Target="http://www.boomlibrary.com/" TargetMode="External"/><Relationship Id="rId1610" Type="http://schemas.openxmlformats.org/officeDocument/2006/relationships/hyperlink" Target="http://www.boomlibrary.com/" TargetMode="External"/><Relationship Id="rId1848" Type="http://schemas.openxmlformats.org/officeDocument/2006/relationships/hyperlink" Target="http://www.boomlibrary.com/" TargetMode="External"/><Relationship Id="rId191" Type="http://schemas.openxmlformats.org/officeDocument/2006/relationships/hyperlink" Target="http://www.boomlibrary.com/" TargetMode="External"/><Relationship Id="rId1708" Type="http://schemas.openxmlformats.org/officeDocument/2006/relationships/hyperlink" Target="http://www.boomlibrary.com/" TargetMode="External"/><Relationship Id="rId1915" Type="http://schemas.openxmlformats.org/officeDocument/2006/relationships/hyperlink" Target="http://www.boomlibrary.com/" TargetMode="External"/><Relationship Id="rId289" Type="http://schemas.openxmlformats.org/officeDocument/2006/relationships/hyperlink" Target="http://www.boomlibrary.com/" TargetMode="External"/><Relationship Id="rId496" Type="http://schemas.openxmlformats.org/officeDocument/2006/relationships/hyperlink" Target="http://www.boomlibrary.com/" TargetMode="External"/><Relationship Id="rId149" Type="http://schemas.openxmlformats.org/officeDocument/2006/relationships/hyperlink" Target="http://www.boomlibrary.com/" TargetMode="External"/><Relationship Id="rId356" Type="http://schemas.openxmlformats.org/officeDocument/2006/relationships/hyperlink" Target="http://www.boomlibrary.com/" TargetMode="External"/><Relationship Id="rId563" Type="http://schemas.openxmlformats.org/officeDocument/2006/relationships/hyperlink" Target="http://www.boomlibrary.com/" TargetMode="External"/><Relationship Id="rId770" Type="http://schemas.openxmlformats.org/officeDocument/2006/relationships/hyperlink" Target="http://www.boomlibrary.com/" TargetMode="External"/><Relationship Id="rId1193" Type="http://schemas.openxmlformats.org/officeDocument/2006/relationships/hyperlink" Target="http://www.boomlibrary.com/" TargetMode="External"/><Relationship Id="rId216" Type="http://schemas.openxmlformats.org/officeDocument/2006/relationships/hyperlink" Target="http://www.boomlibrary.com/" TargetMode="External"/><Relationship Id="rId423" Type="http://schemas.openxmlformats.org/officeDocument/2006/relationships/hyperlink" Target="http://www.boomlibrary.com/" TargetMode="External"/><Relationship Id="rId868" Type="http://schemas.openxmlformats.org/officeDocument/2006/relationships/hyperlink" Target="http://www.boomlibrary.com/" TargetMode="External"/><Relationship Id="rId1053" Type="http://schemas.openxmlformats.org/officeDocument/2006/relationships/hyperlink" Target="http://www.boomlibrary.com/" TargetMode="External"/><Relationship Id="rId1260" Type="http://schemas.openxmlformats.org/officeDocument/2006/relationships/hyperlink" Target="http://www.boomlibrary.com/" TargetMode="External"/><Relationship Id="rId1498" Type="http://schemas.openxmlformats.org/officeDocument/2006/relationships/hyperlink" Target="http://www.boomlibrary.com/" TargetMode="External"/><Relationship Id="rId630" Type="http://schemas.openxmlformats.org/officeDocument/2006/relationships/hyperlink" Target="http://www.boomlibrary.com/" TargetMode="External"/><Relationship Id="rId728" Type="http://schemas.openxmlformats.org/officeDocument/2006/relationships/hyperlink" Target="http://www.boomlibrary.com/" TargetMode="External"/><Relationship Id="rId935" Type="http://schemas.openxmlformats.org/officeDocument/2006/relationships/hyperlink" Target="http://www.boomlibrary.com/" TargetMode="External"/><Relationship Id="rId1358" Type="http://schemas.openxmlformats.org/officeDocument/2006/relationships/hyperlink" Target="http://www.boomlibrary.com/" TargetMode="External"/><Relationship Id="rId1565" Type="http://schemas.openxmlformats.org/officeDocument/2006/relationships/hyperlink" Target="http://www.boomlibrary.com/" TargetMode="External"/><Relationship Id="rId1772" Type="http://schemas.openxmlformats.org/officeDocument/2006/relationships/hyperlink" Target="http://www.boomlibrary.com/" TargetMode="External"/><Relationship Id="rId64" Type="http://schemas.openxmlformats.org/officeDocument/2006/relationships/hyperlink" Target="http://www.boomlibrary.com/" TargetMode="External"/><Relationship Id="rId1120" Type="http://schemas.openxmlformats.org/officeDocument/2006/relationships/hyperlink" Target="http://www.boomlibrary.com/" TargetMode="External"/><Relationship Id="rId1218" Type="http://schemas.openxmlformats.org/officeDocument/2006/relationships/hyperlink" Target="http://www.boomlibrary.com/" TargetMode="External"/><Relationship Id="rId1425" Type="http://schemas.openxmlformats.org/officeDocument/2006/relationships/hyperlink" Target="http://www.boomlibrary.com/" TargetMode="External"/><Relationship Id="rId1632" Type="http://schemas.openxmlformats.org/officeDocument/2006/relationships/hyperlink" Target="http://www.boomlibrary.com/" TargetMode="External"/><Relationship Id="rId280" Type="http://schemas.openxmlformats.org/officeDocument/2006/relationships/hyperlink" Target="http://www.boomlibrary.com/" TargetMode="External"/><Relationship Id="rId140" Type="http://schemas.openxmlformats.org/officeDocument/2006/relationships/hyperlink" Target="http://www.boomlibrary.com/" TargetMode="External"/><Relationship Id="rId378" Type="http://schemas.openxmlformats.org/officeDocument/2006/relationships/hyperlink" Target="http://www.boomlibrary.com/" TargetMode="External"/><Relationship Id="rId585" Type="http://schemas.openxmlformats.org/officeDocument/2006/relationships/hyperlink" Target="http://www.boomlibrary.com/" TargetMode="External"/><Relationship Id="rId792" Type="http://schemas.openxmlformats.org/officeDocument/2006/relationships/hyperlink" Target="http://www.boomlibrary.com/" TargetMode="External"/><Relationship Id="rId6" Type="http://schemas.openxmlformats.org/officeDocument/2006/relationships/hyperlink" Target="http://www.boomlibrary.com/" TargetMode="External"/><Relationship Id="rId238" Type="http://schemas.openxmlformats.org/officeDocument/2006/relationships/hyperlink" Target="http://www.boomlibrary.com/" TargetMode="External"/><Relationship Id="rId445" Type="http://schemas.openxmlformats.org/officeDocument/2006/relationships/hyperlink" Target="http://www.boomlibrary.com/" TargetMode="External"/><Relationship Id="rId652" Type="http://schemas.openxmlformats.org/officeDocument/2006/relationships/hyperlink" Target="http://www.boomlibrary.com/" TargetMode="External"/><Relationship Id="rId1075" Type="http://schemas.openxmlformats.org/officeDocument/2006/relationships/hyperlink" Target="http://www.boomlibrary.com/" TargetMode="External"/><Relationship Id="rId1282" Type="http://schemas.openxmlformats.org/officeDocument/2006/relationships/hyperlink" Target="http://www.boomlibrary.com/" TargetMode="External"/><Relationship Id="rId305" Type="http://schemas.openxmlformats.org/officeDocument/2006/relationships/hyperlink" Target="http://www.boomlibrary.com/" TargetMode="External"/><Relationship Id="rId512" Type="http://schemas.openxmlformats.org/officeDocument/2006/relationships/hyperlink" Target="http://www.boomlibrary.com/" TargetMode="External"/><Relationship Id="rId957" Type="http://schemas.openxmlformats.org/officeDocument/2006/relationships/hyperlink" Target="http://www.boomlibrary.com/" TargetMode="External"/><Relationship Id="rId1142" Type="http://schemas.openxmlformats.org/officeDocument/2006/relationships/hyperlink" Target="http://www.boomlibrary.com/" TargetMode="External"/><Relationship Id="rId1587" Type="http://schemas.openxmlformats.org/officeDocument/2006/relationships/hyperlink" Target="http://www.boomlibrary.com/" TargetMode="External"/><Relationship Id="rId1794" Type="http://schemas.openxmlformats.org/officeDocument/2006/relationships/hyperlink" Target="http://www.boomlibrary.com/" TargetMode="External"/><Relationship Id="rId86" Type="http://schemas.openxmlformats.org/officeDocument/2006/relationships/hyperlink" Target="http://www.boomlibrary.com/" TargetMode="External"/><Relationship Id="rId817" Type="http://schemas.openxmlformats.org/officeDocument/2006/relationships/hyperlink" Target="http://www.boomlibrary.com/" TargetMode="External"/><Relationship Id="rId1002" Type="http://schemas.openxmlformats.org/officeDocument/2006/relationships/hyperlink" Target="http://www.boomlibrary.com/" TargetMode="External"/><Relationship Id="rId1447" Type="http://schemas.openxmlformats.org/officeDocument/2006/relationships/hyperlink" Target="http://www.boomlibrary.com/" TargetMode="External"/><Relationship Id="rId1654" Type="http://schemas.openxmlformats.org/officeDocument/2006/relationships/hyperlink" Target="http://www.boomlibrary.com/" TargetMode="External"/><Relationship Id="rId1861" Type="http://schemas.openxmlformats.org/officeDocument/2006/relationships/hyperlink" Target="http://www.boomlibrary.com/" TargetMode="External"/><Relationship Id="rId1307" Type="http://schemas.openxmlformats.org/officeDocument/2006/relationships/hyperlink" Target="http://www.boomlibrary.com/" TargetMode="External"/><Relationship Id="rId1514" Type="http://schemas.openxmlformats.org/officeDocument/2006/relationships/hyperlink" Target="http://www.boomlibrary.com/" TargetMode="External"/><Relationship Id="rId1721" Type="http://schemas.openxmlformats.org/officeDocument/2006/relationships/hyperlink" Target="http://www.boomlibrary.com/" TargetMode="External"/><Relationship Id="rId13" Type="http://schemas.openxmlformats.org/officeDocument/2006/relationships/hyperlink" Target="http://www.boomlibrary.com/" TargetMode="External"/><Relationship Id="rId1819" Type="http://schemas.openxmlformats.org/officeDocument/2006/relationships/hyperlink" Target="http://www.boomlibrary.com/" TargetMode="External"/><Relationship Id="rId162" Type="http://schemas.openxmlformats.org/officeDocument/2006/relationships/hyperlink" Target="http://www.boomlibrary.com/" TargetMode="External"/><Relationship Id="rId467" Type="http://schemas.openxmlformats.org/officeDocument/2006/relationships/hyperlink" Target="http://www.boomlibrary.com/" TargetMode="External"/><Relationship Id="rId1097" Type="http://schemas.openxmlformats.org/officeDocument/2006/relationships/hyperlink" Target="http://www.boomlibrary.com/" TargetMode="External"/><Relationship Id="rId674" Type="http://schemas.openxmlformats.org/officeDocument/2006/relationships/hyperlink" Target="http://www.boomlibrary.com/" TargetMode="External"/><Relationship Id="rId881" Type="http://schemas.openxmlformats.org/officeDocument/2006/relationships/hyperlink" Target="http://www.boomlibrary.com/" TargetMode="External"/><Relationship Id="rId979" Type="http://schemas.openxmlformats.org/officeDocument/2006/relationships/hyperlink" Target="http://www.boomlibrary.com/" TargetMode="External"/><Relationship Id="rId327" Type="http://schemas.openxmlformats.org/officeDocument/2006/relationships/hyperlink" Target="http://www.boomlibrary.com/" TargetMode="External"/><Relationship Id="rId534" Type="http://schemas.openxmlformats.org/officeDocument/2006/relationships/hyperlink" Target="http://www.boomlibrary.com/" TargetMode="External"/><Relationship Id="rId741" Type="http://schemas.openxmlformats.org/officeDocument/2006/relationships/hyperlink" Target="http://www.boomlibrary.com/" TargetMode="External"/><Relationship Id="rId839" Type="http://schemas.openxmlformats.org/officeDocument/2006/relationships/hyperlink" Target="http://www.boomlibrary.com/" TargetMode="External"/><Relationship Id="rId1164" Type="http://schemas.openxmlformats.org/officeDocument/2006/relationships/hyperlink" Target="http://www.boomlibrary.com/" TargetMode="External"/><Relationship Id="rId1371" Type="http://schemas.openxmlformats.org/officeDocument/2006/relationships/hyperlink" Target="http://www.boomlibrary.com/" TargetMode="External"/><Relationship Id="rId1469" Type="http://schemas.openxmlformats.org/officeDocument/2006/relationships/hyperlink" Target="http://www.boomlibrary.com/" TargetMode="External"/><Relationship Id="rId601" Type="http://schemas.openxmlformats.org/officeDocument/2006/relationships/hyperlink" Target="http://www.boomlibrary.com/" TargetMode="External"/><Relationship Id="rId1024" Type="http://schemas.openxmlformats.org/officeDocument/2006/relationships/hyperlink" Target="http://www.boomlibrary.com/" TargetMode="External"/><Relationship Id="rId1231" Type="http://schemas.openxmlformats.org/officeDocument/2006/relationships/hyperlink" Target="http://www.boomlibrary.com/" TargetMode="External"/><Relationship Id="rId1676" Type="http://schemas.openxmlformats.org/officeDocument/2006/relationships/hyperlink" Target="http://www.boomlibrary.com/" TargetMode="External"/><Relationship Id="rId1883" Type="http://schemas.openxmlformats.org/officeDocument/2006/relationships/hyperlink" Target="http://www.boomlibrary.com/" TargetMode="External"/><Relationship Id="rId906" Type="http://schemas.openxmlformats.org/officeDocument/2006/relationships/hyperlink" Target="http://www.boomlibrary.com/" TargetMode="External"/><Relationship Id="rId1329" Type="http://schemas.openxmlformats.org/officeDocument/2006/relationships/hyperlink" Target="http://www.boomlibrary.com/" TargetMode="External"/><Relationship Id="rId1536" Type="http://schemas.openxmlformats.org/officeDocument/2006/relationships/hyperlink" Target="http://www.boomlibrary.com/" TargetMode="External"/><Relationship Id="rId1743" Type="http://schemas.openxmlformats.org/officeDocument/2006/relationships/hyperlink" Target="http://www.boomlibrary.com/" TargetMode="External"/><Relationship Id="rId35" Type="http://schemas.openxmlformats.org/officeDocument/2006/relationships/hyperlink" Target="http://www.boomlibrary.com/" TargetMode="External"/><Relationship Id="rId1603" Type="http://schemas.openxmlformats.org/officeDocument/2006/relationships/hyperlink" Target="http://www.boomlibrary.com/" TargetMode="External"/><Relationship Id="rId1810" Type="http://schemas.openxmlformats.org/officeDocument/2006/relationships/hyperlink" Target="http://www.boomlibrary.com/" TargetMode="External"/><Relationship Id="rId184" Type="http://schemas.openxmlformats.org/officeDocument/2006/relationships/hyperlink" Target="http://www.boomlibrary.com/" TargetMode="External"/><Relationship Id="rId391" Type="http://schemas.openxmlformats.org/officeDocument/2006/relationships/hyperlink" Target="http://www.boomlibrary.com/" TargetMode="External"/><Relationship Id="rId1908" Type="http://schemas.openxmlformats.org/officeDocument/2006/relationships/hyperlink" Target="http://www.boomlibrary.com/" TargetMode="External"/><Relationship Id="rId251" Type="http://schemas.openxmlformats.org/officeDocument/2006/relationships/hyperlink" Target="http://www.boomlibrary.com/" TargetMode="External"/><Relationship Id="rId489" Type="http://schemas.openxmlformats.org/officeDocument/2006/relationships/hyperlink" Target="http://www.boomlibrary.com/" TargetMode="External"/><Relationship Id="rId696" Type="http://schemas.openxmlformats.org/officeDocument/2006/relationships/hyperlink" Target="http://www.boomlibrary.com/" TargetMode="External"/><Relationship Id="rId349" Type="http://schemas.openxmlformats.org/officeDocument/2006/relationships/hyperlink" Target="http://www.boomlibrary.com/" TargetMode="External"/><Relationship Id="rId556" Type="http://schemas.openxmlformats.org/officeDocument/2006/relationships/hyperlink" Target="http://www.boomlibrary.com/" TargetMode="External"/><Relationship Id="rId763" Type="http://schemas.openxmlformats.org/officeDocument/2006/relationships/hyperlink" Target="http://www.boomlibrary.com/" TargetMode="External"/><Relationship Id="rId1186" Type="http://schemas.openxmlformats.org/officeDocument/2006/relationships/hyperlink" Target="http://www.boomlibrary.com/" TargetMode="External"/><Relationship Id="rId1393" Type="http://schemas.openxmlformats.org/officeDocument/2006/relationships/hyperlink" Target="http://www.boomlibrary.com/" TargetMode="External"/><Relationship Id="rId111" Type="http://schemas.openxmlformats.org/officeDocument/2006/relationships/hyperlink" Target="http://www.boomlibrary.com/" TargetMode="External"/><Relationship Id="rId209" Type="http://schemas.openxmlformats.org/officeDocument/2006/relationships/hyperlink" Target="http://www.boomlibrary.com/" TargetMode="External"/><Relationship Id="rId416" Type="http://schemas.openxmlformats.org/officeDocument/2006/relationships/hyperlink" Target="http://www.boomlibrary.com/" TargetMode="External"/><Relationship Id="rId970" Type="http://schemas.openxmlformats.org/officeDocument/2006/relationships/hyperlink" Target="http://www.boomlibrary.com/" TargetMode="External"/><Relationship Id="rId1046" Type="http://schemas.openxmlformats.org/officeDocument/2006/relationships/hyperlink" Target="http://www.boomlibrary.com/" TargetMode="External"/><Relationship Id="rId1253" Type="http://schemas.openxmlformats.org/officeDocument/2006/relationships/hyperlink" Target="http://www.boomlibrary.com/" TargetMode="External"/><Relationship Id="rId1698" Type="http://schemas.openxmlformats.org/officeDocument/2006/relationships/hyperlink" Target="http://www.boomlibrary.com/" TargetMode="External"/><Relationship Id="rId623" Type="http://schemas.openxmlformats.org/officeDocument/2006/relationships/hyperlink" Target="http://www.boomlibrary.com/" TargetMode="External"/><Relationship Id="rId830" Type="http://schemas.openxmlformats.org/officeDocument/2006/relationships/hyperlink" Target="http://www.boomlibrary.com/" TargetMode="External"/><Relationship Id="rId928" Type="http://schemas.openxmlformats.org/officeDocument/2006/relationships/hyperlink" Target="http://www.boomlibrary.com/" TargetMode="External"/><Relationship Id="rId1460" Type="http://schemas.openxmlformats.org/officeDocument/2006/relationships/hyperlink" Target="http://www.boomlibrary.com/" TargetMode="External"/><Relationship Id="rId1558" Type="http://schemas.openxmlformats.org/officeDocument/2006/relationships/hyperlink" Target="http://www.boomlibrary.com/" TargetMode="External"/><Relationship Id="rId1765" Type="http://schemas.openxmlformats.org/officeDocument/2006/relationships/hyperlink" Target="http://www.boomlibrary.com/" TargetMode="External"/><Relationship Id="rId57" Type="http://schemas.openxmlformats.org/officeDocument/2006/relationships/hyperlink" Target="http://www.boomlibrary.com/" TargetMode="External"/><Relationship Id="rId1113" Type="http://schemas.openxmlformats.org/officeDocument/2006/relationships/hyperlink" Target="http://www.boomlibrary.com/" TargetMode="External"/><Relationship Id="rId1320" Type="http://schemas.openxmlformats.org/officeDocument/2006/relationships/hyperlink" Target="http://www.boomlibrary.com/" TargetMode="External"/><Relationship Id="rId1418" Type="http://schemas.openxmlformats.org/officeDocument/2006/relationships/hyperlink" Target="http://www.boomlibrary.com/" TargetMode="External"/><Relationship Id="rId1625" Type="http://schemas.openxmlformats.org/officeDocument/2006/relationships/hyperlink" Target="http://www.boomlibrary.com/" TargetMode="External"/><Relationship Id="rId1832" Type="http://schemas.openxmlformats.org/officeDocument/2006/relationships/hyperlink" Target="http://www.boomlibrary.com/" TargetMode="External"/><Relationship Id="rId273" Type="http://schemas.openxmlformats.org/officeDocument/2006/relationships/hyperlink" Target="http://www.boomlibrary.com/" TargetMode="External"/><Relationship Id="rId480" Type="http://schemas.openxmlformats.org/officeDocument/2006/relationships/hyperlink" Target="http://www.boomlibrary.com/" TargetMode="External"/><Relationship Id="rId133" Type="http://schemas.openxmlformats.org/officeDocument/2006/relationships/hyperlink" Target="http://www.boomlibrary.com/" TargetMode="External"/><Relationship Id="rId340" Type="http://schemas.openxmlformats.org/officeDocument/2006/relationships/hyperlink" Target="http://www.boomlibrary.com/" TargetMode="External"/><Relationship Id="rId578" Type="http://schemas.openxmlformats.org/officeDocument/2006/relationships/hyperlink" Target="http://www.boomlibrary.com/" TargetMode="External"/><Relationship Id="rId785" Type="http://schemas.openxmlformats.org/officeDocument/2006/relationships/hyperlink" Target="http://www.boomlibrary.com/" TargetMode="External"/><Relationship Id="rId992" Type="http://schemas.openxmlformats.org/officeDocument/2006/relationships/hyperlink" Target="http://www.boomlibrary.com/" TargetMode="External"/><Relationship Id="rId200" Type="http://schemas.openxmlformats.org/officeDocument/2006/relationships/hyperlink" Target="http://www.boomlibrary.com/" TargetMode="External"/><Relationship Id="rId438" Type="http://schemas.openxmlformats.org/officeDocument/2006/relationships/hyperlink" Target="http://www.boomlibrary.com/" TargetMode="External"/><Relationship Id="rId645" Type="http://schemas.openxmlformats.org/officeDocument/2006/relationships/hyperlink" Target="http://www.boomlibrary.com/" TargetMode="External"/><Relationship Id="rId852" Type="http://schemas.openxmlformats.org/officeDocument/2006/relationships/hyperlink" Target="http://www.boomlibrary.com/" TargetMode="External"/><Relationship Id="rId1068" Type="http://schemas.openxmlformats.org/officeDocument/2006/relationships/hyperlink" Target="http://www.boomlibrary.com/" TargetMode="External"/><Relationship Id="rId1275" Type="http://schemas.openxmlformats.org/officeDocument/2006/relationships/hyperlink" Target="http://www.boomlibrary.com/" TargetMode="External"/><Relationship Id="rId1482" Type="http://schemas.openxmlformats.org/officeDocument/2006/relationships/hyperlink" Target="http://www.boomlibrary.com/" TargetMode="External"/><Relationship Id="rId505" Type="http://schemas.openxmlformats.org/officeDocument/2006/relationships/hyperlink" Target="http://www.boomlibrary.com/" TargetMode="External"/><Relationship Id="rId712" Type="http://schemas.openxmlformats.org/officeDocument/2006/relationships/hyperlink" Target="http://www.boomlibrary.com/" TargetMode="External"/><Relationship Id="rId1135" Type="http://schemas.openxmlformats.org/officeDocument/2006/relationships/hyperlink" Target="http://www.boomlibrary.com/" TargetMode="External"/><Relationship Id="rId1342" Type="http://schemas.openxmlformats.org/officeDocument/2006/relationships/hyperlink" Target="http://www.boomlibrary.com/" TargetMode="External"/><Relationship Id="rId1787" Type="http://schemas.openxmlformats.org/officeDocument/2006/relationships/hyperlink" Target="http://www.boomlibrary.com/" TargetMode="External"/><Relationship Id="rId79" Type="http://schemas.openxmlformats.org/officeDocument/2006/relationships/hyperlink" Target="http://www.boomlibrary.com/" TargetMode="External"/><Relationship Id="rId1202" Type="http://schemas.openxmlformats.org/officeDocument/2006/relationships/hyperlink" Target="http://www.boomlibrary.com/" TargetMode="External"/><Relationship Id="rId1647" Type="http://schemas.openxmlformats.org/officeDocument/2006/relationships/hyperlink" Target="http://www.boomlibrary.com/" TargetMode="External"/><Relationship Id="rId1854" Type="http://schemas.openxmlformats.org/officeDocument/2006/relationships/hyperlink" Target="http://www.boomlibrary.com/" TargetMode="External"/><Relationship Id="rId1507" Type="http://schemas.openxmlformats.org/officeDocument/2006/relationships/hyperlink" Target="http://www.boomlibrary.com/" TargetMode="External"/><Relationship Id="rId1714" Type="http://schemas.openxmlformats.org/officeDocument/2006/relationships/hyperlink" Target="http://www.boomlibrary.com/" TargetMode="External"/><Relationship Id="rId295" Type="http://schemas.openxmlformats.org/officeDocument/2006/relationships/hyperlink" Target="http://www.boomlibrary.com/" TargetMode="External"/><Relationship Id="rId155" Type="http://schemas.openxmlformats.org/officeDocument/2006/relationships/hyperlink" Target="http://www.boomlibrary.com/" TargetMode="External"/><Relationship Id="rId362" Type="http://schemas.openxmlformats.org/officeDocument/2006/relationships/hyperlink" Target="http://www.boomlibrary.com/" TargetMode="External"/><Relationship Id="rId1297" Type="http://schemas.openxmlformats.org/officeDocument/2006/relationships/hyperlink" Target="http://www.boomlibrary.com/" TargetMode="External"/><Relationship Id="rId222" Type="http://schemas.openxmlformats.org/officeDocument/2006/relationships/hyperlink" Target="http://www.boomlibrary.com/" TargetMode="External"/><Relationship Id="rId667" Type="http://schemas.openxmlformats.org/officeDocument/2006/relationships/hyperlink" Target="http://www.boomlibrary.com/" TargetMode="External"/><Relationship Id="rId874" Type="http://schemas.openxmlformats.org/officeDocument/2006/relationships/hyperlink" Target="http://www.boomlibrary.com/" TargetMode="External"/><Relationship Id="rId527" Type="http://schemas.openxmlformats.org/officeDocument/2006/relationships/hyperlink" Target="http://www.boomlibrary.com/" TargetMode="External"/><Relationship Id="rId734" Type="http://schemas.openxmlformats.org/officeDocument/2006/relationships/hyperlink" Target="http://www.boomlibrary.com/" TargetMode="External"/><Relationship Id="rId941" Type="http://schemas.openxmlformats.org/officeDocument/2006/relationships/hyperlink" Target="http://www.boomlibrary.com/" TargetMode="External"/><Relationship Id="rId1157" Type="http://schemas.openxmlformats.org/officeDocument/2006/relationships/hyperlink" Target="http://www.boomlibrary.com/" TargetMode="External"/><Relationship Id="rId1364" Type="http://schemas.openxmlformats.org/officeDocument/2006/relationships/hyperlink" Target="http://www.boomlibrary.com/" TargetMode="External"/><Relationship Id="rId1571" Type="http://schemas.openxmlformats.org/officeDocument/2006/relationships/hyperlink" Target="http://www.boomlibrary.com/" TargetMode="External"/><Relationship Id="rId70" Type="http://schemas.openxmlformats.org/officeDocument/2006/relationships/hyperlink" Target="http://www.boomlibrary.com/" TargetMode="External"/><Relationship Id="rId801" Type="http://schemas.openxmlformats.org/officeDocument/2006/relationships/hyperlink" Target="http://www.boomlibrary.com/" TargetMode="External"/><Relationship Id="rId1017" Type="http://schemas.openxmlformats.org/officeDocument/2006/relationships/hyperlink" Target="http://www.boomlibrary.com/" TargetMode="External"/><Relationship Id="rId1224" Type="http://schemas.openxmlformats.org/officeDocument/2006/relationships/hyperlink" Target="http://www.boomlibrary.com/" TargetMode="External"/><Relationship Id="rId1431" Type="http://schemas.openxmlformats.org/officeDocument/2006/relationships/hyperlink" Target="http://www.boomlibrary.com/" TargetMode="External"/><Relationship Id="rId1669" Type="http://schemas.openxmlformats.org/officeDocument/2006/relationships/hyperlink" Target="http://www.boomlibrary.com/" TargetMode="External"/><Relationship Id="rId1876" Type="http://schemas.openxmlformats.org/officeDocument/2006/relationships/hyperlink" Target="http://www.boomlibrary.com/" TargetMode="External"/><Relationship Id="rId1529" Type="http://schemas.openxmlformats.org/officeDocument/2006/relationships/hyperlink" Target="http://www.boomlibrary.com/" TargetMode="External"/><Relationship Id="rId1736" Type="http://schemas.openxmlformats.org/officeDocument/2006/relationships/hyperlink" Target="http://www.boomlibrary.com/" TargetMode="External"/><Relationship Id="rId28" Type="http://schemas.openxmlformats.org/officeDocument/2006/relationships/hyperlink" Target="http://www.boomlibrary.com/" TargetMode="External"/><Relationship Id="rId1803" Type="http://schemas.openxmlformats.org/officeDocument/2006/relationships/hyperlink" Target="http://www.boomlibrary.com/" TargetMode="External"/><Relationship Id="rId177" Type="http://schemas.openxmlformats.org/officeDocument/2006/relationships/hyperlink" Target="http://www.boomlibrary.com/" TargetMode="External"/><Relationship Id="rId384" Type="http://schemas.openxmlformats.org/officeDocument/2006/relationships/hyperlink" Target="http://www.boomlibrary.com/" TargetMode="External"/><Relationship Id="rId591" Type="http://schemas.openxmlformats.org/officeDocument/2006/relationships/hyperlink" Target="http://www.boomlibrary.com/" TargetMode="External"/><Relationship Id="rId244" Type="http://schemas.openxmlformats.org/officeDocument/2006/relationships/hyperlink" Target="http://www.boomlibrary.com/" TargetMode="External"/><Relationship Id="rId689" Type="http://schemas.openxmlformats.org/officeDocument/2006/relationships/hyperlink" Target="http://www.boomlibrary.com/" TargetMode="External"/><Relationship Id="rId896" Type="http://schemas.openxmlformats.org/officeDocument/2006/relationships/hyperlink" Target="http://www.boomlibrary.com/" TargetMode="External"/><Relationship Id="rId1081" Type="http://schemas.openxmlformats.org/officeDocument/2006/relationships/hyperlink" Target="http://www.boomlibrary.com/" TargetMode="External"/><Relationship Id="rId451" Type="http://schemas.openxmlformats.org/officeDocument/2006/relationships/hyperlink" Target="http://www.boomlibrary.com/" TargetMode="External"/><Relationship Id="rId549" Type="http://schemas.openxmlformats.org/officeDocument/2006/relationships/hyperlink" Target="http://www.boomlibrary.com/" TargetMode="External"/><Relationship Id="rId756" Type="http://schemas.openxmlformats.org/officeDocument/2006/relationships/hyperlink" Target="http://www.boomlibrary.com/" TargetMode="External"/><Relationship Id="rId1179" Type="http://schemas.openxmlformats.org/officeDocument/2006/relationships/hyperlink" Target="http://www.boomlibrary.com/" TargetMode="External"/><Relationship Id="rId1386" Type="http://schemas.openxmlformats.org/officeDocument/2006/relationships/hyperlink" Target="http://www.boomlibrary.com/" TargetMode="External"/><Relationship Id="rId1593" Type="http://schemas.openxmlformats.org/officeDocument/2006/relationships/hyperlink" Target="http://www.boomlibrary.com/" TargetMode="External"/><Relationship Id="rId104" Type="http://schemas.openxmlformats.org/officeDocument/2006/relationships/hyperlink" Target="http://www.boomlibrary.com/" TargetMode="External"/><Relationship Id="rId311" Type="http://schemas.openxmlformats.org/officeDocument/2006/relationships/hyperlink" Target="http://www.boomlibrary.com/" TargetMode="External"/><Relationship Id="rId409" Type="http://schemas.openxmlformats.org/officeDocument/2006/relationships/hyperlink" Target="http://www.boomlibrary.com/" TargetMode="External"/><Relationship Id="rId963" Type="http://schemas.openxmlformats.org/officeDocument/2006/relationships/hyperlink" Target="http://www.boomlibrary.com/" TargetMode="External"/><Relationship Id="rId1039" Type="http://schemas.openxmlformats.org/officeDocument/2006/relationships/hyperlink" Target="http://www.boomlibrary.com/" TargetMode="External"/><Relationship Id="rId1246" Type="http://schemas.openxmlformats.org/officeDocument/2006/relationships/hyperlink" Target="http://www.boomlibrary.com/" TargetMode="External"/><Relationship Id="rId1898" Type="http://schemas.openxmlformats.org/officeDocument/2006/relationships/hyperlink" Target="http://www.boomlibrary.com/" TargetMode="External"/><Relationship Id="rId92" Type="http://schemas.openxmlformats.org/officeDocument/2006/relationships/hyperlink" Target="http://www.boomlibrary.com/" TargetMode="External"/><Relationship Id="rId616" Type="http://schemas.openxmlformats.org/officeDocument/2006/relationships/hyperlink" Target="http://www.boomlibrary.com/" TargetMode="External"/><Relationship Id="rId823" Type="http://schemas.openxmlformats.org/officeDocument/2006/relationships/hyperlink" Target="http://www.boomlibrary.com/" TargetMode="External"/><Relationship Id="rId1453" Type="http://schemas.openxmlformats.org/officeDocument/2006/relationships/hyperlink" Target="http://www.boomlibrary.com/" TargetMode="External"/><Relationship Id="rId1660" Type="http://schemas.openxmlformats.org/officeDocument/2006/relationships/hyperlink" Target="http://www.boomlibrary.com/" TargetMode="External"/><Relationship Id="rId1758" Type="http://schemas.openxmlformats.org/officeDocument/2006/relationships/hyperlink" Target="http://www.boomlibrary.com/" TargetMode="External"/><Relationship Id="rId1106" Type="http://schemas.openxmlformats.org/officeDocument/2006/relationships/hyperlink" Target="http://www.boomlibrary.com/" TargetMode="External"/><Relationship Id="rId1313" Type="http://schemas.openxmlformats.org/officeDocument/2006/relationships/hyperlink" Target="http://www.boomlibrary.com/" TargetMode="External"/><Relationship Id="rId1520" Type="http://schemas.openxmlformats.org/officeDocument/2006/relationships/hyperlink" Target="http://www.boomlibrary.com/" TargetMode="External"/><Relationship Id="rId1618" Type="http://schemas.openxmlformats.org/officeDocument/2006/relationships/hyperlink" Target="http://www.boomlibrary.com/" TargetMode="External"/><Relationship Id="rId1825" Type="http://schemas.openxmlformats.org/officeDocument/2006/relationships/hyperlink" Target="http://www.boomlibrary.com/" TargetMode="External"/><Relationship Id="rId199" Type="http://schemas.openxmlformats.org/officeDocument/2006/relationships/hyperlink" Target="http://www.boomlibrary.com/" TargetMode="External"/><Relationship Id="rId266" Type="http://schemas.openxmlformats.org/officeDocument/2006/relationships/hyperlink" Target="http://www.boomlibrary.com/" TargetMode="External"/><Relationship Id="rId473" Type="http://schemas.openxmlformats.org/officeDocument/2006/relationships/hyperlink" Target="http://www.boomlibrary.com/" TargetMode="External"/><Relationship Id="rId680" Type="http://schemas.openxmlformats.org/officeDocument/2006/relationships/hyperlink" Target="http://www.boomlibrary.com/" TargetMode="External"/><Relationship Id="rId126" Type="http://schemas.openxmlformats.org/officeDocument/2006/relationships/hyperlink" Target="http://www.boomlibrary.com/" TargetMode="External"/><Relationship Id="rId333" Type="http://schemas.openxmlformats.org/officeDocument/2006/relationships/hyperlink" Target="http://www.boomlibrary.com/" TargetMode="External"/><Relationship Id="rId540" Type="http://schemas.openxmlformats.org/officeDocument/2006/relationships/hyperlink" Target="http://www.boomlibrary.com/" TargetMode="External"/><Relationship Id="rId778" Type="http://schemas.openxmlformats.org/officeDocument/2006/relationships/hyperlink" Target="http://www.boomlibrary.com/" TargetMode="External"/><Relationship Id="rId985" Type="http://schemas.openxmlformats.org/officeDocument/2006/relationships/hyperlink" Target="http://www.boomlibrary.com/" TargetMode="External"/><Relationship Id="rId1170" Type="http://schemas.openxmlformats.org/officeDocument/2006/relationships/hyperlink" Target="http://www.boomlibrary.com/" TargetMode="External"/><Relationship Id="rId638" Type="http://schemas.openxmlformats.org/officeDocument/2006/relationships/hyperlink" Target="http://www.boomlibrary.com/" TargetMode="External"/><Relationship Id="rId845" Type="http://schemas.openxmlformats.org/officeDocument/2006/relationships/hyperlink" Target="http://www.boomlibrary.com/" TargetMode="External"/><Relationship Id="rId1030" Type="http://schemas.openxmlformats.org/officeDocument/2006/relationships/hyperlink" Target="http://www.boomlibrary.com/" TargetMode="External"/><Relationship Id="rId1268" Type="http://schemas.openxmlformats.org/officeDocument/2006/relationships/hyperlink" Target="http://www.boomlibrary.com/" TargetMode="External"/><Relationship Id="rId1475" Type="http://schemas.openxmlformats.org/officeDocument/2006/relationships/hyperlink" Target="http://www.boomlibrary.com/" TargetMode="External"/><Relationship Id="rId1682" Type="http://schemas.openxmlformats.org/officeDocument/2006/relationships/hyperlink" Target="http://www.boomlibrary.com/" TargetMode="External"/><Relationship Id="rId400" Type="http://schemas.openxmlformats.org/officeDocument/2006/relationships/hyperlink" Target="http://www.boomlibrary.com/" TargetMode="External"/><Relationship Id="rId705" Type="http://schemas.openxmlformats.org/officeDocument/2006/relationships/hyperlink" Target="http://www.boomlibrary.com/" TargetMode="External"/><Relationship Id="rId1128" Type="http://schemas.openxmlformats.org/officeDocument/2006/relationships/hyperlink" Target="http://www.boomlibrary.com/" TargetMode="External"/><Relationship Id="rId1335" Type="http://schemas.openxmlformats.org/officeDocument/2006/relationships/hyperlink" Target="http://www.boomlibrary.com/" TargetMode="External"/><Relationship Id="rId1542" Type="http://schemas.openxmlformats.org/officeDocument/2006/relationships/hyperlink" Target="http://www.boomlibrary.com/" TargetMode="External"/><Relationship Id="rId912" Type="http://schemas.openxmlformats.org/officeDocument/2006/relationships/hyperlink" Target="http://www.boomlibrary.com/" TargetMode="External"/><Relationship Id="rId1847" Type="http://schemas.openxmlformats.org/officeDocument/2006/relationships/hyperlink" Target="http://www.boomlibrary.com/" TargetMode="External"/><Relationship Id="rId41" Type="http://schemas.openxmlformats.org/officeDocument/2006/relationships/hyperlink" Target="http://www.boomlibrary.com/" TargetMode="External"/><Relationship Id="rId1402" Type="http://schemas.openxmlformats.org/officeDocument/2006/relationships/hyperlink" Target="http://www.boomlibrary.com/" TargetMode="External"/><Relationship Id="rId1707" Type="http://schemas.openxmlformats.org/officeDocument/2006/relationships/hyperlink" Target="http://www.boomlibrary.com/" TargetMode="External"/><Relationship Id="rId190" Type="http://schemas.openxmlformats.org/officeDocument/2006/relationships/hyperlink" Target="http://www.boomlibrary.com/" TargetMode="External"/><Relationship Id="rId288" Type="http://schemas.openxmlformats.org/officeDocument/2006/relationships/hyperlink" Target="http://www.boomlibrary.com/" TargetMode="External"/><Relationship Id="rId1914" Type="http://schemas.openxmlformats.org/officeDocument/2006/relationships/hyperlink" Target="http://www.boomlibrary.com/" TargetMode="External"/><Relationship Id="rId495" Type="http://schemas.openxmlformats.org/officeDocument/2006/relationships/hyperlink" Target="http://www.boomlibrary.com/" TargetMode="External"/><Relationship Id="rId148" Type="http://schemas.openxmlformats.org/officeDocument/2006/relationships/hyperlink" Target="http://www.boomlibrary.com/" TargetMode="External"/><Relationship Id="rId355" Type="http://schemas.openxmlformats.org/officeDocument/2006/relationships/hyperlink" Target="http://www.boomlibrary.com/" TargetMode="External"/><Relationship Id="rId562" Type="http://schemas.openxmlformats.org/officeDocument/2006/relationships/hyperlink" Target="http://www.boomlibrary.com/" TargetMode="External"/><Relationship Id="rId1192" Type="http://schemas.openxmlformats.org/officeDocument/2006/relationships/hyperlink" Target="http://www.boomlibrary.com/" TargetMode="External"/><Relationship Id="rId215" Type="http://schemas.openxmlformats.org/officeDocument/2006/relationships/hyperlink" Target="http://www.boomlibrary.com/" TargetMode="External"/><Relationship Id="rId422" Type="http://schemas.openxmlformats.org/officeDocument/2006/relationships/hyperlink" Target="http://www.boomlibrary.com/" TargetMode="External"/><Relationship Id="rId867" Type="http://schemas.openxmlformats.org/officeDocument/2006/relationships/hyperlink" Target="http://www.boomlibrary.com/" TargetMode="External"/><Relationship Id="rId1052" Type="http://schemas.openxmlformats.org/officeDocument/2006/relationships/hyperlink" Target="http://www.boomlibrary.com/" TargetMode="External"/><Relationship Id="rId1497" Type="http://schemas.openxmlformats.org/officeDocument/2006/relationships/hyperlink" Target="http://www.boomlibrary.com/" TargetMode="External"/><Relationship Id="rId727" Type="http://schemas.openxmlformats.org/officeDocument/2006/relationships/hyperlink" Target="http://www.boomlibrary.com/" TargetMode="External"/><Relationship Id="rId934" Type="http://schemas.openxmlformats.org/officeDocument/2006/relationships/hyperlink" Target="http://www.boomlibrary.com/" TargetMode="External"/><Relationship Id="rId1357" Type="http://schemas.openxmlformats.org/officeDocument/2006/relationships/hyperlink" Target="http://www.boomlibrary.com/" TargetMode="External"/><Relationship Id="rId1564" Type="http://schemas.openxmlformats.org/officeDocument/2006/relationships/hyperlink" Target="http://www.boomlibrary.com/" TargetMode="External"/><Relationship Id="rId1771" Type="http://schemas.openxmlformats.org/officeDocument/2006/relationships/hyperlink" Target="http://www.boomlibrary.com/" TargetMode="External"/><Relationship Id="rId63" Type="http://schemas.openxmlformats.org/officeDocument/2006/relationships/hyperlink" Target="http://www.boomlibrary.com/" TargetMode="External"/><Relationship Id="rId1217" Type="http://schemas.openxmlformats.org/officeDocument/2006/relationships/hyperlink" Target="http://www.boomlibrary.com/" TargetMode="External"/><Relationship Id="rId1424" Type="http://schemas.openxmlformats.org/officeDocument/2006/relationships/hyperlink" Target="http://www.boomlibrary.com/" TargetMode="External"/><Relationship Id="rId1631" Type="http://schemas.openxmlformats.org/officeDocument/2006/relationships/hyperlink" Target="http://www.boomlibrary.com/" TargetMode="External"/><Relationship Id="rId1869" Type="http://schemas.openxmlformats.org/officeDocument/2006/relationships/hyperlink" Target="http://www.boomlibrary.com/" TargetMode="External"/><Relationship Id="rId1729" Type="http://schemas.openxmlformats.org/officeDocument/2006/relationships/hyperlink" Target="http://www.boomlibrary.com/" TargetMode="External"/><Relationship Id="rId377" Type="http://schemas.openxmlformats.org/officeDocument/2006/relationships/hyperlink" Target="http://www.boomlibrary.com/" TargetMode="External"/><Relationship Id="rId584" Type="http://schemas.openxmlformats.org/officeDocument/2006/relationships/hyperlink" Target="http://www.boomlibrary.com/" TargetMode="External"/><Relationship Id="rId5" Type="http://schemas.openxmlformats.org/officeDocument/2006/relationships/hyperlink" Target="http://www.boomlibrary.com/" TargetMode="External"/><Relationship Id="rId237" Type="http://schemas.openxmlformats.org/officeDocument/2006/relationships/hyperlink" Target="http://www.boomlibrary.com/" TargetMode="External"/><Relationship Id="rId791" Type="http://schemas.openxmlformats.org/officeDocument/2006/relationships/hyperlink" Target="http://www.boomlibrary.com/" TargetMode="External"/><Relationship Id="rId889" Type="http://schemas.openxmlformats.org/officeDocument/2006/relationships/hyperlink" Target="http://www.boomlibrary.com/" TargetMode="External"/><Relationship Id="rId1074" Type="http://schemas.openxmlformats.org/officeDocument/2006/relationships/hyperlink" Target="http://www.boomlibrary.com/" TargetMode="External"/><Relationship Id="rId444" Type="http://schemas.openxmlformats.org/officeDocument/2006/relationships/hyperlink" Target="http://www.boomlibrary.com/" TargetMode="External"/><Relationship Id="rId651" Type="http://schemas.openxmlformats.org/officeDocument/2006/relationships/hyperlink" Target="http://www.boomlibrary.com/" TargetMode="External"/><Relationship Id="rId749" Type="http://schemas.openxmlformats.org/officeDocument/2006/relationships/hyperlink" Target="http://www.boomlibrary.com/" TargetMode="External"/><Relationship Id="rId1281" Type="http://schemas.openxmlformats.org/officeDocument/2006/relationships/hyperlink" Target="http://www.boomlibrary.com/" TargetMode="External"/><Relationship Id="rId1379" Type="http://schemas.openxmlformats.org/officeDocument/2006/relationships/hyperlink" Target="http://www.boomlibrary.com/" TargetMode="External"/><Relationship Id="rId1586" Type="http://schemas.openxmlformats.org/officeDocument/2006/relationships/hyperlink" Target="http://www.boomlibrary.com/" TargetMode="External"/><Relationship Id="rId304" Type="http://schemas.openxmlformats.org/officeDocument/2006/relationships/hyperlink" Target="http://www.boomlibrary.com/" TargetMode="External"/><Relationship Id="rId511" Type="http://schemas.openxmlformats.org/officeDocument/2006/relationships/hyperlink" Target="http://www.boomlibrary.com/" TargetMode="External"/><Relationship Id="rId609" Type="http://schemas.openxmlformats.org/officeDocument/2006/relationships/hyperlink" Target="http://www.boomlibrary.com/" TargetMode="External"/><Relationship Id="rId956" Type="http://schemas.openxmlformats.org/officeDocument/2006/relationships/hyperlink" Target="http://www.boomlibrary.com/" TargetMode="External"/><Relationship Id="rId1141" Type="http://schemas.openxmlformats.org/officeDocument/2006/relationships/hyperlink" Target="http://www.boomlibrary.com/" TargetMode="External"/><Relationship Id="rId1239" Type="http://schemas.openxmlformats.org/officeDocument/2006/relationships/hyperlink" Target="http://www.boomlibrary.com/" TargetMode="External"/><Relationship Id="rId1793" Type="http://schemas.openxmlformats.org/officeDocument/2006/relationships/hyperlink" Target="http://www.boomlibrary.com/" TargetMode="External"/><Relationship Id="rId85" Type="http://schemas.openxmlformats.org/officeDocument/2006/relationships/hyperlink" Target="http://www.boomlibrary.com/" TargetMode="External"/><Relationship Id="rId816" Type="http://schemas.openxmlformats.org/officeDocument/2006/relationships/hyperlink" Target="http://www.boomlibrary.com/" TargetMode="External"/><Relationship Id="rId1001" Type="http://schemas.openxmlformats.org/officeDocument/2006/relationships/hyperlink" Target="http://www.boomlibrary.com/" TargetMode="External"/><Relationship Id="rId1446" Type="http://schemas.openxmlformats.org/officeDocument/2006/relationships/hyperlink" Target="http://www.boomlibrary.com/" TargetMode="External"/><Relationship Id="rId1653" Type="http://schemas.openxmlformats.org/officeDocument/2006/relationships/hyperlink" Target="http://www.boomlibrary.com/" TargetMode="External"/><Relationship Id="rId1860" Type="http://schemas.openxmlformats.org/officeDocument/2006/relationships/hyperlink" Target="http://www.boomlibrary.com/" TargetMode="External"/><Relationship Id="rId1306" Type="http://schemas.openxmlformats.org/officeDocument/2006/relationships/hyperlink" Target="http://www.boomlibrary.com/" TargetMode="External"/><Relationship Id="rId1513" Type="http://schemas.openxmlformats.org/officeDocument/2006/relationships/hyperlink" Target="http://www.boomlibrary.com/" TargetMode="External"/><Relationship Id="rId1720" Type="http://schemas.openxmlformats.org/officeDocument/2006/relationships/hyperlink" Target="http://www.boomlibrary.com/" TargetMode="External"/><Relationship Id="rId12" Type="http://schemas.openxmlformats.org/officeDocument/2006/relationships/hyperlink" Target="http://www.boomlibrary.com/" TargetMode="External"/><Relationship Id="rId1818" Type="http://schemas.openxmlformats.org/officeDocument/2006/relationships/hyperlink" Target="http://www.boomlibrary.com/" TargetMode="External"/><Relationship Id="rId161" Type="http://schemas.openxmlformats.org/officeDocument/2006/relationships/hyperlink" Target="http://www.boomlibrary.com/" TargetMode="External"/><Relationship Id="rId399" Type="http://schemas.openxmlformats.org/officeDocument/2006/relationships/hyperlink" Target="http://www.boomlibrary.com/" TargetMode="External"/><Relationship Id="rId259" Type="http://schemas.openxmlformats.org/officeDocument/2006/relationships/hyperlink" Target="http://www.boomlibrary.com/" TargetMode="External"/><Relationship Id="rId466" Type="http://schemas.openxmlformats.org/officeDocument/2006/relationships/hyperlink" Target="http://www.boomlibrary.com/" TargetMode="External"/><Relationship Id="rId673" Type="http://schemas.openxmlformats.org/officeDocument/2006/relationships/hyperlink" Target="http://www.boomlibrary.com/" TargetMode="External"/><Relationship Id="rId880" Type="http://schemas.openxmlformats.org/officeDocument/2006/relationships/hyperlink" Target="http://www.boomlibrary.com/" TargetMode="External"/><Relationship Id="rId1096" Type="http://schemas.openxmlformats.org/officeDocument/2006/relationships/hyperlink" Target="http://www.boomlibrary.com/" TargetMode="External"/><Relationship Id="rId119" Type="http://schemas.openxmlformats.org/officeDocument/2006/relationships/hyperlink" Target="http://www.boomlibrary.com/" TargetMode="External"/><Relationship Id="rId326" Type="http://schemas.openxmlformats.org/officeDocument/2006/relationships/hyperlink" Target="http://www.boomlibrary.com/" TargetMode="External"/><Relationship Id="rId533" Type="http://schemas.openxmlformats.org/officeDocument/2006/relationships/hyperlink" Target="http://www.boomlibrary.com/" TargetMode="External"/><Relationship Id="rId978" Type="http://schemas.openxmlformats.org/officeDocument/2006/relationships/hyperlink" Target="http://www.boomlibrary.com/" TargetMode="External"/><Relationship Id="rId1163" Type="http://schemas.openxmlformats.org/officeDocument/2006/relationships/hyperlink" Target="http://www.boomlibrary.com/" TargetMode="External"/><Relationship Id="rId1370" Type="http://schemas.openxmlformats.org/officeDocument/2006/relationships/hyperlink" Target="http://www.boomlibrary.com/" TargetMode="External"/><Relationship Id="rId740" Type="http://schemas.openxmlformats.org/officeDocument/2006/relationships/hyperlink" Target="http://www.boomlibrary.com/" TargetMode="External"/><Relationship Id="rId838" Type="http://schemas.openxmlformats.org/officeDocument/2006/relationships/hyperlink" Target="http://www.boomlibrary.com/" TargetMode="External"/><Relationship Id="rId1023" Type="http://schemas.openxmlformats.org/officeDocument/2006/relationships/hyperlink" Target="http://www.boomlibrary.com/" TargetMode="External"/><Relationship Id="rId1468" Type="http://schemas.openxmlformats.org/officeDocument/2006/relationships/hyperlink" Target="http://www.boomlibrary.com/" TargetMode="External"/><Relationship Id="rId1675" Type="http://schemas.openxmlformats.org/officeDocument/2006/relationships/hyperlink" Target="http://www.boomlibrary.com/" TargetMode="External"/><Relationship Id="rId1882" Type="http://schemas.openxmlformats.org/officeDocument/2006/relationships/hyperlink" Target="http://www.boomlibrary.com/" TargetMode="External"/><Relationship Id="rId600" Type="http://schemas.openxmlformats.org/officeDocument/2006/relationships/hyperlink" Target="http://www.boomlibrary.com/" TargetMode="External"/><Relationship Id="rId1230" Type="http://schemas.openxmlformats.org/officeDocument/2006/relationships/hyperlink" Target="http://www.boomlibrary.com/" TargetMode="External"/><Relationship Id="rId1328" Type="http://schemas.openxmlformats.org/officeDocument/2006/relationships/hyperlink" Target="http://www.boomlibrary.com/" TargetMode="External"/><Relationship Id="rId1535" Type="http://schemas.openxmlformats.org/officeDocument/2006/relationships/hyperlink" Target="http://www.boomlibrary.com/" TargetMode="External"/><Relationship Id="rId905" Type="http://schemas.openxmlformats.org/officeDocument/2006/relationships/hyperlink" Target="http://www.boomlibrary.com/" TargetMode="External"/><Relationship Id="rId1742" Type="http://schemas.openxmlformats.org/officeDocument/2006/relationships/hyperlink" Target="http://www.boomlibrary.com/" TargetMode="External"/><Relationship Id="rId34" Type="http://schemas.openxmlformats.org/officeDocument/2006/relationships/hyperlink" Target="http://www.boomlibrary.com/" TargetMode="External"/><Relationship Id="rId1602" Type="http://schemas.openxmlformats.org/officeDocument/2006/relationships/hyperlink" Target="http://www.boomlibrary.com/" TargetMode="External"/><Relationship Id="rId183" Type="http://schemas.openxmlformats.org/officeDocument/2006/relationships/hyperlink" Target="http://www.boomlibrary.com/" TargetMode="External"/><Relationship Id="rId390" Type="http://schemas.openxmlformats.org/officeDocument/2006/relationships/hyperlink" Target="http://www.boomlibrary.com/" TargetMode="External"/><Relationship Id="rId1907" Type="http://schemas.openxmlformats.org/officeDocument/2006/relationships/hyperlink" Target="http://www.boomlibrary.com/" TargetMode="External"/><Relationship Id="rId250" Type="http://schemas.openxmlformats.org/officeDocument/2006/relationships/hyperlink" Target="http://www.boomlibrary.com/" TargetMode="External"/><Relationship Id="rId488" Type="http://schemas.openxmlformats.org/officeDocument/2006/relationships/hyperlink" Target="http://www.boomlibrary.com/" TargetMode="External"/><Relationship Id="rId695" Type="http://schemas.openxmlformats.org/officeDocument/2006/relationships/hyperlink" Target="http://www.boomlibrary.com/" TargetMode="External"/><Relationship Id="rId110" Type="http://schemas.openxmlformats.org/officeDocument/2006/relationships/hyperlink" Target="http://www.boomlibrary.com/" TargetMode="External"/><Relationship Id="rId348" Type="http://schemas.openxmlformats.org/officeDocument/2006/relationships/hyperlink" Target="http://www.boomlibrary.com/" TargetMode="External"/><Relationship Id="rId555" Type="http://schemas.openxmlformats.org/officeDocument/2006/relationships/hyperlink" Target="http://www.boomlibrary.com/" TargetMode="External"/><Relationship Id="rId762" Type="http://schemas.openxmlformats.org/officeDocument/2006/relationships/hyperlink" Target="http://www.boomlibrary.com/" TargetMode="External"/><Relationship Id="rId1185" Type="http://schemas.openxmlformats.org/officeDocument/2006/relationships/hyperlink" Target="http://www.boomlibrary.com/" TargetMode="External"/><Relationship Id="rId1392" Type="http://schemas.openxmlformats.org/officeDocument/2006/relationships/hyperlink" Target="http://www.boomlibrary.com/" TargetMode="External"/><Relationship Id="rId208" Type="http://schemas.openxmlformats.org/officeDocument/2006/relationships/hyperlink" Target="http://www.boomlibrary.com/" TargetMode="External"/><Relationship Id="rId415" Type="http://schemas.openxmlformats.org/officeDocument/2006/relationships/hyperlink" Target="http://www.boomlibrary.com/" TargetMode="External"/><Relationship Id="rId622" Type="http://schemas.openxmlformats.org/officeDocument/2006/relationships/hyperlink" Target="http://www.boomlibrary.com/" TargetMode="External"/><Relationship Id="rId1045" Type="http://schemas.openxmlformats.org/officeDocument/2006/relationships/hyperlink" Target="http://www.boomlibrary.com/" TargetMode="External"/><Relationship Id="rId1252" Type="http://schemas.openxmlformats.org/officeDocument/2006/relationships/hyperlink" Target="http://www.boomlibrary.com/" TargetMode="External"/><Relationship Id="rId1697" Type="http://schemas.openxmlformats.org/officeDocument/2006/relationships/hyperlink" Target="http://www.boomlibrary.com/" TargetMode="External"/><Relationship Id="rId927" Type="http://schemas.openxmlformats.org/officeDocument/2006/relationships/hyperlink" Target="http://www.boomlibrary.com/" TargetMode="External"/><Relationship Id="rId1112" Type="http://schemas.openxmlformats.org/officeDocument/2006/relationships/hyperlink" Target="http://www.boomlibrary.com/" TargetMode="External"/><Relationship Id="rId1557" Type="http://schemas.openxmlformats.org/officeDocument/2006/relationships/hyperlink" Target="http://www.boomlibrary.com/" TargetMode="External"/><Relationship Id="rId1764" Type="http://schemas.openxmlformats.org/officeDocument/2006/relationships/hyperlink" Target="http://www.boomlibrary.com/" TargetMode="External"/><Relationship Id="rId56" Type="http://schemas.openxmlformats.org/officeDocument/2006/relationships/hyperlink" Target="http://www.boomlibrary.com/" TargetMode="External"/><Relationship Id="rId1417" Type="http://schemas.openxmlformats.org/officeDocument/2006/relationships/hyperlink" Target="http://www.boomlibrary.com/" TargetMode="External"/><Relationship Id="rId1624" Type="http://schemas.openxmlformats.org/officeDocument/2006/relationships/hyperlink" Target="http://www.boomlibrary.com/" TargetMode="External"/><Relationship Id="rId1831" Type="http://schemas.openxmlformats.org/officeDocument/2006/relationships/hyperlink" Target="http://www.boomlibrary.com/" TargetMode="External"/><Relationship Id="rId272" Type="http://schemas.openxmlformats.org/officeDocument/2006/relationships/hyperlink" Target="http://www.boomlibrary.com/" TargetMode="External"/><Relationship Id="rId577" Type="http://schemas.openxmlformats.org/officeDocument/2006/relationships/hyperlink" Target="http://www.boomlibrary.com/" TargetMode="External"/><Relationship Id="rId132" Type="http://schemas.openxmlformats.org/officeDocument/2006/relationships/hyperlink" Target="http://www.boomlibrary.com/" TargetMode="External"/><Relationship Id="rId784" Type="http://schemas.openxmlformats.org/officeDocument/2006/relationships/hyperlink" Target="http://www.boomlibrary.com/" TargetMode="External"/><Relationship Id="rId991" Type="http://schemas.openxmlformats.org/officeDocument/2006/relationships/hyperlink" Target="http://www.boomlibrary.com/" TargetMode="External"/><Relationship Id="rId1067" Type="http://schemas.openxmlformats.org/officeDocument/2006/relationships/hyperlink" Target="http://www.boomlibrary.com/" TargetMode="External"/><Relationship Id="rId437" Type="http://schemas.openxmlformats.org/officeDocument/2006/relationships/hyperlink" Target="http://www.boomlibrary.com/" TargetMode="External"/><Relationship Id="rId644" Type="http://schemas.openxmlformats.org/officeDocument/2006/relationships/hyperlink" Target="http://www.boomlibrary.com/" TargetMode="External"/><Relationship Id="rId851" Type="http://schemas.openxmlformats.org/officeDocument/2006/relationships/hyperlink" Target="http://www.boomlibrary.com/" TargetMode="External"/><Relationship Id="rId1274" Type="http://schemas.openxmlformats.org/officeDocument/2006/relationships/hyperlink" Target="http://www.boomlibrary.com/" TargetMode="External"/><Relationship Id="rId1481" Type="http://schemas.openxmlformats.org/officeDocument/2006/relationships/hyperlink" Target="http://www.boomlibrary.com/" TargetMode="External"/><Relationship Id="rId1579" Type="http://schemas.openxmlformats.org/officeDocument/2006/relationships/hyperlink" Target="http://www.boomlibrary.com/" TargetMode="External"/><Relationship Id="rId504" Type="http://schemas.openxmlformats.org/officeDocument/2006/relationships/hyperlink" Target="http://www.boomlibrary.com/" TargetMode="External"/><Relationship Id="rId711" Type="http://schemas.openxmlformats.org/officeDocument/2006/relationships/hyperlink" Target="http://www.boomlibrary.com/" TargetMode="External"/><Relationship Id="rId949" Type="http://schemas.openxmlformats.org/officeDocument/2006/relationships/hyperlink" Target="http://www.boomlibrary.com/" TargetMode="External"/><Relationship Id="rId1134" Type="http://schemas.openxmlformats.org/officeDocument/2006/relationships/hyperlink" Target="http://www.boomlibrary.com/" TargetMode="External"/><Relationship Id="rId1341" Type="http://schemas.openxmlformats.org/officeDocument/2006/relationships/hyperlink" Target="http://www.boomlibrary.com/" TargetMode="External"/><Relationship Id="rId1786" Type="http://schemas.openxmlformats.org/officeDocument/2006/relationships/hyperlink" Target="http://www.boomlibrary.com/" TargetMode="External"/><Relationship Id="rId78" Type="http://schemas.openxmlformats.org/officeDocument/2006/relationships/hyperlink" Target="http://www.boomlibrary.com/" TargetMode="External"/><Relationship Id="rId809" Type="http://schemas.openxmlformats.org/officeDocument/2006/relationships/hyperlink" Target="http://www.boomlibrary.com/" TargetMode="External"/><Relationship Id="rId1201" Type="http://schemas.openxmlformats.org/officeDocument/2006/relationships/hyperlink" Target="http://www.boomlibrary.com/" TargetMode="External"/><Relationship Id="rId1439" Type="http://schemas.openxmlformats.org/officeDocument/2006/relationships/hyperlink" Target="http://www.boomlibrary.com/" TargetMode="External"/><Relationship Id="rId1646" Type="http://schemas.openxmlformats.org/officeDocument/2006/relationships/hyperlink" Target="http://www.boomlibrary.com/" TargetMode="External"/><Relationship Id="rId1853" Type="http://schemas.openxmlformats.org/officeDocument/2006/relationships/hyperlink" Target="http://www.boomlibrary.com/" TargetMode="External"/><Relationship Id="rId1506" Type="http://schemas.openxmlformats.org/officeDocument/2006/relationships/hyperlink" Target="http://www.boomlibrary.com/" TargetMode="External"/><Relationship Id="rId1713" Type="http://schemas.openxmlformats.org/officeDocument/2006/relationships/hyperlink" Target="http://www.boomlibrary.com/" TargetMode="External"/><Relationship Id="rId294" Type="http://schemas.openxmlformats.org/officeDocument/2006/relationships/hyperlink" Target="http://www.boomlibrary.com/" TargetMode="External"/><Relationship Id="rId154" Type="http://schemas.openxmlformats.org/officeDocument/2006/relationships/hyperlink" Target="http://www.boomlibrary.com/" TargetMode="External"/><Relationship Id="rId361" Type="http://schemas.openxmlformats.org/officeDocument/2006/relationships/hyperlink" Target="http://www.boomlibrary.com/" TargetMode="External"/><Relationship Id="rId599" Type="http://schemas.openxmlformats.org/officeDocument/2006/relationships/hyperlink" Target="http://www.boomlibrary.com/" TargetMode="External"/><Relationship Id="rId459" Type="http://schemas.openxmlformats.org/officeDocument/2006/relationships/hyperlink" Target="http://www.boomlibrary.com/" TargetMode="External"/><Relationship Id="rId666" Type="http://schemas.openxmlformats.org/officeDocument/2006/relationships/hyperlink" Target="http://www.boomlibrary.com/" TargetMode="External"/><Relationship Id="rId873" Type="http://schemas.openxmlformats.org/officeDocument/2006/relationships/hyperlink" Target="http://www.boomlibrary.com/" TargetMode="External"/><Relationship Id="rId1089" Type="http://schemas.openxmlformats.org/officeDocument/2006/relationships/hyperlink" Target="http://www.boomlibrary.com/" TargetMode="External"/><Relationship Id="rId1296" Type="http://schemas.openxmlformats.org/officeDocument/2006/relationships/hyperlink" Target="http://www.boomlibrary.com/" TargetMode="External"/><Relationship Id="rId221" Type="http://schemas.openxmlformats.org/officeDocument/2006/relationships/hyperlink" Target="http://www.boomlibrary.com/" TargetMode="External"/><Relationship Id="rId319" Type="http://schemas.openxmlformats.org/officeDocument/2006/relationships/hyperlink" Target="http://www.boomlibrary.com/" TargetMode="External"/><Relationship Id="rId526" Type="http://schemas.openxmlformats.org/officeDocument/2006/relationships/hyperlink" Target="http://www.boomlibrary.com/" TargetMode="External"/><Relationship Id="rId1156" Type="http://schemas.openxmlformats.org/officeDocument/2006/relationships/hyperlink" Target="http://www.boomlibrary.com/" TargetMode="External"/><Relationship Id="rId1363" Type="http://schemas.openxmlformats.org/officeDocument/2006/relationships/hyperlink" Target="http://www.boomlibrary.com/" TargetMode="External"/><Relationship Id="rId733" Type="http://schemas.openxmlformats.org/officeDocument/2006/relationships/hyperlink" Target="http://www.boomlibrary.com/" TargetMode="External"/><Relationship Id="rId940" Type="http://schemas.openxmlformats.org/officeDocument/2006/relationships/hyperlink" Target="http://www.boomlibrary.com/" TargetMode="External"/><Relationship Id="rId1016" Type="http://schemas.openxmlformats.org/officeDocument/2006/relationships/hyperlink" Target="http://www.boomlibrary.com/" TargetMode="External"/><Relationship Id="rId1570" Type="http://schemas.openxmlformats.org/officeDocument/2006/relationships/hyperlink" Target="http://www.boomlibrary.com/" TargetMode="External"/><Relationship Id="rId1668" Type="http://schemas.openxmlformats.org/officeDocument/2006/relationships/hyperlink" Target="http://www.boomlibrary.com/" TargetMode="External"/><Relationship Id="rId1875" Type="http://schemas.openxmlformats.org/officeDocument/2006/relationships/hyperlink" Target="http://www.boomlibrary.com/" TargetMode="External"/><Relationship Id="rId800" Type="http://schemas.openxmlformats.org/officeDocument/2006/relationships/hyperlink" Target="http://www.boomlibrary.com/" TargetMode="External"/><Relationship Id="rId1223" Type="http://schemas.openxmlformats.org/officeDocument/2006/relationships/hyperlink" Target="http://www.boomlibrary.com/" TargetMode="External"/><Relationship Id="rId1430" Type="http://schemas.openxmlformats.org/officeDocument/2006/relationships/hyperlink" Target="http://www.boomlibrary.com/" TargetMode="External"/><Relationship Id="rId1528" Type="http://schemas.openxmlformats.org/officeDocument/2006/relationships/hyperlink" Target="http://www.boomlibrary.com/" TargetMode="External"/><Relationship Id="rId1735" Type="http://schemas.openxmlformats.org/officeDocument/2006/relationships/hyperlink" Target="http://www.boomlibrary.com/" TargetMode="External"/><Relationship Id="rId27" Type="http://schemas.openxmlformats.org/officeDocument/2006/relationships/hyperlink" Target="http://www.boomlibrary.com/" TargetMode="External"/><Relationship Id="rId1802" Type="http://schemas.openxmlformats.org/officeDocument/2006/relationships/hyperlink" Target="http://www.boomlibrary.com/" TargetMode="External"/><Relationship Id="rId176" Type="http://schemas.openxmlformats.org/officeDocument/2006/relationships/hyperlink" Target="http://www.boomlibrary.com/" TargetMode="External"/><Relationship Id="rId383" Type="http://schemas.openxmlformats.org/officeDocument/2006/relationships/hyperlink" Target="http://www.boomlibrary.com/" TargetMode="External"/><Relationship Id="rId590" Type="http://schemas.openxmlformats.org/officeDocument/2006/relationships/hyperlink" Target="http://www.boomlibrary.com/" TargetMode="External"/><Relationship Id="rId243" Type="http://schemas.openxmlformats.org/officeDocument/2006/relationships/hyperlink" Target="http://www.boomlibrary.com/" TargetMode="External"/><Relationship Id="rId450" Type="http://schemas.openxmlformats.org/officeDocument/2006/relationships/hyperlink" Target="http://www.boomlibrary.com/" TargetMode="External"/><Relationship Id="rId688" Type="http://schemas.openxmlformats.org/officeDocument/2006/relationships/hyperlink" Target="http://www.boomlibrary.com/" TargetMode="External"/><Relationship Id="rId895" Type="http://schemas.openxmlformats.org/officeDocument/2006/relationships/hyperlink" Target="http://www.boomlibrary.com/" TargetMode="External"/><Relationship Id="rId1080" Type="http://schemas.openxmlformats.org/officeDocument/2006/relationships/hyperlink" Target="http://www.boomlibrary.com/" TargetMode="External"/><Relationship Id="rId103" Type="http://schemas.openxmlformats.org/officeDocument/2006/relationships/hyperlink" Target="http://www.boomlibrary.com/" TargetMode="External"/><Relationship Id="rId310" Type="http://schemas.openxmlformats.org/officeDocument/2006/relationships/hyperlink" Target="http://www.boomlibrary.com/" TargetMode="External"/><Relationship Id="rId548" Type="http://schemas.openxmlformats.org/officeDocument/2006/relationships/hyperlink" Target="http://www.boomlibrary.com/" TargetMode="External"/><Relationship Id="rId755" Type="http://schemas.openxmlformats.org/officeDocument/2006/relationships/hyperlink" Target="http://www.boomlibrary.com/" TargetMode="External"/><Relationship Id="rId962" Type="http://schemas.openxmlformats.org/officeDocument/2006/relationships/hyperlink" Target="http://www.boomlibrary.com/" TargetMode="External"/><Relationship Id="rId1178" Type="http://schemas.openxmlformats.org/officeDocument/2006/relationships/hyperlink" Target="http://www.boomlibrary.com/" TargetMode="External"/><Relationship Id="rId1385" Type="http://schemas.openxmlformats.org/officeDocument/2006/relationships/hyperlink" Target="http://www.boomlibrary.com/" TargetMode="External"/><Relationship Id="rId1592" Type="http://schemas.openxmlformats.org/officeDocument/2006/relationships/hyperlink" Target="http://www.boomlibrary.com/" TargetMode="External"/><Relationship Id="rId91" Type="http://schemas.openxmlformats.org/officeDocument/2006/relationships/hyperlink" Target="http://www.boomlibrary.com/" TargetMode="External"/><Relationship Id="rId408" Type="http://schemas.openxmlformats.org/officeDocument/2006/relationships/hyperlink" Target="http://www.boomlibrary.com/" TargetMode="External"/><Relationship Id="rId615" Type="http://schemas.openxmlformats.org/officeDocument/2006/relationships/hyperlink" Target="http://www.boomlibrary.com/" TargetMode="External"/><Relationship Id="rId822" Type="http://schemas.openxmlformats.org/officeDocument/2006/relationships/hyperlink" Target="http://www.boomlibrary.com/" TargetMode="External"/><Relationship Id="rId1038" Type="http://schemas.openxmlformats.org/officeDocument/2006/relationships/hyperlink" Target="http://www.boomlibrary.com/" TargetMode="External"/><Relationship Id="rId1245" Type="http://schemas.openxmlformats.org/officeDocument/2006/relationships/hyperlink" Target="http://www.boomlibrary.com/" TargetMode="External"/><Relationship Id="rId1452" Type="http://schemas.openxmlformats.org/officeDocument/2006/relationships/hyperlink" Target="http://www.boomlibrary.com/" TargetMode="External"/><Relationship Id="rId1897" Type="http://schemas.openxmlformats.org/officeDocument/2006/relationships/hyperlink" Target="http://www.boomlibrary.com/" TargetMode="External"/><Relationship Id="rId1105" Type="http://schemas.openxmlformats.org/officeDocument/2006/relationships/hyperlink" Target="http://www.boomlibrary.com/" TargetMode="External"/><Relationship Id="rId1312" Type="http://schemas.openxmlformats.org/officeDocument/2006/relationships/hyperlink" Target="http://www.boomlibrary.com/" TargetMode="External"/><Relationship Id="rId1757" Type="http://schemas.openxmlformats.org/officeDocument/2006/relationships/hyperlink" Target="http://www.boomlibrary.com/" TargetMode="External"/><Relationship Id="rId49" Type="http://schemas.openxmlformats.org/officeDocument/2006/relationships/hyperlink" Target="http://www.boomlibrary.com/" TargetMode="External"/><Relationship Id="rId1617" Type="http://schemas.openxmlformats.org/officeDocument/2006/relationships/hyperlink" Target="http://www.boomlibrary.com/" TargetMode="External"/><Relationship Id="rId1824" Type="http://schemas.openxmlformats.org/officeDocument/2006/relationships/hyperlink" Target="http://www.boomlibrary.com/" TargetMode="External"/><Relationship Id="rId198" Type="http://schemas.openxmlformats.org/officeDocument/2006/relationships/hyperlink" Target="http://www.boomlibrary.com/" TargetMode="External"/><Relationship Id="rId265" Type="http://schemas.openxmlformats.org/officeDocument/2006/relationships/hyperlink" Target="http://www.boomlibrary.com/" TargetMode="External"/><Relationship Id="rId472" Type="http://schemas.openxmlformats.org/officeDocument/2006/relationships/hyperlink" Target="http://www.boomlibrary.com/" TargetMode="External"/><Relationship Id="rId125" Type="http://schemas.openxmlformats.org/officeDocument/2006/relationships/hyperlink" Target="http://www.boomlibrary.com/" TargetMode="External"/><Relationship Id="rId332" Type="http://schemas.openxmlformats.org/officeDocument/2006/relationships/hyperlink" Target="http://www.boomlibrary.com/" TargetMode="External"/><Relationship Id="rId777" Type="http://schemas.openxmlformats.org/officeDocument/2006/relationships/hyperlink" Target="http://www.boomlibrary.com/" TargetMode="External"/><Relationship Id="rId984" Type="http://schemas.openxmlformats.org/officeDocument/2006/relationships/hyperlink" Target="http://www.boomlibrary.com/" TargetMode="External"/><Relationship Id="rId637" Type="http://schemas.openxmlformats.org/officeDocument/2006/relationships/hyperlink" Target="http://www.boomlibrary.com/" TargetMode="External"/><Relationship Id="rId844" Type="http://schemas.openxmlformats.org/officeDocument/2006/relationships/hyperlink" Target="http://www.boomlibrary.com/" TargetMode="External"/><Relationship Id="rId1267" Type="http://schemas.openxmlformats.org/officeDocument/2006/relationships/hyperlink" Target="http://www.boomlibrary.com/" TargetMode="External"/><Relationship Id="rId1474" Type="http://schemas.openxmlformats.org/officeDocument/2006/relationships/hyperlink" Target="http://www.boomlibrary.com/" TargetMode="External"/><Relationship Id="rId1681" Type="http://schemas.openxmlformats.org/officeDocument/2006/relationships/hyperlink" Target="http://www.boomlibrary.com/" TargetMode="External"/><Relationship Id="rId704" Type="http://schemas.openxmlformats.org/officeDocument/2006/relationships/hyperlink" Target="http://www.boomlibrary.com/" TargetMode="External"/><Relationship Id="rId911" Type="http://schemas.openxmlformats.org/officeDocument/2006/relationships/hyperlink" Target="http://www.boomlibrary.com/" TargetMode="External"/><Relationship Id="rId1127" Type="http://schemas.openxmlformats.org/officeDocument/2006/relationships/hyperlink" Target="http://www.boomlibrary.com/" TargetMode="External"/><Relationship Id="rId1334" Type="http://schemas.openxmlformats.org/officeDocument/2006/relationships/hyperlink" Target="http://www.boomlibrary.com/" TargetMode="External"/><Relationship Id="rId1541" Type="http://schemas.openxmlformats.org/officeDocument/2006/relationships/hyperlink" Target="http://www.boomlibrary.com/" TargetMode="External"/><Relationship Id="rId1779" Type="http://schemas.openxmlformats.org/officeDocument/2006/relationships/hyperlink" Target="http://www.boomlibrary.com/" TargetMode="External"/><Relationship Id="rId40" Type="http://schemas.openxmlformats.org/officeDocument/2006/relationships/hyperlink" Target="http://www.boomlibrary.com/" TargetMode="External"/><Relationship Id="rId1401" Type="http://schemas.openxmlformats.org/officeDocument/2006/relationships/hyperlink" Target="http://www.boomlibrary.com/" TargetMode="External"/><Relationship Id="rId1639" Type="http://schemas.openxmlformats.org/officeDocument/2006/relationships/hyperlink" Target="http://www.boomlibrary.com/" TargetMode="External"/><Relationship Id="rId1846" Type="http://schemas.openxmlformats.org/officeDocument/2006/relationships/hyperlink" Target="http://www.boomlibrary.com/" TargetMode="External"/><Relationship Id="rId1706" Type="http://schemas.openxmlformats.org/officeDocument/2006/relationships/hyperlink" Target="http://www.boomlibrary.com/" TargetMode="External"/><Relationship Id="rId1913" Type="http://schemas.openxmlformats.org/officeDocument/2006/relationships/hyperlink" Target="http://www.boomlibrary.com/" TargetMode="External"/><Relationship Id="rId287" Type="http://schemas.openxmlformats.org/officeDocument/2006/relationships/hyperlink" Target="http://www.boomlibrary.com/" TargetMode="External"/><Relationship Id="rId494" Type="http://schemas.openxmlformats.org/officeDocument/2006/relationships/hyperlink" Target="http://www.boomlibrary.com/" TargetMode="External"/><Relationship Id="rId147" Type="http://schemas.openxmlformats.org/officeDocument/2006/relationships/hyperlink" Target="http://www.boomlibrary.com/" TargetMode="External"/><Relationship Id="rId354" Type="http://schemas.openxmlformats.org/officeDocument/2006/relationships/hyperlink" Target="http://www.boomlibrary.com/" TargetMode="External"/><Relationship Id="rId799" Type="http://schemas.openxmlformats.org/officeDocument/2006/relationships/hyperlink" Target="http://www.boomlibrary.com/" TargetMode="External"/><Relationship Id="rId1191" Type="http://schemas.openxmlformats.org/officeDocument/2006/relationships/hyperlink" Target="http://www.boomlibrary.com/" TargetMode="External"/><Relationship Id="rId561" Type="http://schemas.openxmlformats.org/officeDocument/2006/relationships/hyperlink" Target="http://www.boomlibrary.com/" TargetMode="External"/><Relationship Id="rId659" Type="http://schemas.openxmlformats.org/officeDocument/2006/relationships/hyperlink" Target="http://www.boomlibrary.com/" TargetMode="External"/><Relationship Id="rId866" Type="http://schemas.openxmlformats.org/officeDocument/2006/relationships/hyperlink" Target="http://www.boomlibrary.com/" TargetMode="External"/><Relationship Id="rId1289" Type="http://schemas.openxmlformats.org/officeDocument/2006/relationships/hyperlink" Target="http://www.boomlibrary.com/" TargetMode="External"/><Relationship Id="rId1496" Type="http://schemas.openxmlformats.org/officeDocument/2006/relationships/hyperlink" Target="http://www.boomlibrary.com/" TargetMode="External"/><Relationship Id="rId214" Type="http://schemas.openxmlformats.org/officeDocument/2006/relationships/hyperlink" Target="http://www.boomlibrary.com/" TargetMode="External"/><Relationship Id="rId421" Type="http://schemas.openxmlformats.org/officeDocument/2006/relationships/hyperlink" Target="http://www.boomlibrary.com/" TargetMode="External"/><Relationship Id="rId519" Type="http://schemas.openxmlformats.org/officeDocument/2006/relationships/hyperlink" Target="http://www.boomlibrary.com/" TargetMode="External"/><Relationship Id="rId1051" Type="http://schemas.openxmlformats.org/officeDocument/2006/relationships/hyperlink" Target="http://www.boomlibrary.com/" TargetMode="External"/><Relationship Id="rId1149" Type="http://schemas.openxmlformats.org/officeDocument/2006/relationships/hyperlink" Target="http://www.boomlibrary.com/" TargetMode="External"/><Relationship Id="rId1356" Type="http://schemas.openxmlformats.org/officeDocument/2006/relationships/hyperlink" Target="http://www.boomlibrary.com/" TargetMode="External"/><Relationship Id="rId726" Type="http://schemas.openxmlformats.org/officeDocument/2006/relationships/hyperlink" Target="http://www.boomlibrary.com/" TargetMode="External"/><Relationship Id="rId933" Type="http://schemas.openxmlformats.org/officeDocument/2006/relationships/hyperlink" Target="http://www.boomlibrary.com/" TargetMode="External"/><Relationship Id="rId1009" Type="http://schemas.openxmlformats.org/officeDocument/2006/relationships/hyperlink" Target="http://www.boomlibrary.com/" TargetMode="External"/><Relationship Id="rId1563" Type="http://schemas.openxmlformats.org/officeDocument/2006/relationships/hyperlink" Target="http://www.boomlibrary.com/" TargetMode="External"/><Relationship Id="rId1770" Type="http://schemas.openxmlformats.org/officeDocument/2006/relationships/hyperlink" Target="http://www.boomlibrary.com/" TargetMode="External"/><Relationship Id="rId1868" Type="http://schemas.openxmlformats.org/officeDocument/2006/relationships/hyperlink" Target="http://www.boomlibrary.com/" TargetMode="External"/><Relationship Id="rId62" Type="http://schemas.openxmlformats.org/officeDocument/2006/relationships/hyperlink" Target="http://www.boomlibrary.com/" TargetMode="External"/><Relationship Id="rId1216" Type="http://schemas.openxmlformats.org/officeDocument/2006/relationships/hyperlink" Target="http://www.boomlibrary.com/" TargetMode="External"/><Relationship Id="rId1423" Type="http://schemas.openxmlformats.org/officeDocument/2006/relationships/hyperlink" Target="http://www.boomlibrary.com/" TargetMode="External"/><Relationship Id="rId1630" Type="http://schemas.openxmlformats.org/officeDocument/2006/relationships/hyperlink" Target="http://www.boomlibrary.com/" TargetMode="External"/><Relationship Id="rId1728" Type="http://schemas.openxmlformats.org/officeDocument/2006/relationships/hyperlink" Target="http://www.boomlibrary.com/" TargetMode="External"/><Relationship Id="rId169" Type="http://schemas.openxmlformats.org/officeDocument/2006/relationships/hyperlink" Target="http://www.boomlibrary.com/" TargetMode="External"/><Relationship Id="rId376" Type="http://schemas.openxmlformats.org/officeDocument/2006/relationships/hyperlink" Target="http://www.boomlibrary.com/" TargetMode="External"/><Relationship Id="rId583" Type="http://schemas.openxmlformats.org/officeDocument/2006/relationships/hyperlink" Target="http://www.boomlibrary.com/" TargetMode="External"/><Relationship Id="rId790" Type="http://schemas.openxmlformats.org/officeDocument/2006/relationships/hyperlink" Target="http://www.boomlibrary.com/" TargetMode="External"/><Relationship Id="rId4" Type="http://schemas.openxmlformats.org/officeDocument/2006/relationships/hyperlink" Target="http://www.boomlibrary.com/" TargetMode="External"/><Relationship Id="rId236" Type="http://schemas.openxmlformats.org/officeDocument/2006/relationships/hyperlink" Target="http://www.boomlibrary.com/" TargetMode="External"/><Relationship Id="rId443" Type="http://schemas.openxmlformats.org/officeDocument/2006/relationships/hyperlink" Target="http://www.boomlibrary.com/" TargetMode="External"/><Relationship Id="rId650" Type="http://schemas.openxmlformats.org/officeDocument/2006/relationships/hyperlink" Target="http://www.boomlibrary.com/" TargetMode="External"/><Relationship Id="rId888" Type="http://schemas.openxmlformats.org/officeDocument/2006/relationships/hyperlink" Target="http://www.boomlibrary.com/" TargetMode="External"/><Relationship Id="rId1073" Type="http://schemas.openxmlformats.org/officeDocument/2006/relationships/hyperlink" Target="http://www.boomlibrary.com/" TargetMode="External"/><Relationship Id="rId1280" Type="http://schemas.openxmlformats.org/officeDocument/2006/relationships/hyperlink" Target="http://www.boomlibrary.com/" TargetMode="External"/><Relationship Id="rId303" Type="http://schemas.openxmlformats.org/officeDocument/2006/relationships/hyperlink" Target="http://www.boomlibrary.com/" TargetMode="External"/><Relationship Id="rId748" Type="http://schemas.openxmlformats.org/officeDocument/2006/relationships/hyperlink" Target="http://www.boomlibrary.com/" TargetMode="External"/><Relationship Id="rId955" Type="http://schemas.openxmlformats.org/officeDocument/2006/relationships/hyperlink" Target="http://www.boomlibrary.com/" TargetMode="External"/><Relationship Id="rId1140" Type="http://schemas.openxmlformats.org/officeDocument/2006/relationships/hyperlink" Target="http://www.boomlibrary.com/" TargetMode="External"/><Relationship Id="rId1378" Type="http://schemas.openxmlformats.org/officeDocument/2006/relationships/hyperlink" Target="http://www.boomlibrary.com/" TargetMode="External"/><Relationship Id="rId1585" Type="http://schemas.openxmlformats.org/officeDocument/2006/relationships/hyperlink" Target="http://www.boomlibrary.com/" TargetMode="External"/><Relationship Id="rId1792" Type="http://schemas.openxmlformats.org/officeDocument/2006/relationships/hyperlink" Target="http://www.boomlibrary.com/" TargetMode="External"/><Relationship Id="rId84" Type="http://schemas.openxmlformats.org/officeDocument/2006/relationships/hyperlink" Target="http://www.boomlibrary.com/" TargetMode="External"/><Relationship Id="rId510" Type="http://schemas.openxmlformats.org/officeDocument/2006/relationships/hyperlink" Target="http://www.boomlibrary.com/" TargetMode="External"/><Relationship Id="rId608" Type="http://schemas.openxmlformats.org/officeDocument/2006/relationships/hyperlink" Target="http://www.boomlibrary.com/" TargetMode="External"/><Relationship Id="rId815" Type="http://schemas.openxmlformats.org/officeDocument/2006/relationships/hyperlink" Target="http://www.boomlibrary.com/" TargetMode="External"/><Relationship Id="rId1238" Type="http://schemas.openxmlformats.org/officeDocument/2006/relationships/hyperlink" Target="http://www.boomlibrary.com/" TargetMode="External"/><Relationship Id="rId1445" Type="http://schemas.openxmlformats.org/officeDocument/2006/relationships/hyperlink" Target="http://www.boomlibrary.com/" TargetMode="External"/><Relationship Id="rId1652" Type="http://schemas.openxmlformats.org/officeDocument/2006/relationships/hyperlink" Target="http://www.boomlibrary.com/" TargetMode="External"/><Relationship Id="rId1000" Type="http://schemas.openxmlformats.org/officeDocument/2006/relationships/hyperlink" Target="http://www.boomlibrary.com/" TargetMode="External"/><Relationship Id="rId1305" Type="http://schemas.openxmlformats.org/officeDocument/2006/relationships/hyperlink" Target="http://www.boomlibrary.com/" TargetMode="External"/><Relationship Id="rId1512" Type="http://schemas.openxmlformats.org/officeDocument/2006/relationships/hyperlink" Target="http://www.boomlibrary.com/" TargetMode="External"/><Relationship Id="rId1817" Type="http://schemas.openxmlformats.org/officeDocument/2006/relationships/hyperlink" Target="http://www.boomlibrary.com/" TargetMode="External"/><Relationship Id="rId11" Type="http://schemas.openxmlformats.org/officeDocument/2006/relationships/hyperlink" Target="http://www.boomlibrary.com/" TargetMode="External"/><Relationship Id="rId398" Type="http://schemas.openxmlformats.org/officeDocument/2006/relationships/hyperlink" Target="http://www.boomlibrary.com/" TargetMode="External"/><Relationship Id="rId160" Type="http://schemas.openxmlformats.org/officeDocument/2006/relationships/hyperlink" Target="http://www.boomlibrary.com/" TargetMode="External"/><Relationship Id="rId258" Type="http://schemas.openxmlformats.org/officeDocument/2006/relationships/hyperlink" Target="http://www.boomlibrary.com/" TargetMode="External"/><Relationship Id="rId465" Type="http://schemas.openxmlformats.org/officeDocument/2006/relationships/hyperlink" Target="http://www.boomlibrary.com/" TargetMode="External"/><Relationship Id="rId672" Type="http://schemas.openxmlformats.org/officeDocument/2006/relationships/hyperlink" Target="http://www.boomlibrary.com/" TargetMode="External"/><Relationship Id="rId1095" Type="http://schemas.openxmlformats.org/officeDocument/2006/relationships/hyperlink" Target="http://www.boomlibrary.com/" TargetMode="External"/><Relationship Id="rId118" Type="http://schemas.openxmlformats.org/officeDocument/2006/relationships/hyperlink" Target="http://www.boomlibrary.com/" TargetMode="External"/><Relationship Id="rId325" Type="http://schemas.openxmlformats.org/officeDocument/2006/relationships/hyperlink" Target="http://www.boomlibrary.com/" TargetMode="External"/><Relationship Id="rId532" Type="http://schemas.openxmlformats.org/officeDocument/2006/relationships/hyperlink" Target="http://www.boomlibrary.com/" TargetMode="External"/><Relationship Id="rId977" Type="http://schemas.openxmlformats.org/officeDocument/2006/relationships/hyperlink" Target="http://www.boomlibrary.com/" TargetMode="External"/><Relationship Id="rId1162" Type="http://schemas.openxmlformats.org/officeDocument/2006/relationships/hyperlink" Target="http://www.boomlibrary.com/" TargetMode="External"/><Relationship Id="rId837" Type="http://schemas.openxmlformats.org/officeDocument/2006/relationships/hyperlink" Target="http://www.boomlibrary.com/" TargetMode="External"/><Relationship Id="rId1022" Type="http://schemas.openxmlformats.org/officeDocument/2006/relationships/hyperlink" Target="http://www.boomlibrary.com/" TargetMode="External"/><Relationship Id="rId1467" Type="http://schemas.openxmlformats.org/officeDocument/2006/relationships/hyperlink" Target="http://www.boomlibrary.com/" TargetMode="External"/><Relationship Id="rId1674" Type="http://schemas.openxmlformats.org/officeDocument/2006/relationships/hyperlink" Target="http://www.boomlibrary.com/" TargetMode="External"/><Relationship Id="rId1881" Type="http://schemas.openxmlformats.org/officeDocument/2006/relationships/hyperlink" Target="http://www.boomlibrary.com/" TargetMode="External"/><Relationship Id="rId904" Type="http://schemas.openxmlformats.org/officeDocument/2006/relationships/hyperlink" Target="http://www.boomlibrary.com/" TargetMode="External"/><Relationship Id="rId1327" Type="http://schemas.openxmlformats.org/officeDocument/2006/relationships/hyperlink" Target="http://www.boomlibrary.com/" TargetMode="External"/><Relationship Id="rId1534" Type="http://schemas.openxmlformats.org/officeDocument/2006/relationships/hyperlink" Target="http://www.boomlibrary.com/" TargetMode="External"/><Relationship Id="rId1741" Type="http://schemas.openxmlformats.org/officeDocument/2006/relationships/hyperlink" Target="http://www.boomlibrary.com/" TargetMode="External"/><Relationship Id="rId33" Type="http://schemas.openxmlformats.org/officeDocument/2006/relationships/hyperlink" Target="http://www.boomlibrary.com/" TargetMode="External"/><Relationship Id="rId1601" Type="http://schemas.openxmlformats.org/officeDocument/2006/relationships/hyperlink" Target="http://www.boomlibrary.com/" TargetMode="External"/><Relationship Id="rId1839" Type="http://schemas.openxmlformats.org/officeDocument/2006/relationships/hyperlink" Target="http://www.boomlibrary.com/" TargetMode="External"/><Relationship Id="rId182" Type="http://schemas.openxmlformats.org/officeDocument/2006/relationships/hyperlink" Target="http://www.boomlibrary.com/" TargetMode="External"/><Relationship Id="rId1906" Type="http://schemas.openxmlformats.org/officeDocument/2006/relationships/hyperlink" Target="http://www.boomlibrary.com/" TargetMode="External"/><Relationship Id="rId487" Type="http://schemas.openxmlformats.org/officeDocument/2006/relationships/hyperlink" Target="http://www.boomlibrary.com/" TargetMode="External"/><Relationship Id="rId694" Type="http://schemas.openxmlformats.org/officeDocument/2006/relationships/hyperlink" Target="http://www.boomlibrary.com/" TargetMode="External"/><Relationship Id="rId347" Type="http://schemas.openxmlformats.org/officeDocument/2006/relationships/hyperlink" Target="http://www.boomlibrary.com/" TargetMode="External"/><Relationship Id="rId999" Type="http://schemas.openxmlformats.org/officeDocument/2006/relationships/hyperlink" Target="http://www.boomlibrary.com/" TargetMode="External"/><Relationship Id="rId1184" Type="http://schemas.openxmlformats.org/officeDocument/2006/relationships/hyperlink" Target="http://www.boomlibrary.com/" TargetMode="External"/><Relationship Id="rId554" Type="http://schemas.openxmlformats.org/officeDocument/2006/relationships/hyperlink" Target="http://www.boomlibrary.com/" TargetMode="External"/><Relationship Id="rId761" Type="http://schemas.openxmlformats.org/officeDocument/2006/relationships/hyperlink" Target="http://www.boomlibrary.com/" TargetMode="External"/><Relationship Id="rId859" Type="http://schemas.openxmlformats.org/officeDocument/2006/relationships/hyperlink" Target="http://www.boomlibrary.com/" TargetMode="External"/><Relationship Id="rId1391" Type="http://schemas.openxmlformats.org/officeDocument/2006/relationships/hyperlink" Target="http://www.boomlibrary.com/" TargetMode="External"/><Relationship Id="rId1489" Type="http://schemas.openxmlformats.org/officeDocument/2006/relationships/hyperlink" Target="http://www.boomlibrary.com/" TargetMode="External"/><Relationship Id="rId1696" Type="http://schemas.openxmlformats.org/officeDocument/2006/relationships/hyperlink" Target="http://www.boomlibrary.com/" TargetMode="External"/><Relationship Id="rId207" Type="http://schemas.openxmlformats.org/officeDocument/2006/relationships/hyperlink" Target="http://www.boomlibrary.com/" TargetMode="External"/><Relationship Id="rId414" Type="http://schemas.openxmlformats.org/officeDocument/2006/relationships/hyperlink" Target="http://www.boomlibrary.com/" TargetMode="External"/><Relationship Id="rId621" Type="http://schemas.openxmlformats.org/officeDocument/2006/relationships/hyperlink" Target="http://www.boomlibrary.com/" TargetMode="External"/><Relationship Id="rId1044" Type="http://schemas.openxmlformats.org/officeDocument/2006/relationships/hyperlink" Target="http://www.boomlibrary.com/" TargetMode="External"/><Relationship Id="rId1251" Type="http://schemas.openxmlformats.org/officeDocument/2006/relationships/hyperlink" Target="http://www.boomlibrary.com/" TargetMode="External"/><Relationship Id="rId1349" Type="http://schemas.openxmlformats.org/officeDocument/2006/relationships/hyperlink" Target="http://www.boomlibrary.com/" TargetMode="External"/><Relationship Id="rId719" Type="http://schemas.openxmlformats.org/officeDocument/2006/relationships/hyperlink" Target="http://www.boomlibrary.com/" TargetMode="External"/><Relationship Id="rId926" Type="http://schemas.openxmlformats.org/officeDocument/2006/relationships/hyperlink" Target="http://www.boomlibrary.com/" TargetMode="External"/><Relationship Id="rId1111" Type="http://schemas.openxmlformats.org/officeDocument/2006/relationships/hyperlink" Target="http://www.boomlibrary.com/" TargetMode="External"/><Relationship Id="rId1556" Type="http://schemas.openxmlformats.org/officeDocument/2006/relationships/hyperlink" Target="http://www.boomlibrary.com/" TargetMode="External"/><Relationship Id="rId1763" Type="http://schemas.openxmlformats.org/officeDocument/2006/relationships/hyperlink" Target="http://www.boomlibrary.com/" TargetMode="External"/><Relationship Id="rId55" Type="http://schemas.openxmlformats.org/officeDocument/2006/relationships/hyperlink" Target="http://www.boomlibrary.com/" TargetMode="External"/><Relationship Id="rId1209" Type="http://schemas.openxmlformats.org/officeDocument/2006/relationships/hyperlink" Target="http://www.boomlibrary.com/" TargetMode="External"/><Relationship Id="rId1416" Type="http://schemas.openxmlformats.org/officeDocument/2006/relationships/hyperlink" Target="http://www.boomlibrary.com/" TargetMode="External"/><Relationship Id="rId1623" Type="http://schemas.openxmlformats.org/officeDocument/2006/relationships/hyperlink" Target="http://www.boomlibrary.com/" TargetMode="External"/><Relationship Id="rId1830" Type="http://schemas.openxmlformats.org/officeDocument/2006/relationships/hyperlink" Target="http://www.boomlibrary.com/" TargetMode="External"/><Relationship Id="rId271" Type="http://schemas.openxmlformats.org/officeDocument/2006/relationships/hyperlink" Target="http://www.boomlibrary.com/" TargetMode="External"/><Relationship Id="rId131" Type="http://schemas.openxmlformats.org/officeDocument/2006/relationships/hyperlink" Target="http://www.boomlibrary.com/" TargetMode="External"/><Relationship Id="rId369" Type="http://schemas.openxmlformats.org/officeDocument/2006/relationships/hyperlink" Target="http://www.boomlibrary.com/" TargetMode="External"/><Relationship Id="rId576" Type="http://schemas.openxmlformats.org/officeDocument/2006/relationships/hyperlink" Target="http://www.boomlibrary.com/" TargetMode="External"/><Relationship Id="rId783" Type="http://schemas.openxmlformats.org/officeDocument/2006/relationships/hyperlink" Target="http://www.boomlibrary.com/" TargetMode="External"/><Relationship Id="rId990" Type="http://schemas.openxmlformats.org/officeDocument/2006/relationships/hyperlink" Target="http://www.boomlibrary.com/" TargetMode="External"/><Relationship Id="rId229" Type="http://schemas.openxmlformats.org/officeDocument/2006/relationships/hyperlink" Target="http://www.boomlibrary.com/" TargetMode="External"/><Relationship Id="rId436" Type="http://schemas.openxmlformats.org/officeDocument/2006/relationships/hyperlink" Target="http://www.boomlibrary.com/" TargetMode="External"/><Relationship Id="rId643" Type="http://schemas.openxmlformats.org/officeDocument/2006/relationships/hyperlink" Target="http://www.boomlibrary.com/" TargetMode="External"/><Relationship Id="rId1066" Type="http://schemas.openxmlformats.org/officeDocument/2006/relationships/hyperlink" Target="http://www.boomlibrary.com/" TargetMode="External"/><Relationship Id="rId1273" Type="http://schemas.openxmlformats.org/officeDocument/2006/relationships/hyperlink" Target="http://www.boomlibrary.com/" TargetMode="External"/><Relationship Id="rId1480" Type="http://schemas.openxmlformats.org/officeDocument/2006/relationships/hyperlink" Target="http://www.boomlibrary.com/" TargetMode="External"/><Relationship Id="rId850" Type="http://schemas.openxmlformats.org/officeDocument/2006/relationships/hyperlink" Target="http://www.boomlibrary.com/" TargetMode="External"/><Relationship Id="rId948" Type="http://schemas.openxmlformats.org/officeDocument/2006/relationships/hyperlink" Target="http://www.boomlibrary.com/" TargetMode="External"/><Relationship Id="rId1133" Type="http://schemas.openxmlformats.org/officeDocument/2006/relationships/hyperlink" Target="http://www.boomlibrary.com/" TargetMode="External"/><Relationship Id="rId1578" Type="http://schemas.openxmlformats.org/officeDocument/2006/relationships/hyperlink" Target="http://www.boomlibrary.com/" TargetMode="External"/><Relationship Id="rId1785" Type="http://schemas.openxmlformats.org/officeDocument/2006/relationships/hyperlink" Target="http://www.boomlibrary.com/" TargetMode="External"/><Relationship Id="rId77" Type="http://schemas.openxmlformats.org/officeDocument/2006/relationships/hyperlink" Target="http://www.boomlibrary.com/" TargetMode="External"/><Relationship Id="rId503" Type="http://schemas.openxmlformats.org/officeDocument/2006/relationships/hyperlink" Target="http://www.boomlibrary.com/" TargetMode="External"/><Relationship Id="rId710" Type="http://schemas.openxmlformats.org/officeDocument/2006/relationships/hyperlink" Target="http://www.boomlibrary.com/" TargetMode="External"/><Relationship Id="rId808" Type="http://schemas.openxmlformats.org/officeDocument/2006/relationships/hyperlink" Target="http://www.boomlibrary.com/" TargetMode="External"/><Relationship Id="rId1340" Type="http://schemas.openxmlformats.org/officeDocument/2006/relationships/hyperlink" Target="http://www.boomlibrary.com/" TargetMode="External"/><Relationship Id="rId1438" Type="http://schemas.openxmlformats.org/officeDocument/2006/relationships/hyperlink" Target="http://www.boomlibrary.com/" TargetMode="External"/><Relationship Id="rId1645" Type="http://schemas.openxmlformats.org/officeDocument/2006/relationships/hyperlink" Target="http://www.boomlibrary.com/" TargetMode="External"/><Relationship Id="rId1200" Type="http://schemas.openxmlformats.org/officeDocument/2006/relationships/hyperlink" Target="http://www.boomlibrary.com/" TargetMode="External"/><Relationship Id="rId1852" Type="http://schemas.openxmlformats.org/officeDocument/2006/relationships/hyperlink" Target="http://www.boomlibrary.com/" TargetMode="External"/><Relationship Id="rId1505" Type="http://schemas.openxmlformats.org/officeDocument/2006/relationships/hyperlink" Target="http://www.boomlibrary.com/" TargetMode="External"/><Relationship Id="rId1712" Type="http://schemas.openxmlformats.org/officeDocument/2006/relationships/hyperlink" Target="http://www.boomlibrary.com/" TargetMode="External"/><Relationship Id="rId293" Type="http://schemas.openxmlformats.org/officeDocument/2006/relationships/hyperlink" Target="http://www.boomlibrary.com/" TargetMode="External"/><Relationship Id="rId153" Type="http://schemas.openxmlformats.org/officeDocument/2006/relationships/hyperlink" Target="http://www.boomlibrary.com/" TargetMode="External"/><Relationship Id="rId360" Type="http://schemas.openxmlformats.org/officeDocument/2006/relationships/hyperlink" Target="http://www.boomlibrary.com/" TargetMode="External"/><Relationship Id="rId598" Type="http://schemas.openxmlformats.org/officeDocument/2006/relationships/hyperlink" Target="http://www.boomlibrary.com/" TargetMode="External"/><Relationship Id="rId220" Type="http://schemas.openxmlformats.org/officeDocument/2006/relationships/hyperlink" Target="http://www.boomlibrary.com/" TargetMode="External"/><Relationship Id="rId458" Type="http://schemas.openxmlformats.org/officeDocument/2006/relationships/hyperlink" Target="http://www.boomlibrary.com/" TargetMode="External"/><Relationship Id="rId665" Type="http://schemas.openxmlformats.org/officeDocument/2006/relationships/hyperlink" Target="http://www.boomlibrary.com/" TargetMode="External"/><Relationship Id="rId872" Type="http://schemas.openxmlformats.org/officeDocument/2006/relationships/hyperlink" Target="http://www.boomlibrary.com/" TargetMode="External"/><Relationship Id="rId1088" Type="http://schemas.openxmlformats.org/officeDocument/2006/relationships/hyperlink" Target="http://www.boomlibrary.com/" TargetMode="External"/><Relationship Id="rId1295" Type="http://schemas.openxmlformats.org/officeDocument/2006/relationships/hyperlink" Target="http://www.boomlibrary.com/" TargetMode="External"/><Relationship Id="rId318" Type="http://schemas.openxmlformats.org/officeDocument/2006/relationships/hyperlink" Target="http://www.boomlibrary.com/" TargetMode="External"/><Relationship Id="rId525" Type="http://schemas.openxmlformats.org/officeDocument/2006/relationships/hyperlink" Target="http://www.boomlibrary.com/" TargetMode="External"/><Relationship Id="rId732" Type="http://schemas.openxmlformats.org/officeDocument/2006/relationships/hyperlink" Target="http://www.boomlibrary.com/" TargetMode="External"/><Relationship Id="rId1155" Type="http://schemas.openxmlformats.org/officeDocument/2006/relationships/hyperlink" Target="http://www.boomlibrary.com/" TargetMode="External"/><Relationship Id="rId1362" Type="http://schemas.openxmlformats.org/officeDocument/2006/relationships/hyperlink" Target="http://www.boomlibrary.com/" TargetMode="External"/><Relationship Id="rId99" Type="http://schemas.openxmlformats.org/officeDocument/2006/relationships/hyperlink" Target="http://www.boomlibrary.com/" TargetMode="External"/><Relationship Id="rId1015" Type="http://schemas.openxmlformats.org/officeDocument/2006/relationships/hyperlink" Target="http://www.boomlibrary.com/" TargetMode="External"/><Relationship Id="rId1222" Type="http://schemas.openxmlformats.org/officeDocument/2006/relationships/hyperlink" Target="http://www.boomlibrary.com/" TargetMode="External"/><Relationship Id="rId1667" Type="http://schemas.openxmlformats.org/officeDocument/2006/relationships/hyperlink" Target="http://www.boomlibrary.com/" TargetMode="External"/><Relationship Id="rId1874" Type="http://schemas.openxmlformats.org/officeDocument/2006/relationships/hyperlink" Target="http://www.boomlibrary.com/" TargetMode="External"/><Relationship Id="rId1527" Type="http://schemas.openxmlformats.org/officeDocument/2006/relationships/hyperlink" Target="http://www.boomlibrary.com/" TargetMode="External"/><Relationship Id="rId1734" Type="http://schemas.openxmlformats.org/officeDocument/2006/relationships/hyperlink" Target="http://www.boomlibrary.com/" TargetMode="External"/><Relationship Id="rId26" Type="http://schemas.openxmlformats.org/officeDocument/2006/relationships/hyperlink" Target="http://www.boomlibrary.com/" TargetMode="External"/><Relationship Id="rId231" Type="http://schemas.openxmlformats.org/officeDocument/2006/relationships/hyperlink" Target="http://www.boomlibrary.com/" TargetMode="External"/><Relationship Id="rId329" Type="http://schemas.openxmlformats.org/officeDocument/2006/relationships/hyperlink" Target="http://www.boomlibrary.com/" TargetMode="External"/><Relationship Id="rId536" Type="http://schemas.openxmlformats.org/officeDocument/2006/relationships/hyperlink" Target="http://www.boomlibrary.com/" TargetMode="External"/><Relationship Id="rId1166" Type="http://schemas.openxmlformats.org/officeDocument/2006/relationships/hyperlink" Target="http://www.boomlibrary.com/" TargetMode="External"/><Relationship Id="rId1373" Type="http://schemas.openxmlformats.org/officeDocument/2006/relationships/hyperlink" Target="http://www.boomlibrary.com/" TargetMode="External"/><Relationship Id="rId175" Type="http://schemas.openxmlformats.org/officeDocument/2006/relationships/hyperlink" Target="http://www.boomlibrary.com/" TargetMode="External"/><Relationship Id="rId743" Type="http://schemas.openxmlformats.org/officeDocument/2006/relationships/hyperlink" Target="http://www.boomlibrary.com/" TargetMode="External"/><Relationship Id="rId950" Type="http://schemas.openxmlformats.org/officeDocument/2006/relationships/hyperlink" Target="http://www.boomlibrary.com/" TargetMode="External"/><Relationship Id="rId1026" Type="http://schemas.openxmlformats.org/officeDocument/2006/relationships/hyperlink" Target="http://www.boomlibrary.com/" TargetMode="External"/><Relationship Id="rId1580" Type="http://schemas.openxmlformats.org/officeDocument/2006/relationships/hyperlink" Target="http://www.boomlibrary.com/" TargetMode="External"/><Relationship Id="rId1678" Type="http://schemas.openxmlformats.org/officeDocument/2006/relationships/hyperlink" Target="http://www.boomlibrary.com/" TargetMode="External"/><Relationship Id="rId1801" Type="http://schemas.openxmlformats.org/officeDocument/2006/relationships/hyperlink" Target="http://www.boomlibrary.com/" TargetMode="External"/><Relationship Id="rId1885" Type="http://schemas.openxmlformats.org/officeDocument/2006/relationships/hyperlink" Target="http://www.boomlibrary.com/" TargetMode="External"/><Relationship Id="rId382" Type="http://schemas.openxmlformats.org/officeDocument/2006/relationships/hyperlink" Target="http://www.boomlibrary.com/" TargetMode="External"/><Relationship Id="rId603" Type="http://schemas.openxmlformats.org/officeDocument/2006/relationships/hyperlink" Target="http://www.boomlibrary.com/" TargetMode="External"/><Relationship Id="rId687" Type="http://schemas.openxmlformats.org/officeDocument/2006/relationships/hyperlink" Target="http://www.boomlibrary.com/" TargetMode="External"/><Relationship Id="rId810" Type="http://schemas.openxmlformats.org/officeDocument/2006/relationships/hyperlink" Target="http://www.boomlibrary.com/" TargetMode="External"/><Relationship Id="rId908" Type="http://schemas.openxmlformats.org/officeDocument/2006/relationships/hyperlink" Target="http://www.boomlibrary.com/" TargetMode="External"/><Relationship Id="rId1233" Type="http://schemas.openxmlformats.org/officeDocument/2006/relationships/hyperlink" Target="http://www.boomlibrary.com/" TargetMode="External"/><Relationship Id="rId1440" Type="http://schemas.openxmlformats.org/officeDocument/2006/relationships/hyperlink" Target="http://www.boomlibrary.com/" TargetMode="External"/><Relationship Id="rId1538" Type="http://schemas.openxmlformats.org/officeDocument/2006/relationships/hyperlink" Target="http://www.boomlibrary.com/" TargetMode="External"/><Relationship Id="rId242" Type="http://schemas.openxmlformats.org/officeDocument/2006/relationships/hyperlink" Target="http://www.boomlibrary.com/" TargetMode="External"/><Relationship Id="rId894" Type="http://schemas.openxmlformats.org/officeDocument/2006/relationships/hyperlink" Target="http://www.boomlibrary.com/" TargetMode="External"/><Relationship Id="rId1177" Type="http://schemas.openxmlformats.org/officeDocument/2006/relationships/hyperlink" Target="http://www.boomlibrary.com/" TargetMode="External"/><Relationship Id="rId1300" Type="http://schemas.openxmlformats.org/officeDocument/2006/relationships/hyperlink" Target="http://www.boomlibrary.com/" TargetMode="External"/><Relationship Id="rId1745" Type="http://schemas.openxmlformats.org/officeDocument/2006/relationships/hyperlink" Target="http://www.boomlibrary.com/" TargetMode="External"/><Relationship Id="rId37" Type="http://schemas.openxmlformats.org/officeDocument/2006/relationships/hyperlink" Target="http://www.boomlibrary.com/" TargetMode="External"/><Relationship Id="rId102" Type="http://schemas.openxmlformats.org/officeDocument/2006/relationships/hyperlink" Target="http://www.boomlibrary.com/" TargetMode="External"/><Relationship Id="rId547" Type="http://schemas.openxmlformats.org/officeDocument/2006/relationships/hyperlink" Target="http://www.boomlibrary.com/" TargetMode="External"/><Relationship Id="rId754" Type="http://schemas.openxmlformats.org/officeDocument/2006/relationships/hyperlink" Target="http://www.boomlibrary.com/" TargetMode="External"/><Relationship Id="rId961" Type="http://schemas.openxmlformats.org/officeDocument/2006/relationships/hyperlink" Target="http://www.boomlibrary.com/" TargetMode="External"/><Relationship Id="rId1384" Type="http://schemas.openxmlformats.org/officeDocument/2006/relationships/hyperlink" Target="http://www.boomlibrary.com/" TargetMode="External"/><Relationship Id="rId1591" Type="http://schemas.openxmlformats.org/officeDocument/2006/relationships/hyperlink" Target="http://www.boomlibrary.com/" TargetMode="External"/><Relationship Id="rId1605" Type="http://schemas.openxmlformats.org/officeDocument/2006/relationships/hyperlink" Target="http://www.boomlibrary.com/" TargetMode="External"/><Relationship Id="rId1689" Type="http://schemas.openxmlformats.org/officeDocument/2006/relationships/hyperlink" Target="http://www.boomlibrary.com/" TargetMode="External"/><Relationship Id="rId1812" Type="http://schemas.openxmlformats.org/officeDocument/2006/relationships/hyperlink" Target="http://www.boomlibrary.com/" TargetMode="External"/><Relationship Id="rId90" Type="http://schemas.openxmlformats.org/officeDocument/2006/relationships/hyperlink" Target="http://www.boomlibrary.com/" TargetMode="External"/><Relationship Id="rId186" Type="http://schemas.openxmlformats.org/officeDocument/2006/relationships/hyperlink" Target="http://www.boomlibrary.com/" TargetMode="External"/><Relationship Id="rId393" Type="http://schemas.openxmlformats.org/officeDocument/2006/relationships/hyperlink" Target="http://www.boomlibrary.com/" TargetMode="External"/><Relationship Id="rId407" Type="http://schemas.openxmlformats.org/officeDocument/2006/relationships/hyperlink" Target="http://www.boomlibrary.com/" TargetMode="External"/><Relationship Id="rId614" Type="http://schemas.openxmlformats.org/officeDocument/2006/relationships/hyperlink" Target="http://www.boomlibrary.com/" TargetMode="External"/><Relationship Id="rId821" Type="http://schemas.openxmlformats.org/officeDocument/2006/relationships/hyperlink" Target="http://www.boomlibrary.com/" TargetMode="External"/><Relationship Id="rId1037" Type="http://schemas.openxmlformats.org/officeDocument/2006/relationships/hyperlink" Target="http://www.boomlibrary.com/" TargetMode="External"/><Relationship Id="rId1244" Type="http://schemas.openxmlformats.org/officeDocument/2006/relationships/hyperlink" Target="http://www.boomlibrary.com/" TargetMode="External"/><Relationship Id="rId1451" Type="http://schemas.openxmlformats.org/officeDocument/2006/relationships/hyperlink" Target="http://www.boomlibrary.com/" TargetMode="External"/><Relationship Id="rId1896" Type="http://schemas.openxmlformats.org/officeDocument/2006/relationships/hyperlink" Target="http://www.boomlibrary.com/" TargetMode="External"/><Relationship Id="rId253" Type="http://schemas.openxmlformats.org/officeDocument/2006/relationships/hyperlink" Target="http://www.boomlibrary.com/" TargetMode="External"/><Relationship Id="rId460" Type="http://schemas.openxmlformats.org/officeDocument/2006/relationships/hyperlink" Target="http://www.boomlibrary.com/" TargetMode="External"/><Relationship Id="rId698" Type="http://schemas.openxmlformats.org/officeDocument/2006/relationships/hyperlink" Target="http://www.boomlibrary.com/" TargetMode="External"/><Relationship Id="rId919" Type="http://schemas.openxmlformats.org/officeDocument/2006/relationships/hyperlink" Target="http://www.boomlibrary.com/" TargetMode="External"/><Relationship Id="rId1090" Type="http://schemas.openxmlformats.org/officeDocument/2006/relationships/hyperlink" Target="http://www.boomlibrary.com/" TargetMode="External"/><Relationship Id="rId1104" Type="http://schemas.openxmlformats.org/officeDocument/2006/relationships/hyperlink" Target="http://www.boomlibrary.com/" TargetMode="External"/><Relationship Id="rId1311" Type="http://schemas.openxmlformats.org/officeDocument/2006/relationships/hyperlink" Target="http://www.boomlibrary.com/" TargetMode="External"/><Relationship Id="rId1549" Type="http://schemas.openxmlformats.org/officeDocument/2006/relationships/hyperlink" Target="http://www.boomlibrary.com/" TargetMode="External"/><Relationship Id="rId1756" Type="http://schemas.openxmlformats.org/officeDocument/2006/relationships/hyperlink" Target="http://www.boomlibrary.com/" TargetMode="External"/><Relationship Id="rId48" Type="http://schemas.openxmlformats.org/officeDocument/2006/relationships/hyperlink" Target="http://www.boomlibrary.com/" TargetMode="External"/><Relationship Id="rId113" Type="http://schemas.openxmlformats.org/officeDocument/2006/relationships/hyperlink" Target="http://www.boomlibrary.com/" TargetMode="External"/><Relationship Id="rId320" Type="http://schemas.openxmlformats.org/officeDocument/2006/relationships/hyperlink" Target="http://www.boomlibrary.com/" TargetMode="External"/><Relationship Id="rId558" Type="http://schemas.openxmlformats.org/officeDocument/2006/relationships/hyperlink" Target="http://www.boomlibrary.com/" TargetMode="External"/><Relationship Id="rId765" Type="http://schemas.openxmlformats.org/officeDocument/2006/relationships/hyperlink" Target="http://www.boomlibrary.com/" TargetMode="External"/><Relationship Id="rId972" Type="http://schemas.openxmlformats.org/officeDocument/2006/relationships/hyperlink" Target="http://www.boomlibrary.com/" TargetMode="External"/><Relationship Id="rId1188" Type="http://schemas.openxmlformats.org/officeDocument/2006/relationships/hyperlink" Target="http://www.boomlibrary.com/" TargetMode="External"/><Relationship Id="rId1395" Type="http://schemas.openxmlformats.org/officeDocument/2006/relationships/hyperlink" Target="http://www.boomlibrary.com/" TargetMode="External"/><Relationship Id="rId1409" Type="http://schemas.openxmlformats.org/officeDocument/2006/relationships/hyperlink" Target="http://www.boomlibrary.com/" TargetMode="External"/><Relationship Id="rId1616" Type="http://schemas.openxmlformats.org/officeDocument/2006/relationships/hyperlink" Target="http://www.boomlibrary.com/" TargetMode="External"/><Relationship Id="rId1823" Type="http://schemas.openxmlformats.org/officeDocument/2006/relationships/hyperlink" Target="http://www.boomlibrary.com/" TargetMode="External"/><Relationship Id="rId197" Type="http://schemas.openxmlformats.org/officeDocument/2006/relationships/hyperlink" Target="http://www.boomlibrary.com/" TargetMode="External"/><Relationship Id="rId418" Type="http://schemas.openxmlformats.org/officeDocument/2006/relationships/hyperlink" Target="http://www.boomlibrary.com/" TargetMode="External"/><Relationship Id="rId625" Type="http://schemas.openxmlformats.org/officeDocument/2006/relationships/hyperlink" Target="http://www.boomlibrary.com/" TargetMode="External"/><Relationship Id="rId832" Type="http://schemas.openxmlformats.org/officeDocument/2006/relationships/hyperlink" Target="http://www.boomlibrary.com/" TargetMode="External"/><Relationship Id="rId1048" Type="http://schemas.openxmlformats.org/officeDocument/2006/relationships/hyperlink" Target="http://www.boomlibrary.com/" TargetMode="External"/><Relationship Id="rId1255" Type="http://schemas.openxmlformats.org/officeDocument/2006/relationships/hyperlink" Target="http://www.boomlibrary.com/" TargetMode="External"/><Relationship Id="rId1462" Type="http://schemas.openxmlformats.org/officeDocument/2006/relationships/hyperlink" Target="http://www.boomlibrary.com/" TargetMode="External"/><Relationship Id="rId264" Type="http://schemas.openxmlformats.org/officeDocument/2006/relationships/hyperlink" Target="http://www.boomlibrary.com/" TargetMode="External"/><Relationship Id="rId471" Type="http://schemas.openxmlformats.org/officeDocument/2006/relationships/hyperlink" Target="http://www.boomlibrary.com/" TargetMode="External"/><Relationship Id="rId1115" Type="http://schemas.openxmlformats.org/officeDocument/2006/relationships/hyperlink" Target="http://www.boomlibrary.com/" TargetMode="External"/><Relationship Id="rId1322" Type="http://schemas.openxmlformats.org/officeDocument/2006/relationships/hyperlink" Target="http://www.boomlibrary.com/" TargetMode="External"/><Relationship Id="rId1767" Type="http://schemas.openxmlformats.org/officeDocument/2006/relationships/hyperlink" Target="http://www.boomlibrary.com/" TargetMode="External"/><Relationship Id="rId59" Type="http://schemas.openxmlformats.org/officeDocument/2006/relationships/hyperlink" Target="http://www.boomlibrary.com/" TargetMode="External"/><Relationship Id="rId124" Type="http://schemas.openxmlformats.org/officeDocument/2006/relationships/hyperlink" Target="http://www.boomlibrary.com/" TargetMode="External"/><Relationship Id="rId569" Type="http://schemas.openxmlformats.org/officeDocument/2006/relationships/hyperlink" Target="http://www.boomlibrary.com/" TargetMode="External"/><Relationship Id="rId776" Type="http://schemas.openxmlformats.org/officeDocument/2006/relationships/hyperlink" Target="http://www.boomlibrary.com/" TargetMode="External"/><Relationship Id="rId983" Type="http://schemas.openxmlformats.org/officeDocument/2006/relationships/hyperlink" Target="http://www.boomlibrary.com/" TargetMode="External"/><Relationship Id="rId1199" Type="http://schemas.openxmlformats.org/officeDocument/2006/relationships/hyperlink" Target="http://www.boomlibrary.com/" TargetMode="External"/><Relationship Id="rId1627" Type="http://schemas.openxmlformats.org/officeDocument/2006/relationships/hyperlink" Target="http://www.boomlibrary.com/" TargetMode="External"/><Relationship Id="rId1834" Type="http://schemas.openxmlformats.org/officeDocument/2006/relationships/hyperlink" Target="http://www.boomlibrary.com/" TargetMode="External"/><Relationship Id="rId331" Type="http://schemas.openxmlformats.org/officeDocument/2006/relationships/hyperlink" Target="http://www.boomlibrary.com/" TargetMode="External"/><Relationship Id="rId429" Type="http://schemas.openxmlformats.org/officeDocument/2006/relationships/hyperlink" Target="http://www.boomlibrary.com/" TargetMode="External"/><Relationship Id="rId636" Type="http://schemas.openxmlformats.org/officeDocument/2006/relationships/hyperlink" Target="http://www.boomlibrary.com/" TargetMode="External"/><Relationship Id="rId1059" Type="http://schemas.openxmlformats.org/officeDocument/2006/relationships/hyperlink" Target="http://www.boomlibrary.com/" TargetMode="External"/><Relationship Id="rId1266" Type="http://schemas.openxmlformats.org/officeDocument/2006/relationships/hyperlink" Target="http://www.boomlibrary.com/" TargetMode="External"/><Relationship Id="rId1473" Type="http://schemas.openxmlformats.org/officeDocument/2006/relationships/hyperlink" Target="http://www.boomlibrary.com/" TargetMode="External"/><Relationship Id="rId843" Type="http://schemas.openxmlformats.org/officeDocument/2006/relationships/hyperlink" Target="http://www.boomlibrary.com/" TargetMode="External"/><Relationship Id="rId1126" Type="http://schemas.openxmlformats.org/officeDocument/2006/relationships/hyperlink" Target="http://www.boomlibrary.com/" TargetMode="External"/><Relationship Id="rId1680" Type="http://schemas.openxmlformats.org/officeDocument/2006/relationships/hyperlink" Target="http://www.boomlibrary.com/" TargetMode="External"/><Relationship Id="rId1778" Type="http://schemas.openxmlformats.org/officeDocument/2006/relationships/hyperlink" Target="http://www.boomlibrary.com/" TargetMode="External"/><Relationship Id="rId1901" Type="http://schemas.openxmlformats.org/officeDocument/2006/relationships/hyperlink" Target="http://www.boomlibrary.com/" TargetMode="External"/><Relationship Id="rId275" Type="http://schemas.openxmlformats.org/officeDocument/2006/relationships/hyperlink" Target="http://www.boomlibrary.com/" TargetMode="External"/><Relationship Id="rId482" Type="http://schemas.openxmlformats.org/officeDocument/2006/relationships/hyperlink" Target="http://www.boomlibrary.com/" TargetMode="External"/><Relationship Id="rId703" Type="http://schemas.openxmlformats.org/officeDocument/2006/relationships/hyperlink" Target="http://www.boomlibrary.com/" TargetMode="External"/><Relationship Id="rId910" Type="http://schemas.openxmlformats.org/officeDocument/2006/relationships/hyperlink" Target="http://www.boomlibrary.com/" TargetMode="External"/><Relationship Id="rId1333" Type="http://schemas.openxmlformats.org/officeDocument/2006/relationships/hyperlink" Target="http://www.boomlibrary.com/" TargetMode="External"/><Relationship Id="rId1540" Type="http://schemas.openxmlformats.org/officeDocument/2006/relationships/hyperlink" Target="http://www.boomlibrary.com/" TargetMode="External"/><Relationship Id="rId1638" Type="http://schemas.openxmlformats.org/officeDocument/2006/relationships/hyperlink" Target="http://www.boomlibrary.com/" TargetMode="External"/><Relationship Id="rId135" Type="http://schemas.openxmlformats.org/officeDocument/2006/relationships/hyperlink" Target="http://www.boomlibrary.com/" TargetMode="External"/><Relationship Id="rId342" Type="http://schemas.openxmlformats.org/officeDocument/2006/relationships/hyperlink" Target="http://www.boomlibrary.com/" TargetMode="External"/><Relationship Id="rId787" Type="http://schemas.openxmlformats.org/officeDocument/2006/relationships/hyperlink" Target="http://www.boomlibrary.com/" TargetMode="External"/><Relationship Id="rId994" Type="http://schemas.openxmlformats.org/officeDocument/2006/relationships/hyperlink" Target="http://www.boomlibrary.com/" TargetMode="External"/><Relationship Id="rId1400" Type="http://schemas.openxmlformats.org/officeDocument/2006/relationships/hyperlink" Target="http://www.boomlibrary.com/" TargetMode="External"/><Relationship Id="rId1845" Type="http://schemas.openxmlformats.org/officeDocument/2006/relationships/hyperlink" Target="http://www.boomlibrary.com/" TargetMode="External"/><Relationship Id="rId202" Type="http://schemas.openxmlformats.org/officeDocument/2006/relationships/hyperlink" Target="http://www.boomlibrary.com/" TargetMode="External"/><Relationship Id="rId647" Type="http://schemas.openxmlformats.org/officeDocument/2006/relationships/hyperlink" Target="http://www.boomlibrary.com/" TargetMode="External"/><Relationship Id="rId854" Type="http://schemas.openxmlformats.org/officeDocument/2006/relationships/hyperlink" Target="http://www.boomlibrary.com/" TargetMode="External"/><Relationship Id="rId1277" Type="http://schemas.openxmlformats.org/officeDocument/2006/relationships/hyperlink" Target="http://www.boomlibrary.com/" TargetMode="External"/><Relationship Id="rId1484" Type="http://schemas.openxmlformats.org/officeDocument/2006/relationships/hyperlink" Target="http://www.boomlibrary.com/" TargetMode="External"/><Relationship Id="rId1691" Type="http://schemas.openxmlformats.org/officeDocument/2006/relationships/hyperlink" Target="http://www.boomlibrary.com/" TargetMode="External"/><Relationship Id="rId1705" Type="http://schemas.openxmlformats.org/officeDocument/2006/relationships/hyperlink" Target="http://www.boomlibrary.com/" TargetMode="External"/><Relationship Id="rId1912" Type="http://schemas.openxmlformats.org/officeDocument/2006/relationships/hyperlink" Target="http://www.boomlibrary.com/" TargetMode="External"/><Relationship Id="rId286" Type="http://schemas.openxmlformats.org/officeDocument/2006/relationships/hyperlink" Target="http://www.boomlibrary.com/" TargetMode="External"/><Relationship Id="rId493" Type="http://schemas.openxmlformats.org/officeDocument/2006/relationships/hyperlink" Target="http://www.boomlibrary.com/" TargetMode="External"/><Relationship Id="rId507" Type="http://schemas.openxmlformats.org/officeDocument/2006/relationships/hyperlink" Target="http://www.boomlibrary.com/" TargetMode="External"/><Relationship Id="rId714" Type="http://schemas.openxmlformats.org/officeDocument/2006/relationships/hyperlink" Target="http://www.boomlibrary.com/" TargetMode="External"/><Relationship Id="rId921" Type="http://schemas.openxmlformats.org/officeDocument/2006/relationships/hyperlink" Target="http://www.boomlibrary.com/" TargetMode="External"/><Relationship Id="rId1137" Type="http://schemas.openxmlformats.org/officeDocument/2006/relationships/hyperlink" Target="http://www.boomlibrary.com/" TargetMode="External"/><Relationship Id="rId1344" Type="http://schemas.openxmlformats.org/officeDocument/2006/relationships/hyperlink" Target="http://www.boomlibrary.com/" TargetMode="External"/><Relationship Id="rId1551" Type="http://schemas.openxmlformats.org/officeDocument/2006/relationships/hyperlink" Target="http://www.boomlibrary.com/" TargetMode="External"/><Relationship Id="rId1789" Type="http://schemas.openxmlformats.org/officeDocument/2006/relationships/hyperlink" Target="http://www.boomlibrary.com/" TargetMode="External"/><Relationship Id="rId50" Type="http://schemas.openxmlformats.org/officeDocument/2006/relationships/hyperlink" Target="http://www.boomlibrary.com/" TargetMode="External"/><Relationship Id="rId146" Type="http://schemas.openxmlformats.org/officeDocument/2006/relationships/hyperlink" Target="http://www.boomlibrary.com/" TargetMode="External"/><Relationship Id="rId353" Type="http://schemas.openxmlformats.org/officeDocument/2006/relationships/hyperlink" Target="http://www.boomlibrary.com/" TargetMode="External"/><Relationship Id="rId560" Type="http://schemas.openxmlformats.org/officeDocument/2006/relationships/hyperlink" Target="http://www.boomlibrary.com/" TargetMode="External"/><Relationship Id="rId798" Type="http://schemas.openxmlformats.org/officeDocument/2006/relationships/hyperlink" Target="http://www.boomlibrary.com/" TargetMode="External"/><Relationship Id="rId1190" Type="http://schemas.openxmlformats.org/officeDocument/2006/relationships/hyperlink" Target="http://www.boomlibrary.com/" TargetMode="External"/><Relationship Id="rId1204" Type="http://schemas.openxmlformats.org/officeDocument/2006/relationships/hyperlink" Target="http://www.boomlibrary.com/" TargetMode="External"/><Relationship Id="rId1411" Type="http://schemas.openxmlformats.org/officeDocument/2006/relationships/hyperlink" Target="http://www.boomlibrary.com/" TargetMode="External"/><Relationship Id="rId1649" Type="http://schemas.openxmlformats.org/officeDocument/2006/relationships/hyperlink" Target="http://www.boomlibrary.com/" TargetMode="External"/><Relationship Id="rId1856" Type="http://schemas.openxmlformats.org/officeDocument/2006/relationships/hyperlink" Target="http://www.boomlibrary.com/" TargetMode="External"/><Relationship Id="rId213" Type="http://schemas.openxmlformats.org/officeDocument/2006/relationships/hyperlink" Target="http://www.boomlibrary.com/" TargetMode="External"/><Relationship Id="rId420" Type="http://schemas.openxmlformats.org/officeDocument/2006/relationships/hyperlink" Target="http://www.boomlibrary.com/" TargetMode="External"/><Relationship Id="rId658" Type="http://schemas.openxmlformats.org/officeDocument/2006/relationships/hyperlink" Target="http://www.boomlibrary.com/" TargetMode="External"/><Relationship Id="rId865" Type="http://schemas.openxmlformats.org/officeDocument/2006/relationships/hyperlink" Target="http://www.boomlibrary.com/" TargetMode="External"/><Relationship Id="rId1050" Type="http://schemas.openxmlformats.org/officeDocument/2006/relationships/hyperlink" Target="http://www.boomlibrary.com/" TargetMode="External"/><Relationship Id="rId1288" Type="http://schemas.openxmlformats.org/officeDocument/2006/relationships/hyperlink" Target="http://www.boomlibrary.com/" TargetMode="External"/><Relationship Id="rId1495" Type="http://schemas.openxmlformats.org/officeDocument/2006/relationships/hyperlink" Target="http://www.boomlibrary.com/" TargetMode="External"/><Relationship Id="rId1509" Type="http://schemas.openxmlformats.org/officeDocument/2006/relationships/hyperlink" Target="http://www.boomlibrary.com/" TargetMode="External"/><Relationship Id="rId1716" Type="http://schemas.openxmlformats.org/officeDocument/2006/relationships/hyperlink" Target="http://www.boomlibrary.com/" TargetMode="External"/><Relationship Id="rId297" Type="http://schemas.openxmlformats.org/officeDocument/2006/relationships/hyperlink" Target="http://www.boomlibrary.com/" TargetMode="External"/><Relationship Id="rId518" Type="http://schemas.openxmlformats.org/officeDocument/2006/relationships/hyperlink" Target="http://www.boomlibrary.com/" TargetMode="External"/><Relationship Id="rId725" Type="http://schemas.openxmlformats.org/officeDocument/2006/relationships/hyperlink" Target="http://www.boomlibrary.com/" TargetMode="External"/><Relationship Id="rId932" Type="http://schemas.openxmlformats.org/officeDocument/2006/relationships/hyperlink" Target="http://www.boomlibrary.com/" TargetMode="External"/><Relationship Id="rId1148" Type="http://schemas.openxmlformats.org/officeDocument/2006/relationships/hyperlink" Target="http://www.boomlibrary.com/" TargetMode="External"/><Relationship Id="rId1355" Type="http://schemas.openxmlformats.org/officeDocument/2006/relationships/hyperlink" Target="http://www.boomlibrary.com/" TargetMode="External"/><Relationship Id="rId1562" Type="http://schemas.openxmlformats.org/officeDocument/2006/relationships/hyperlink" Target="http://www.boomlibrary.com/" TargetMode="External"/><Relationship Id="rId157" Type="http://schemas.openxmlformats.org/officeDocument/2006/relationships/hyperlink" Target="http://www.boomlibrary.com/" TargetMode="External"/><Relationship Id="rId364" Type="http://schemas.openxmlformats.org/officeDocument/2006/relationships/hyperlink" Target="http://www.boomlibrary.com/" TargetMode="External"/><Relationship Id="rId1008" Type="http://schemas.openxmlformats.org/officeDocument/2006/relationships/hyperlink" Target="http://www.boomlibrary.com/" TargetMode="External"/><Relationship Id="rId1215" Type="http://schemas.openxmlformats.org/officeDocument/2006/relationships/hyperlink" Target="http://www.boomlibrary.com/" TargetMode="External"/><Relationship Id="rId1422" Type="http://schemas.openxmlformats.org/officeDocument/2006/relationships/hyperlink" Target="http://www.boomlibrary.com/" TargetMode="External"/><Relationship Id="rId1867" Type="http://schemas.openxmlformats.org/officeDocument/2006/relationships/hyperlink" Target="http://www.boomlibrary.com/" TargetMode="External"/><Relationship Id="rId61" Type="http://schemas.openxmlformats.org/officeDocument/2006/relationships/hyperlink" Target="http://www.boomlibrary.com/" TargetMode="External"/><Relationship Id="rId571" Type="http://schemas.openxmlformats.org/officeDocument/2006/relationships/hyperlink" Target="http://www.boomlibrary.com/" TargetMode="External"/><Relationship Id="rId669" Type="http://schemas.openxmlformats.org/officeDocument/2006/relationships/hyperlink" Target="http://www.boomlibrary.com/" TargetMode="External"/><Relationship Id="rId876" Type="http://schemas.openxmlformats.org/officeDocument/2006/relationships/hyperlink" Target="http://www.boomlibrary.com/" TargetMode="External"/><Relationship Id="rId1299" Type="http://schemas.openxmlformats.org/officeDocument/2006/relationships/hyperlink" Target="http://www.boomlibrary.com/" TargetMode="External"/><Relationship Id="rId1727" Type="http://schemas.openxmlformats.org/officeDocument/2006/relationships/hyperlink" Target="http://www.boomlibrary.com/" TargetMode="External"/><Relationship Id="rId19" Type="http://schemas.openxmlformats.org/officeDocument/2006/relationships/hyperlink" Target="http://www.boomlibrary.com/" TargetMode="External"/><Relationship Id="rId224" Type="http://schemas.openxmlformats.org/officeDocument/2006/relationships/hyperlink" Target="http://www.boomlibrary.com/" TargetMode="External"/><Relationship Id="rId431" Type="http://schemas.openxmlformats.org/officeDocument/2006/relationships/hyperlink" Target="http://www.boomlibrary.com/" TargetMode="External"/><Relationship Id="rId529" Type="http://schemas.openxmlformats.org/officeDocument/2006/relationships/hyperlink" Target="http://www.boomlibrary.com/" TargetMode="External"/><Relationship Id="rId736" Type="http://schemas.openxmlformats.org/officeDocument/2006/relationships/hyperlink" Target="http://www.boomlibrary.com/" TargetMode="External"/><Relationship Id="rId1061" Type="http://schemas.openxmlformats.org/officeDocument/2006/relationships/hyperlink" Target="http://www.boomlibrary.com/" TargetMode="External"/><Relationship Id="rId1159" Type="http://schemas.openxmlformats.org/officeDocument/2006/relationships/hyperlink" Target="http://www.boomlibrary.com/" TargetMode="External"/><Relationship Id="rId1366" Type="http://schemas.openxmlformats.org/officeDocument/2006/relationships/hyperlink" Target="http://www.boomlibrary.com/" TargetMode="External"/><Relationship Id="rId168" Type="http://schemas.openxmlformats.org/officeDocument/2006/relationships/hyperlink" Target="http://www.boomlibrary.com/" TargetMode="External"/><Relationship Id="rId943" Type="http://schemas.openxmlformats.org/officeDocument/2006/relationships/hyperlink" Target="http://www.boomlibrary.com/" TargetMode="External"/><Relationship Id="rId1019" Type="http://schemas.openxmlformats.org/officeDocument/2006/relationships/hyperlink" Target="http://www.boomlibrary.com/" TargetMode="External"/><Relationship Id="rId1573" Type="http://schemas.openxmlformats.org/officeDocument/2006/relationships/hyperlink" Target="http://www.boomlibrary.com/" TargetMode="External"/><Relationship Id="rId1780" Type="http://schemas.openxmlformats.org/officeDocument/2006/relationships/hyperlink" Target="http://www.boomlibrary.com/" TargetMode="External"/><Relationship Id="rId1878" Type="http://schemas.openxmlformats.org/officeDocument/2006/relationships/hyperlink" Target="http://www.boomlibrary.com/" TargetMode="External"/><Relationship Id="rId72" Type="http://schemas.openxmlformats.org/officeDocument/2006/relationships/hyperlink" Target="http://www.boomlibrary.com/" TargetMode="External"/><Relationship Id="rId375" Type="http://schemas.openxmlformats.org/officeDocument/2006/relationships/hyperlink" Target="http://www.boomlibrary.com/" TargetMode="External"/><Relationship Id="rId582" Type="http://schemas.openxmlformats.org/officeDocument/2006/relationships/hyperlink" Target="http://www.boomlibrary.com/" TargetMode="External"/><Relationship Id="rId803" Type="http://schemas.openxmlformats.org/officeDocument/2006/relationships/hyperlink" Target="http://www.boomlibrary.com/" TargetMode="External"/><Relationship Id="rId1226" Type="http://schemas.openxmlformats.org/officeDocument/2006/relationships/hyperlink" Target="http://www.boomlibrary.com/" TargetMode="External"/><Relationship Id="rId1433" Type="http://schemas.openxmlformats.org/officeDocument/2006/relationships/hyperlink" Target="http://www.boomlibrary.com/" TargetMode="External"/><Relationship Id="rId1640" Type="http://schemas.openxmlformats.org/officeDocument/2006/relationships/hyperlink" Target="http://www.boomlibrary.com/" TargetMode="External"/><Relationship Id="rId1738" Type="http://schemas.openxmlformats.org/officeDocument/2006/relationships/hyperlink" Target="http://www.boomlibrary.com/" TargetMode="External"/><Relationship Id="rId3" Type="http://schemas.openxmlformats.org/officeDocument/2006/relationships/hyperlink" Target="http://www.boomlibrary.com/" TargetMode="External"/><Relationship Id="rId235" Type="http://schemas.openxmlformats.org/officeDocument/2006/relationships/hyperlink" Target="http://www.boomlibrary.com/" TargetMode="External"/><Relationship Id="rId442" Type="http://schemas.openxmlformats.org/officeDocument/2006/relationships/hyperlink" Target="http://www.boomlibrary.com/" TargetMode="External"/><Relationship Id="rId887" Type="http://schemas.openxmlformats.org/officeDocument/2006/relationships/hyperlink" Target="http://www.boomlibrary.com/" TargetMode="External"/><Relationship Id="rId1072" Type="http://schemas.openxmlformats.org/officeDocument/2006/relationships/hyperlink" Target="http://www.boomlibrary.com/" TargetMode="External"/><Relationship Id="rId1500" Type="http://schemas.openxmlformats.org/officeDocument/2006/relationships/hyperlink" Target="http://www.boomlibrary.com/" TargetMode="External"/><Relationship Id="rId302" Type="http://schemas.openxmlformats.org/officeDocument/2006/relationships/hyperlink" Target="http://www.boomlibrary.com/" TargetMode="External"/><Relationship Id="rId747" Type="http://schemas.openxmlformats.org/officeDocument/2006/relationships/hyperlink" Target="http://www.boomlibrary.com/" TargetMode="External"/><Relationship Id="rId954" Type="http://schemas.openxmlformats.org/officeDocument/2006/relationships/hyperlink" Target="http://www.boomlibrary.com/" TargetMode="External"/><Relationship Id="rId1377" Type="http://schemas.openxmlformats.org/officeDocument/2006/relationships/hyperlink" Target="http://www.boomlibrary.com/" TargetMode="External"/><Relationship Id="rId1584" Type="http://schemas.openxmlformats.org/officeDocument/2006/relationships/hyperlink" Target="http://www.boomlibrary.com/" TargetMode="External"/><Relationship Id="rId1791" Type="http://schemas.openxmlformats.org/officeDocument/2006/relationships/hyperlink" Target="http://www.boomlibrary.com/" TargetMode="External"/><Relationship Id="rId1805" Type="http://schemas.openxmlformats.org/officeDocument/2006/relationships/hyperlink" Target="http://www.boomlibrary.com/" TargetMode="External"/><Relationship Id="rId83" Type="http://schemas.openxmlformats.org/officeDocument/2006/relationships/hyperlink" Target="http://www.boomlibrary.com/" TargetMode="External"/><Relationship Id="rId179" Type="http://schemas.openxmlformats.org/officeDocument/2006/relationships/hyperlink" Target="http://www.boomlibrary.com/" TargetMode="External"/><Relationship Id="rId386" Type="http://schemas.openxmlformats.org/officeDocument/2006/relationships/hyperlink" Target="http://www.boomlibrary.com/" TargetMode="External"/><Relationship Id="rId593" Type="http://schemas.openxmlformats.org/officeDocument/2006/relationships/hyperlink" Target="http://www.boomlibrary.com/" TargetMode="External"/><Relationship Id="rId607" Type="http://schemas.openxmlformats.org/officeDocument/2006/relationships/hyperlink" Target="http://www.boomlibrary.com/" TargetMode="External"/><Relationship Id="rId814" Type="http://schemas.openxmlformats.org/officeDocument/2006/relationships/hyperlink" Target="http://www.boomlibrary.com/" TargetMode="External"/><Relationship Id="rId1237" Type="http://schemas.openxmlformats.org/officeDocument/2006/relationships/hyperlink" Target="http://www.boomlibrary.com/" TargetMode="External"/><Relationship Id="rId1444" Type="http://schemas.openxmlformats.org/officeDocument/2006/relationships/hyperlink" Target="http://www.boomlibrary.com/" TargetMode="External"/><Relationship Id="rId1651" Type="http://schemas.openxmlformats.org/officeDocument/2006/relationships/hyperlink" Target="http://www.boomlibrary.com/" TargetMode="External"/><Relationship Id="rId1889" Type="http://schemas.openxmlformats.org/officeDocument/2006/relationships/hyperlink" Target="http://www.boomlibrary.com/" TargetMode="External"/><Relationship Id="rId246" Type="http://schemas.openxmlformats.org/officeDocument/2006/relationships/hyperlink" Target="http://www.boomlibrary.com/" TargetMode="External"/><Relationship Id="rId453" Type="http://schemas.openxmlformats.org/officeDocument/2006/relationships/hyperlink" Target="http://www.boomlibrary.com/" TargetMode="External"/><Relationship Id="rId660" Type="http://schemas.openxmlformats.org/officeDocument/2006/relationships/hyperlink" Target="http://www.boomlibrary.com/" TargetMode="External"/><Relationship Id="rId898" Type="http://schemas.openxmlformats.org/officeDocument/2006/relationships/hyperlink" Target="http://www.boomlibrary.com/" TargetMode="External"/><Relationship Id="rId1083" Type="http://schemas.openxmlformats.org/officeDocument/2006/relationships/hyperlink" Target="http://www.boomlibrary.com/" TargetMode="External"/><Relationship Id="rId1290" Type="http://schemas.openxmlformats.org/officeDocument/2006/relationships/hyperlink" Target="http://www.boomlibrary.com/" TargetMode="External"/><Relationship Id="rId1304" Type="http://schemas.openxmlformats.org/officeDocument/2006/relationships/hyperlink" Target="http://www.boomlibrary.com/" TargetMode="External"/><Relationship Id="rId1511" Type="http://schemas.openxmlformats.org/officeDocument/2006/relationships/hyperlink" Target="http://www.boomlibrary.com/" TargetMode="External"/><Relationship Id="rId1749" Type="http://schemas.openxmlformats.org/officeDocument/2006/relationships/hyperlink" Target="http://www.boomlibrary.com/" TargetMode="External"/><Relationship Id="rId106" Type="http://schemas.openxmlformats.org/officeDocument/2006/relationships/hyperlink" Target="http://www.boomlibrary.com/" TargetMode="External"/><Relationship Id="rId313" Type="http://schemas.openxmlformats.org/officeDocument/2006/relationships/hyperlink" Target="http://www.boomlibrary.com/" TargetMode="External"/><Relationship Id="rId758" Type="http://schemas.openxmlformats.org/officeDocument/2006/relationships/hyperlink" Target="http://www.boomlibrary.com/" TargetMode="External"/><Relationship Id="rId965" Type="http://schemas.openxmlformats.org/officeDocument/2006/relationships/hyperlink" Target="http://www.boomlibrary.com/" TargetMode="External"/><Relationship Id="rId1150" Type="http://schemas.openxmlformats.org/officeDocument/2006/relationships/hyperlink" Target="http://www.boomlibrary.com/" TargetMode="External"/><Relationship Id="rId1388" Type="http://schemas.openxmlformats.org/officeDocument/2006/relationships/hyperlink" Target="http://www.boomlibrary.com/" TargetMode="External"/><Relationship Id="rId1595" Type="http://schemas.openxmlformats.org/officeDocument/2006/relationships/hyperlink" Target="http://www.boomlibrary.com/" TargetMode="External"/><Relationship Id="rId1609" Type="http://schemas.openxmlformats.org/officeDocument/2006/relationships/hyperlink" Target="http://www.boomlibrary.com/" TargetMode="External"/><Relationship Id="rId1816" Type="http://schemas.openxmlformats.org/officeDocument/2006/relationships/hyperlink" Target="http://www.boomlibrary.com/" TargetMode="External"/><Relationship Id="rId10" Type="http://schemas.openxmlformats.org/officeDocument/2006/relationships/hyperlink" Target="http://www.boomlibrary.com/" TargetMode="External"/><Relationship Id="rId94" Type="http://schemas.openxmlformats.org/officeDocument/2006/relationships/hyperlink" Target="http://www.boomlibrary.com/" TargetMode="External"/><Relationship Id="rId397" Type="http://schemas.openxmlformats.org/officeDocument/2006/relationships/hyperlink" Target="http://www.boomlibrary.com/" TargetMode="External"/><Relationship Id="rId520" Type="http://schemas.openxmlformats.org/officeDocument/2006/relationships/hyperlink" Target="http://www.boomlibrary.com/" TargetMode="External"/><Relationship Id="rId618" Type="http://schemas.openxmlformats.org/officeDocument/2006/relationships/hyperlink" Target="http://www.boomlibrary.com/" TargetMode="External"/><Relationship Id="rId825" Type="http://schemas.openxmlformats.org/officeDocument/2006/relationships/hyperlink" Target="http://www.boomlibrary.com/" TargetMode="External"/><Relationship Id="rId1248" Type="http://schemas.openxmlformats.org/officeDocument/2006/relationships/hyperlink" Target="http://www.boomlibrary.com/" TargetMode="External"/><Relationship Id="rId1455" Type="http://schemas.openxmlformats.org/officeDocument/2006/relationships/hyperlink" Target="http://www.boomlibrary.com/" TargetMode="External"/><Relationship Id="rId1662" Type="http://schemas.openxmlformats.org/officeDocument/2006/relationships/hyperlink" Target="http://www.boomlibrary.com/" TargetMode="External"/><Relationship Id="rId257" Type="http://schemas.openxmlformats.org/officeDocument/2006/relationships/hyperlink" Target="http://www.boomlibrary.com/" TargetMode="External"/><Relationship Id="rId464" Type="http://schemas.openxmlformats.org/officeDocument/2006/relationships/hyperlink" Target="http://www.boomlibrary.com/" TargetMode="External"/><Relationship Id="rId1010" Type="http://schemas.openxmlformats.org/officeDocument/2006/relationships/hyperlink" Target="http://www.boomlibrary.com/" TargetMode="External"/><Relationship Id="rId1094" Type="http://schemas.openxmlformats.org/officeDocument/2006/relationships/hyperlink" Target="http://www.boomlibrary.com/" TargetMode="External"/><Relationship Id="rId1108" Type="http://schemas.openxmlformats.org/officeDocument/2006/relationships/hyperlink" Target="http://www.boomlibrary.com/" TargetMode="External"/><Relationship Id="rId1315" Type="http://schemas.openxmlformats.org/officeDocument/2006/relationships/hyperlink" Target="http://www.boomlibrary.com/" TargetMode="External"/><Relationship Id="rId117" Type="http://schemas.openxmlformats.org/officeDocument/2006/relationships/hyperlink" Target="http://www.boomlibrary.com/" TargetMode="External"/><Relationship Id="rId671" Type="http://schemas.openxmlformats.org/officeDocument/2006/relationships/hyperlink" Target="http://www.boomlibrary.com/" TargetMode="External"/><Relationship Id="rId769" Type="http://schemas.openxmlformats.org/officeDocument/2006/relationships/hyperlink" Target="http://www.boomlibrary.com/" TargetMode="External"/><Relationship Id="rId976" Type="http://schemas.openxmlformats.org/officeDocument/2006/relationships/hyperlink" Target="http://www.boomlibrary.com/" TargetMode="External"/><Relationship Id="rId1399" Type="http://schemas.openxmlformats.org/officeDocument/2006/relationships/hyperlink" Target="http://www.boomlibrary.com/" TargetMode="External"/><Relationship Id="rId324" Type="http://schemas.openxmlformats.org/officeDocument/2006/relationships/hyperlink" Target="http://www.boomlibrary.com/" TargetMode="External"/><Relationship Id="rId531" Type="http://schemas.openxmlformats.org/officeDocument/2006/relationships/hyperlink" Target="http://www.boomlibrary.com/" TargetMode="External"/><Relationship Id="rId629" Type="http://schemas.openxmlformats.org/officeDocument/2006/relationships/hyperlink" Target="http://www.boomlibrary.com/" TargetMode="External"/><Relationship Id="rId1161" Type="http://schemas.openxmlformats.org/officeDocument/2006/relationships/hyperlink" Target="http://www.boomlibrary.com/" TargetMode="External"/><Relationship Id="rId1259" Type="http://schemas.openxmlformats.org/officeDocument/2006/relationships/hyperlink" Target="http://www.boomlibrary.com/" TargetMode="External"/><Relationship Id="rId1466" Type="http://schemas.openxmlformats.org/officeDocument/2006/relationships/hyperlink" Target="http://www.boomlibrary.com/" TargetMode="External"/><Relationship Id="rId836" Type="http://schemas.openxmlformats.org/officeDocument/2006/relationships/hyperlink" Target="http://www.boomlibrary.com/" TargetMode="External"/><Relationship Id="rId1021" Type="http://schemas.openxmlformats.org/officeDocument/2006/relationships/hyperlink" Target="http://www.boomlibrary.com/" TargetMode="External"/><Relationship Id="rId1119" Type="http://schemas.openxmlformats.org/officeDocument/2006/relationships/hyperlink" Target="http://www.boomlibrary.com/" TargetMode="External"/><Relationship Id="rId1673" Type="http://schemas.openxmlformats.org/officeDocument/2006/relationships/hyperlink" Target="http://www.boomlibrary.com/" TargetMode="External"/><Relationship Id="rId1880" Type="http://schemas.openxmlformats.org/officeDocument/2006/relationships/hyperlink" Target="http://www.boomlibrary.com/" TargetMode="External"/><Relationship Id="rId903" Type="http://schemas.openxmlformats.org/officeDocument/2006/relationships/hyperlink" Target="http://www.boomlibrary.com/" TargetMode="External"/><Relationship Id="rId1326" Type="http://schemas.openxmlformats.org/officeDocument/2006/relationships/hyperlink" Target="http://www.boomlibrary.com/" TargetMode="External"/><Relationship Id="rId1533" Type="http://schemas.openxmlformats.org/officeDocument/2006/relationships/hyperlink" Target="http://www.boomlibrary.com/" TargetMode="External"/><Relationship Id="rId1740" Type="http://schemas.openxmlformats.org/officeDocument/2006/relationships/hyperlink" Target="http://www.boomlibrary.com/" TargetMode="External"/><Relationship Id="rId32" Type="http://schemas.openxmlformats.org/officeDocument/2006/relationships/hyperlink" Target="http://www.boomlibrary.com/" TargetMode="External"/><Relationship Id="rId1600" Type="http://schemas.openxmlformats.org/officeDocument/2006/relationships/hyperlink" Target="http://www.boomlibrary.com/" TargetMode="External"/><Relationship Id="rId1838" Type="http://schemas.openxmlformats.org/officeDocument/2006/relationships/hyperlink" Target="http://www.boomlibrary.com/" TargetMode="External"/><Relationship Id="rId181" Type="http://schemas.openxmlformats.org/officeDocument/2006/relationships/hyperlink" Target="http://www.boomlibrary.com/" TargetMode="External"/><Relationship Id="rId1905" Type="http://schemas.openxmlformats.org/officeDocument/2006/relationships/hyperlink" Target="http://www.boomlibrary.com/" TargetMode="External"/><Relationship Id="rId279" Type="http://schemas.openxmlformats.org/officeDocument/2006/relationships/hyperlink" Target="http://www.boomlibrary.com/" TargetMode="External"/><Relationship Id="rId486" Type="http://schemas.openxmlformats.org/officeDocument/2006/relationships/hyperlink" Target="http://www.boomlibrary.com/" TargetMode="External"/><Relationship Id="rId693" Type="http://schemas.openxmlformats.org/officeDocument/2006/relationships/hyperlink" Target="http://www.boomlibrary.com/" TargetMode="External"/><Relationship Id="rId139" Type="http://schemas.openxmlformats.org/officeDocument/2006/relationships/hyperlink" Target="http://www.boomlibrary.com/" TargetMode="External"/><Relationship Id="rId346" Type="http://schemas.openxmlformats.org/officeDocument/2006/relationships/hyperlink" Target="http://www.boomlibrary.com/" TargetMode="External"/><Relationship Id="rId553" Type="http://schemas.openxmlformats.org/officeDocument/2006/relationships/hyperlink" Target="http://www.boomlibrary.com/" TargetMode="External"/><Relationship Id="rId760" Type="http://schemas.openxmlformats.org/officeDocument/2006/relationships/hyperlink" Target="http://www.boomlibrary.com/" TargetMode="External"/><Relationship Id="rId998" Type="http://schemas.openxmlformats.org/officeDocument/2006/relationships/hyperlink" Target="http://www.boomlibrary.com/" TargetMode="External"/><Relationship Id="rId1183" Type="http://schemas.openxmlformats.org/officeDocument/2006/relationships/hyperlink" Target="http://www.boomlibrary.com/" TargetMode="External"/><Relationship Id="rId1390" Type="http://schemas.openxmlformats.org/officeDocument/2006/relationships/hyperlink" Target="http://www.boomlibrary.com/" TargetMode="External"/><Relationship Id="rId206" Type="http://schemas.openxmlformats.org/officeDocument/2006/relationships/hyperlink" Target="http://www.boomlibrary.com/" TargetMode="External"/><Relationship Id="rId413" Type="http://schemas.openxmlformats.org/officeDocument/2006/relationships/hyperlink" Target="http://www.boomlibrary.com/" TargetMode="External"/><Relationship Id="rId858" Type="http://schemas.openxmlformats.org/officeDocument/2006/relationships/hyperlink" Target="http://www.boomlibrary.com/" TargetMode="External"/><Relationship Id="rId1043" Type="http://schemas.openxmlformats.org/officeDocument/2006/relationships/hyperlink" Target="http://www.boomlibrary.com/" TargetMode="External"/><Relationship Id="rId1488" Type="http://schemas.openxmlformats.org/officeDocument/2006/relationships/hyperlink" Target="http://www.boomlibrary.com/" TargetMode="External"/><Relationship Id="rId1695" Type="http://schemas.openxmlformats.org/officeDocument/2006/relationships/hyperlink" Target="http://www.boomlibrary.com/" TargetMode="External"/><Relationship Id="rId620" Type="http://schemas.openxmlformats.org/officeDocument/2006/relationships/hyperlink" Target="http://www.boomlibrary.com/" TargetMode="External"/><Relationship Id="rId718" Type="http://schemas.openxmlformats.org/officeDocument/2006/relationships/hyperlink" Target="http://www.boomlibrary.com/" TargetMode="External"/><Relationship Id="rId925" Type="http://schemas.openxmlformats.org/officeDocument/2006/relationships/hyperlink" Target="http://www.boomlibrary.com/" TargetMode="External"/><Relationship Id="rId1250" Type="http://schemas.openxmlformats.org/officeDocument/2006/relationships/hyperlink" Target="http://www.boomlibrary.com/" TargetMode="External"/><Relationship Id="rId1348" Type="http://schemas.openxmlformats.org/officeDocument/2006/relationships/hyperlink" Target="http://www.boomlibrary.com/" TargetMode="External"/><Relationship Id="rId1555" Type="http://schemas.openxmlformats.org/officeDocument/2006/relationships/hyperlink" Target="http://www.boomlibrary.com/" TargetMode="External"/><Relationship Id="rId1762" Type="http://schemas.openxmlformats.org/officeDocument/2006/relationships/hyperlink" Target="http://www.boomlibrary.com/" TargetMode="External"/><Relationship Id="rId1110" Type="http://schemas.openxmlformats.org/officeDocument/2006/relationships/hyperlink" Target="http://www.boomlibrary.com/" TargetMode="External"/><Relationship Id="rId1208" Type="http://schemas.openxmlformats.org/officeDocument/2006/relationships/hyperlink" Target="http://www.boomlibrary.com/" TargetMode="External"/><Relationship Id="rId1415" Type="http://schemas.openxmlformats.org/officeDocument/2006/relationships/hyperlink" Target="http://www.boomlibrary.com/" TargetMode="External"/><Relationship Id="rId54" Type="http://schemas.openxmlformats.org/officeDocument/2006/relationships/hyperlink" Target="http://www.boomlibrary.com/" TargetMode="External"/><Relationship Id="rId1622" Type="http://schemas.openxmlformats.org/officeDocument/2006/relationships/hyperlink" Target="http://www.boomlibrary.com/" TargetMode="External"/><Relationship Id="rId270" Type="http://schemas.openxmlformats.org/officeDocument/2006/relationships/hyperlink" Target="http://www.boomlibrary.com/" TargetMode="External"/><Relationship Id="rId130" Type="http://schemas.openxmlformats.org/officeDocument/2006/relationships/hyperlink" Target="http://www.boomlibrary.com/" TargetMode="External"/><Relationship Id="rId368" Type="http://schemas.openxmlformats.org/officeDocument/2006/relationships/hyperlink" Target="http://www.boomlibrary.com/" TargetMode="External"/><Relationship Id="rId575" Type="http://schemas.openxmlformats.org/officeDocument/2006/relationships/hyperlink" Target="http://www.boomlibrary.com/" TargetMode="External"/><Relationship Id="rId782" Type="http://schemas.openxmlformats.org/officeDocument/2006/relationships/hyperlink" Target="http://www.boomlibrary.com/" TargetMode="External"/><Relationship Id="rId228" Type="http://schemas.openxmlformats.org/officeDocument/2006/relationships/hyperlink" Target="http://www.boomlibrary.com/" TargetMode="External"/><Relationship Id="rId435" Type="http://schemas.openxmlformats.org/officeDocument/2006/relationships/hyperlink" Target="http://www.boomlibrary.com/" TargetMode="External"/><Relationship Id="rId642" Type="http://schemas.openxmlformats.org/officeDocument/2006/relationships/hyperlink" Target="http://www.boomlibrary.com/" TargetMode="External"/><Relationship Id="rId1065" Type="http://schemas.openxmlformats.org/officeDocument/2006/relationships/hyperlink" Target="http://www.boomlibrary.com/" TargetMode="External"/><Relationship Id="rId1272" Type="http://schemas.openxmlformats.org/officeDocument/2006/relationships/hyperlink" Target="http://www.boomlibrary.com/" TargetMode="External"/><Relationship Id="rId502" Type="http://schemas.openxmlformats.org/officeDocument/2006/relationships/hyperlink" Target="http://www.boomlibrary.com/" TargetMode="External"/><Relationship Id="rId947" Type="http://schemas.openxmlformats.org/officeDocument/2006/relationships/hyperlink" Target="http://www.boomlibrary.com/" TargetMode="External"/><Relationship Id="rId1132" Type="http://schemas.openxmlformats.org/officeDocument/2006/relationships/hyperlink" Target="http://www.boomlibrary.com/" TargetMode="External"/><Relationship Id="rId1577" Type="http://schemas.openxmlformats.org/officeDocument/2006/relationships/hyperlink" Target="http://www.boomlibrary.com/" TargetMode="External"/><Relationship Id="rId1784" Type="http://schemas.openxmlformats.org/officeDocument/2006/relationships/hyperlink" Target="http://www.boomlibrary.com/" TargetMode="External"/><Relationship Id="rId76" Type="http://schemas.openxmlformats.org/officeDocument/2006/relationships/hyperlink" Target="http://www.boomlibrary.com/" TargetMode="External"/><Relationship Id="rId807" Type="http://schemas.openxmlformats.org/officeDocument/2006/relationships/hyperlink" Target="http://www.boomlibrary.com/" TargetMode="External"/><Relationship Id="rId1437" Type="http://schemas.openxmlformats.org/officeDocument/2006/relationships/hyperlink" Target="http://www.boomlibrary.com/" TargetMode="External"/><Relationship Id="rId1644" Type="http://schemas.openxmlformats.org/officeDocument/2006/relationships/hyperlink" Target="http://www.boomlibrary.com/" TargetMode="External"/><Relationship Id="rId1851" Type="http://schemas.openxmlformats.org/officeDocument/2006/relationships/hyperlink" Target="http://www.boomlibrary.com/" TargetMode="External"/><Relationship Id="rId1504" Type="http://schemas.openxmlformats.org/officeDocument/2006/relationships/hyperlink" Target="http://www.boomlibrary.com/" TargetMode="External"/><Relationship Id="rId1711" Type="http://schemas.openxmlformats.org/officeDocument/2006/relationships/hyperlink" Target="http://www.boomlibrary.com/" TargetMode="External"/><Relationship Id="rId292" Type="http://schemas.openxmlformats.org/officeDocument/2006/relationships/hyperlink" Target="http://www.boomlibrary.com/" TargetMode="External"/><Relationship Id="rId1809" Type="http://schemas.openxmlformats.org/officeDocument/2006/relationships/hyperlink" Target="http://www.boomlibrary.com/" TargetMode="External"/><Relationship Id="rId597" Type="http://schemas.openxmlformats.org/officeDocument/2006/relationships/hyperlink" Target="http://www.boomlibrary.com/" TargetMode="External"/><Relationship Id="rId152" Type="http://schemas.openxmlformats.org/officeDocument/2006/relationships/hyperlink" Target="http://www.boomlibrary.com/" TargetMode="External"/><Relationship Id="rId457" Type="http://schemas.openxmlformats.org/officeDocument/2006/relationships/hyperlink" Target="http://www.boomlibrary.com/" TargetMode="External"/><Relationship Id="rId1087" Type="http://schemas.openxmlformats.org/officeDocument/2006/relationships/hyperlink" Target="http://www.boomlibrary.com/" TargetMode="External"/><Relationship Id="rId1294" Type="http://schemas.openxmlformats.org/officeDocument/2006/relationships/hyperlink" Target="http://www.boomlibrary.com/" TargetMode="External"/><Relationship Id="rId664" Type="http://schemas.openxmlformats.org/officeDocument/2006/relationships/hyperlink" Target="http://www.boomlibrary.com/" TargetMode="External"/><Relationship Id="rId871" Type="http://schemas.openxmlformats.org/officeDocument/2006/relationships/hyperlink" Target="http://www.boomlibrary.com/" TargetMode="External"/><Relationship Id="rId969" Type="http://schemas.openxmlformats.org/officeDocument/2006/relationships/hyperlink" Target="http://www.boomlibrary.com/" TargetMode="External"/><Relationship Id="rId1599" Type="http://schemas.openxmlformats.org/officeDocument/2006/relationships/hyperlink" Target="http://www.boomlibrary.com/" TargetMode="External"/><Relationship Id="rId317" Type="http://schemas.openxmlformats.org/officeDocument/2006/relationships/hyperlink" Target="http://www.boomlibrary.com/" TargetMode="External"/><Relationship Id="rId524" Type="http://schemas.openxmlformats.org/officeDocument/2006/relationships/hyperlink" Target="http://www.boomlibrary.com/" TargetMode="External"/><Relationship Id="rId731" Type="http://schemas.openxmlformats.org/officeDocument/2006/relationships/hyperlink" Target="http://www.boomlibrary.com/" TargetMode="External"/><Relationship Id="rId1154" Type="http://schemas.openxmlformats.org/officeDocument/2006/relationships/hyperlink" Target="http://www.boomlibrary.com/" TargetMode="External"/><Relationship Id="rId1361" Type="http://schemas.openxmlformats.org/officeDocument/2006/relationships/hyperlink" Target="http://www.boomlibrary.com/" TargetMode="External"/><Relationship Id="rId1459" Type="http://schemas.openxmlformats.org/officeDocument/2006/relationships/hyperlink" Target="http://www.boomlibrary.com/" TargetMode="External"/><Relationship Id="rId98" Type="http://schemas.openxmlformats.org/officeDocument/2006/relationships/hyperlink" Target="http://www.boomlibrary.com/" TargetMode="External"/><Relationship Id="rId829" Type="http://schemas.openxmlformats.org/officeDocument/2006/relationships/hyperlink" Target="http://www.boomlibrary.com/" TargetMode="External"/><Relationship Id="rId1014" Type="http://schemas.openxmlformats.org/officeDocument/2006/relationships/hyperlink" Target="http://www.boomlibrary.com/" TargetMode="External"/><Relationship Id="rId1221" Type="http://schemas.openxmlformats.org/officeDocument/2006/relationships/hyperlink" Target="http://www.boomlibrary.com/" TargetMode="External"/><Relationship Id="rId1666" Type="http://schemas.openxmlformats.org/officeDocument/2006/relationships/hyperlink" Target="http://www.boomlibrary.com/" TargetMode="External"/><Relationship Id="rId1873" Type="http://schemas.openxmlformats.org/officeDocument/2006/relationships/hyperlink" Target="http://www.boomlibrary.com/" TargetMode="External"/><Relationship Id="rId1319" Type="http://schemas.openxmlformats.org/officeDocument/2006/relationships/hyperlink" Target="http://www.boomlibrary.com/" TargetMode="External"/><Relationship Id="rId1526" Type="http://schemas.openxmlformats.org/officeDocument/2006/relationships/hyperlink" Target="http://www.boomlibrary.com/" TargetMode="External"/><Relationship Id="rId1733" Type="http://schemas.openxmlformats.org/officeDocument/2006/relationships/hyperlink" Target="http://www.boomlibrary.com/" TargetMode="External"/><Relationship Id="rId25" Type="http://schemas.openxmlformats.org/officeDocument/2006/relationships/hyperlink" Target="http://www.boomlibrary.com/" TargetMode="External"/><Relationship Id="rId1800" Type="http://schemas.openxmlformats.org/officeDocument/2006/relationships/hyperlink" Target="http://www.boomlibrary.com/" TargetMode="External"/><Relationship Id="rId174" Type="http://schemas.openxmlformats.org/officeDocument/2006/relationships/hyperlink" Target="http://www.boomlibrary.com/" TargetMode="External"/><Relationship Id="rId381" Type="http://schemas.openxmlformats.org/officeDocument/2006/relationships/hyperlink" Target="http://www.boomlibrary.com/" TargetMode="External"/><Relationship Id="rId241" Type="http://schemas.openxmlformats.org/officeDocument/2006/relationships/hyperlink" Target="http://www.boomlibrary.com/" TargetMode="External"/><Relationship Id="rId479" Type="http://schemas.openxmlformats.org/officeDocument/2006/relationships/hyperlink" Target="http://www.boomlibrary.com/" TargetMode="External"/><Relationship Id="rId686" Type="http://schemas.openxmlformats.org/officeDocument/2006/relationships/hyperlink" Target="http://www.boomlibrary.com/" TargetMode="External"/><Relationship Id="rId893" Type="http://schemas.openxmlformats.org/officeDocument/2006/relationships/hyperlink" Target="http://www.boomlibrary.com/" TargetMode="External"/><Relationship Id="rId339" Type="http://schemas.openxmlformats.org/officeDocument/2006/relationships/hyperlink" Target="http://www.boomlibrary.com/" TargetMode="External"/><Relationship Id="rId546" Type="http://schemas.openxmlformats.org/officeDocument/2006/relationships/hyperlink" Target="http://www.boomlibrary.com/" TargetMode="External"/><Relationship Id="rId753" Type="http://schemas.openxmlformats.org/officeDocument/2006/relationships/hyperlink" Target="http://www.boomlibrary.com/" TargetMode="External"/><Relationship Id="rId1176" Type="http://schemas.openxmlformats.org/officeDocument/2006/relationships/hyperlink" Target="http://www.boomlibrary.com/" TargetMode="External"/><Relationship Id="rId1383" Type="http://schemas.openxmlformats.org/officeDocument/2006/relationships/hyperlink" Target="http://www.boomlibrary.com/" TargetMode="External"/><Relationship Id="rId101" Type="http://schemas.openxmlformats.org/officeDocument/2006/relationships/hyperlink" Target="http://www.boomlibrary.com/" TargetMode="External"/><Relationship Id="rId406" Type="http://schemas.openxmlformats.org/officeDocument/2006/relationships/hyperlink" Target="http://www.boomlibrary.com/" TargetMode="External"/><Relationship Id="rId960" Type="http://schemas.openxmlformats.org/officeDocument/2006/relationships/hyperlink" Target="http://www.boomlibrary.com/" TargetMode="External"/><Relationship Id="rId1036" Type="http://schemas.openxmlformats.org/officeDocument/2006/relationships/hyperlink" Target="http://www.boomlibrary.com/" TargetMode="External"/><Relationship Id="rId1243" Type="http://schemas.openxmlformats.org/officeDocument/2006/relationships/hyperlink" Target="http://www.boomlibrary.com/" TargetMode="External"/><Relationship Id="rId1590" Type="http://schemas.openxmlformats.org/officeDocument/2006/relationships/hyperlink" Target="http://www.boomlibrary.com/" TargetMode="External"/><Relationship Id="rId1688" Type="http://schemas.openxmlformats.org/officeDocument/2006/relationships/hyperlink" Target="http://www.boomlibrary.com/" TargetMode="External"/><Relationship Id="rId1895" Type="http://schemas.openxmlformats.org/officeDocument/2006/relationships/hyperlink" Target="http://www.boomlibrary.com/" TargetMode="External"/><Relationship Id="rId613" Type="http://schemas.openxmlformats.org/officeDocument/2006/relationships/hyperlink" Target="http://www.boomlibrary.com/" TargetMode="External"/><Relationship Id="rId820" Type="http://schemas.openxmlformats.org/officeDocument/2006/relationships/hyperlink" Target="http://www.boomlibrary.com/" TargetMode="External"/><Relationship Id="rId918" Type="http://schemas.openxmlformats.org/officeDocument/2006/relationships/hyperlink" Target="http://www.boomlibrary.com/" TargetMode="External"/><Relationship Id="rId1450" Type="http://schemas.openxmlformats.org/officeDocument/2006/relationships/hyperlink" Target="http://www.boomlibrary.com/" TargetMode="External"/><Relationship Id="rId1548" Type="http://schemas.openxmlformats.org/officeDocument/2006/relationships/hyperlink" Target="http://www.boomlibrary.com/" TargetMode="External"/><Relationship Id="rId1755" Type="http://schemas.openxmlformats.org/officeDocument/2006/relationships/hyperlink" Target="http://www.boomlibrary.com/" TargetMode="External"/><Relationship Id="rId1103" Type="http://schemas.openxmlformats.org/officeDocument/2006/relationships/hyperlink" Target="http://www.boomlibrary.com/" TargetMode="External"/><Relationship Id="rId1310" Type="http://schemas.openxmlformats.org/officeDocument/2006/relationships/hyperlink" Target="http://www.boomlibrary.com/" TargetMode="External"/><Relationship Id="rId1408" Type="http://schemas.openxmlformats.org/officeDocument/2006/relationships/hyperlink" Target="http://www.boomlibrary.com/" TargetMode="External"/><Relationship Id="rId47" Type="http://schemas.openxmlformats.org/officeDocument/2006/relationships/hyperlink" Target="http://www.boomlibrary.com/" TargetMode="External"/><Relationship Id="rId1615" Type="http://schemas.openxmlformats.org/officeDocument/2006/relationships/hyperlink" Target="http://www.boomlibrary.com/" TargetMode="External"/><Relationship Id="rId1822" Type="http://schemas.openxmlformats.org/officeDocument/2006/relationships/hyperlink" Target="http://www.boomlibrary.com/" TargetMode="External"/><Relationship Id="rId196" Type="http://schemas.openxmlformats.org/officeDocument/2006/relationships/hyperlink" Target="http://www.boomlibrary.com/" TargetMode="External"/><Relationship Id="rId263" Type="http://schemas.openxmlformats.org/officeDocument/2006/relationships/hyperlink" Target="http://www.boomlibrary.com/" TargetMode="External"/><Relationship Id="rId470" Type="http://schemas.openxmlformats.org/officeDocument/2006/relationships/hyperlink" Target="http://www.boomlibrary.com/" TargetMode="External"/><Relationship Id="rId123" Type="http://schemas.openxmlformats.org/officeDocument/2006/relationships/hyperlink" Target="http://www.boomlibrary.com/" TargetMode="External"/><Relationship Id="rId330" Type="http://schemas.openxmlformats.org/officeDocument/2006/relationships/hyperlink" Target="http://www.boomlibrary.com/" TargetMode="External"/><Relationship Id="rId568" Type="http://schemas.openxmlformats.org/officeDocument/2006/relationships/hyperlink" Target="http://www.boomlibrary.com/" TargetMode="External"/><Relationship Id="rId775" Type="http://schemas.openxmlformats.org/officeDocument/2006/relationships/hyperlink" Target="http://www.boomlibrary.com/" TargetMode="External"/><Relationship Id="rId982" Type="http://schemas.openxmlformats.org/officeDocument/2006/relationships/hyperlink" Target="http://www.boomlibrary.com/" TargetMode="External"/><Relationship Id="rId1198" Type="http://schemas.openxmlformats.org/officeDocument/2006/relationships/hyperlink" Target="http://www.boomlibrary.com/" TargetMode="External"/><Relationship Id="rId428" Type="http://schemas.openxmlformats.org/officeDocument/2006/relationships/hyperlink" Target="http://www.boomlibrary.com/" TargetMode="External"/><Relationship Id="rId635" Type="http://schemas.openxmlformats.org/officeDocument/2006/relationships/hyperlink" Target="http://www.boomlibrary.com/" TargetMode="External"/><Relationship Id="rId842" Type="http://schemas.openxmlformats.org/officeDocument/2006/relationships/hyperlink" Target="http://www.boomlibrary.com/" TargetMode="External"/><Relationship Id="rId1058" Type="http://schemas.openxmlformats.org/officeDocument/2006/relationships/hyperlink" Target="http://www.boomlibrary.com/" TargetMode="External"/><Relationship Id="rId1265" Type="http://schemas.openxmlformats.org/officeDocument/2006/relationships/hyperlink" Target="http://www.boomlibrary.com/" TargetMode="External"/><Relationship Id="rId1472" Type="http://schemas.openxmlformats.org/officeDocument/2006/relationships/hyperlink" Target="http://www.boomlibrary.com/" TargetMode="External"/><Relationship Id="rId702" Type="http://schemas.openxmlformats.org/officeDocument/2006/relationships/hyperlink" Target="http://www.boomlibrary.com/" TargetMode="External"/><Relationship Id="rId1125" Type="http://schemas.openxmlformats.org/officeDocument/2006/relationships/hyperlink" Target="http://www.boomlibrary.com/" TargetMode="External"/><Relationship Id="rId1332" Type="http://schemas.openxmlformats.org/officeDocument/2006/relationships/hyperlink" Target="http://www.boomlibrary.com/" TargetMode="External"/><Relationship Id="rId1777" Type="http://schemas.openxmlformats.org/officeDocument/2006/relationships/hyperlink" Target="http://www.boomlibrary.com/" TargetMode="External"/><Relationship Id="rId69" Type="http://schemas.openxmlformats.org/officeDocument/2006/relationships/hyperlink" Target="http://www.boomlibrary.com/" TargetMode="External"/><Relationship Id="rId1637" Type="http://schemas.openxmlformats.org/officeDocument/2006/relationships/hyperlink" Target="http://www.boomlibrary.com/" TargetMode="External"/><Relationship Id="rId1844" Type="http://schemas.openxmlformats.org/officeDocument/2006/relationships/hyperlink" Target="http://www.boomlibrary.com/" TargetMode="External"/><Relationship Id="rId1704" Type="http://schemas.openxmlformats.org/officeDocument/2006/relationships/hyperlink" Target="http://www.boomlibrary.com/" TargetMode="External"/><Relationship Id="rId285" Type="http://schemas.openxmlformats.org/officeDocument/2006/relationships/hyperlink" Target="http://www.boomlibrary.com/" TargetMode="External"/><Relationship Id="rId1911" Type="http://schemas.openxmlformats.org/officeDocument/2006/relationships/hyperlink" Target="http://www.boomlibrary.com/" TargetMode="External"/><Relationship Id="rId492" Type="http://schemas.openxmlformats.org/officeDocument/2006/relationships/hyperlink" Target="http://www.boomlibrary.com/" TargetMode="External"/><Relationship Id="rId797" Type="http://schemas.openxmlformats.org/officeDocument/2006/relationships/hyperlink" Target="http://www.boomlibrary.com/" TargetMode="External"/><Relationship Id="rId145" Type="http://schemas.openxmlformats.org/officeDocument/2006/relationships/hyperlink" Target="http://www.boomlibrary.com/" TargetMode="External"/><Relationship Id="rId352" Type="http://schemas.openxmlformats.org/officeDocument/2006/relationships/hyperlink" Target="http://www.boomlibrary.com/" TargetMode="External"/><Relationship Id="rId1287" Type="http://schemas.openxmlformats.org/officeDocument/2006/relationships/hyperlink" Target="http://www.boomlibrary.com/" TargetMode="External"/><Relationship Id="rId212" Type="http://schemas.openxmlformats.org/officeDocument/2006/relationships/hyperlink" Target="http://www.boomlibrary.com/" TargetMode="External"/><Relationship Id="rId657" Type="http://schemas.openxmlformats.org/officeDocument/2006/relationships/hyperlink" Target="http://www.boomlibrary.com/" TargetMode="External"/><Relationship Id="rId864" Type="http://schemas.openxmlformats.org/officeDocument/2006/relationships/hyperlink" Target="http://www.boomlibrary.com/" TargetMode="External"/><Relationship Id="rId1494" Type="http://schemas.openxmlformats.org/officeDocument/2006/relationships/hyperlink" Target="http://www.boomlibrary.com/" TargetMode="External"/><Relationship Id="rId1799" Type="http://schemas.openxmlformats.org/officeDocument/2006/relationships/hyperlink" Target="http://www.boomlibrary.com/" TargetMode="External"/><Relationship Id="rId517" Type="http://schemas.openxmlformats.org/officeDocument/2006/relationships/hyperlink" Target="http://www.boomlibrary.com/" TargetMode="External"/><Relationship Id="rId724" Type="http://schemas.openxmlformats.org/officeDocument/2006/relationships/hyperlink" Target="http://www.boomlibrary.com/" TargetMode="External"/><Relationship Id="rId931" Type="http://schemas.openxmlformats.org/officeDocument/2006/relationships/hyperlink" Target="http://www.boomlibrary.com/" TargetMode="External"/><Relationship Id="rId1147" Type="http://schemas.openxmlformats.org/officeDocument/2006/relationships/hyperlink" Target="http://www.boomlibrary.com/" TargetMode="External"/><Relationship Id="rId1354" Type="http://schemas.openxmlformats.org/officeDocument/2006/relationships/hyperlink" Target="http://www.boomlibrary.com/" TargetMode="External"/><Relationship Id="rId1561" Type="http://schemas.openxmlformats.org/officeDocument/2006/relationships/hyperlink" Target="http://www.boomlibrary.com/" TargetMode="External"/><Relationship Id="rId60" Type="http://schemas.openxmlformats.org/officeDocument/2006/relationships/hyperlink" Target="http://www.boomlibrary.com/" TargetMode="External"/><Relationship Id="rId1007" Type="http://schemas.openxmlformats.org/officeDocument/2006/relationships/hyperlink" Target="http://www.boomlibrary.com/" TargetMode="External"/><Relationship Id="rId1214" Type="http://schemas.openxmlformats.org/officeDocument/2006/relationships/hyperlink" Target="http://www.boomlibrary.com/" TargetMode="External"/><Relationship Id="rId1421" Type="http://schemas.openxmlformats.org/officeDocument/2006/relationships/hyperlink" Target="http://www.boomlibrary.com/" TargetMode="External"/><Relationship Id="rId1659" Type="http://schemas.openxmlformats.org/officeDocument/2006/relationships/hyperlink" Target="http://www.boomlibrary.com/" TargetMode="External"/><Relationship Id="rId1866" Type="http://schemas.openxmlformats.org/officeDocument/2006/relationships/hyperlink" Target="http://www.boomlibrary.com/" TargetMode="External"/><Relationship Id="rId1519" Type="http://schemas.openxmlformats.org/officeDocument/2006/relationships/hyperlink" Target="http://www.boomlibrary.com/" TargetMode="External"/><Relationship Id="rId1726" Type="http://schemas.openxmlformats.org/officeDocument/2006/relationships/hyperlink" Target="http://www.boomlibrary.com/" TargetMode="External"/><Relationship Id="rId18" Type="http://schemas.openxmlformats.org/officeDocument/2006/relationships/hyperlink" Target="http://www.boomlibrary.com/" TargetMode="External"/><Relationship Id="rId167" Type="http://schemas.openxmlformats.org/officeDocument/2006/relationships/hyperlink" Target="http://www.boomlibrary.com/" TargetMode="External"/><Relationship Id="rId374" Type="http://schemas.openxmlformats.org/officeDocument/2006/relationships/hyperlink" Target="http://www.boomlibrary.com/" TargetMode="External"/><Relationship Id="rId581" Type="http://schemas.openxmlformats.org/officeDocument/2006/relationships/hyperlink" Target="http://www.boomlibrary.com/" TargetMode="External"/><Relationship Id="rId234" Type="http://schemas.openxmlformats.org/officeDocument/2006/relationships/hyperlink" Target="http://www.boomlibrary.com/" TargetMode="External"/><Relationship Id="rId679" Type="http://schemas.openxmlformats.org/officeDocument/2006/relationships/hyperlink" Target="http://www.boomlibrary.com/" TargetMode="External"/><Relationship Id="rId886" Type="http://schemas.openxmlformats.org/officeDocument/2006/relationships/hyperlink" Target="http://www.boomlibrary.com/" TargetMode="External"/><Relationship Id="rId2" Type="http://schemas.openxmlformats.org/officeDocument/2006/relationships/hyperlink" Target="http://www.boomlibrary.com/" TargetMode="External"/><Relationship Id="rId441" Type="http://schemas.openxmlformats.org/officeDocument/2006/relationships/hyperlink" Target="http://www.boomlibrary.com/" TargetMode="External"/><Relationship Id="rId539" Type="http://schemas.openxmlformats.org/officeDocument/2006/relationships/hyperlink" Target="http://www.boomlibrary.com/" TargetMode="External"/><Relationship Id="rId746" Type="http://schemas.openxmlformats.org/officeDocument/2006/relationships/hyperlink" Target="http://www.boomlibrary.com/" TargetMode="External"/><Relationship Id="rId1071" Type="http://schemas.openxmlformats.org/officeDocument/2006/relationships/hyperlink" Target="http://www.boomlibrary.com/" TargetMode="External"/><Relationship Id="rId1169" Type="http://schemas.openxmlformats.org/officeDocument/2006/relationships/hyperlink" Target="http://www.boomlibrary.com/" TargetMode="External"/><Relationship Id="rId1376" Type="http://schemas.openxmlformats.org/officeDocument/2006/relationships/hyperlink" Target="http://www.boomlibrary.com/" TargetMode="External"/><Relationship Id="rId1583" Type="http://schemas.openxmlformats.org/officeDocument/2006/relationships/hyperlink" Target="http://www.boomlibrary.com/" TargetMode="External"/><Relationship Id="rId301" Type="http://schemas.openxmlformats.org/officeDocument/2006/relationships/hyperlink" Target="http://www.boomlibrary.com/" TargetMode="External"/><Relationship Id="rId953" Type="http://schemas.openxmlformats.org/officeDocument/2006/relationships/hyperlink" Target="http://www.boomlibrary.com/" TargetMode="External"/><Relationship Id="rId1029" Type="http://schemas.openxmlformats.org/officeDocument/2006/relationships/hyperlink" Target="http://www.boomlibrary.com/" TargetMode="External"/><Relationship Id="rId1236" Type="http://schemas.openxmlformats.org/officeDocument/2006/relationships/hyperlink" Target="http://www.boomlibrary.com/" TargetMode="External"/><Relationship Id="rId1790" Type="http://schemas.openxmlformats.org/officeDocument/2006/relationships/hyperlink" Target="http://www.boomlibrary.com/" TargetMode="External"/><Relationship Id="rId1888" Type="http://schemas.openxmlformats.org/officeDocument/2006/relationships/hyperlink" Target="http://www.boomlibrary.com/" TargetMode="External"/><Relationship Id="rId82" Type="http://schemas.openxmlformats.org/officeDocument/2006/relationships/hyperlink" Target="http://www.boomlibrary.com/" TargetMode="External"/><Relationship Id="rId606" Type="http://schemas.openxmlformats.org/officeDocument/2006/relationships/hyperlink" Target="http://www.boomlibrary.com/" TargetMode="External"/><Relationship Id="rId813" Type="http://schemas.openxmlformats.org/officeDocument/2006/relationships/hyperlink" Target="http://www.boomlibrary.com/" TargetMode="External"/><Relationship Id="rId1443" Type="http://schemas.openxmlformats.org/officeDocument/2006/relationships/hyperlink" Target="http://www.boomlibrary.com/" TargetMode="External"/><Relationship Id="rId1650" Type="http://schemas.openxmlformats.org/officeDocument/2006/relationships/hyperlink" Target="http://www.boomlibrary.com/" TargetMode="External"/><Relationship Id="rId1748" Type="http://schemas.openxmlformats.org/officeDocument/2006/relationships/hyperlink" Target="http://www.boomlibrary.com/" TargetMode="External"/><Relationship Id="rId1303" Type="http://schemas.openxmlformats.org/officeDocument/2006/relationships/hyperlink" Target="http://www.boomlibrary.com/" TargetMode="External"/><Relationship Id="rId1510" Type="http://schemas.openxmlformats.org/officeDocument/2006/relationships/hyperlink" Target="http://www.boomlibrary.com/" TargetMode="External"/><Relationship Id="rId1608" Type="http://schemas.openxmlformats.org/officeDocument/2006/relationships/hyperlink" Target="http://www.boomlibrary.com/" TargetMode="External"/><Relationship Id="rId1815" Type="http://schemas.openxmlformats.org/officeDocument/2006/relationships/hyperlink" Target="http://www.boomlibrary.com/" TargetMode="External"/><Relationship Id="rId189" Type="http://schemas.openxmlformats.org/officeDocument/2006/relationships/hyperlink" Target="http://www.boomlibrary.com/" TargetMode="External"/><Relationship Id="rId396" Type="http://schemas.openxmlformats.org/officeDocument/2006/relationships/hyperlink" Target="http://www.boomlibrary.com/" TargetMode="External"/><Relationship Id="rId256" Type="http://schemas.openxmlformats.org/officeDocument/2006/relationships/hyperlink" Target="http://www.boomlibrary.com/" TargetMode="External"/><Relationship Id="rId463" Type="http://schemas.openxmlformats.org/officeDocument/2006/relationships/hyperlink" Target="http://www.boomlibrary.com/" TargetMode="External"/><Relationship Id="rId670" Type="http://schemas.openxmlformats.org/officeDocument/2006/relationships/hyperlink" Target="http://www.boomlibrary.com/" TargetMode="External"/><Relationship Id="rId1093" Type="http://schemas.openxmlformats.org/officeDocument/2006/relationships/hyperlink" Target="http://www.boomlibrary.com/" TargetMode="External"/><Relationship Id="rId116" Type="http://schemas.openxmlformats.org/officeDocument/2006/relationships/hyperlink" Target="http://www.boomlibrary.com/" TargetMode="External"/><Relationship Id="rId323" Type="http://schemas.openxmlformats.org/officeDocument/2006/relationships/hyperlink" Target="http://www.boomlibrary.com/" TargetMode="External"/><Relationship Id="rId530" Type="http://schemas.openxmlformats.org/officeDocument/2006/relationships/hyperlink" Target="http://www.boomlibrary.com/" TargetMode="External"/><Relationship Id="rId768" Type="http://schemas.openxmlformats.org/officeDocument/2006/relationships/hyperlink" Target="http://www.boomlibrary.com/" TargetMode="External"/><Relationship Id="rId975" Type="http://schemas.openxmlformats.org/officeDocument/2006/relationships/hyperlink" Target="http://www.boomlibrary.com/" TargetMode="External"/><Relationship Id="rId1160" Type="http://schemas.openxmlformats.org/officeDocument/2006/relationships/hyperlink" Target="http://www.boomlibrary.com/" TargetMode="External"/><Relationship Id="rId1398" Type="http://schemas.openxmlformats.org/officeDocument/2006/relationships/hyperlink" Target="http://www.boomlibrary.com/" TargetMode="External"/><Relationship Id="rId628" Type="http://schemas.openxmlformats.org/officeDocument/2006/relationships/hyperlink" Target="http://www.boomlibrary.com/" TargetMode="External"/><Relationship Id="rId835" Type="http://schemas.openxmlformats.org/officeDocument/2006/relationships/hyperlink" Target="http://www.boomlibrary.com/" TargetMode="External"/><Relationship Id="rId1258" Type="http://schemas.openxmlformats.org/officeDocument/2006/relationships/hyperlink" Target="http://www.boomlibrary.com/" TargetMode="External"/><Relationship Id="rId1465" Type="http://schemas.openxmlformats.org/officeDocument/2006/relationships/hyperlink" Target="http://www.boomlibrary.com/" TargetMode="External"/><Relationship Id="rId1672" Type="http://schemas.openxmlformats.org/officeDocument/2006/relationships/hyperlink" Target="http://www.boomlibrary.com/" TargetMode="External"/><Relationship Id="rId1020" Type="http://schemas.openxmlformats.org/officeDocument/2006/relationships/hyperlink" Target="http://www.boomlibrary.com/" TargetMode="External"/><Relationship Id="rId1118" Type="http://schemas.openxmlformats.org/officeDocument/2006/relationships/hyperlink" Target="http://www.boomlibrary.com/" TargetMode="External"/><Relationship Id="rId1325" Type="http://schemas.openxmlformats.org/officeDocument/2006/relationships/hyperlink" Target="http://www.boomlibrary.com/" TargetMode="External"/><Relationship Id="rId1532" Type="http://schemas.openxmlformats.org/officeDocument/2006/relationships/hyperlink" Target="http://www.boomlibrary.com/" TargetMode="External"/><Relationship Id="rId902" Type="http://schemas.openxmlformats.org/officeDocument/2006/relationships/hyperlink" Target="http://www.boomlibrary.com/" TargetMode="External"/><Relationship Id="rId1837" Type="http://schemas.openxmlformats.org/officeDocument/2006/relationships/hyperlink" Target="http://www.boomlibrary.com/" TargetMode="External"/><Relationship Id="rId31" Type="http://schemas.openxmlformats.org/officeDocument/2006/relationships/hyperlink" Target="http://www.boomlibrary.com/" TargetMode="External"/><Relationship Id="rId180" Type="http://schemas.openxmlformats.org/officeDocument/2006/relationships/hyperlink" Target="http://www.boomlibrary.com/" TargetMode="External"/><Relationship Id="rId278" Type="http://schemas.openxmlformats.org/officeDocument/2006/relationships/hyperlink" Target="http://www.boomlibrary.com/" TargetMode="External"/><Relationship Id="rId1904" Type="http://schemas.openxmlformats.org/officeDocument/2006/relationships/hyperlink" Target="http://www.boomlibrary.com/" TargetMode="External"/><Relationship Id="rId485" Type="http://schemas.openxmlformats.org/officeDocument/2006/relationships/hyperlink" Target="http://www.boomlibrary.com/" TargetMode="External"/><Relationship Id="rId692" Type="http://schemas.openxmlformats.org/officeDocument/2006/relationships/hyperlink" Target="http://www.boomlibrary.com/" TargetMode="External"/><Relationship Id="rId138" Type="http://schemas.openxmlformats.org/officeDocument/2006/relationships/hyperlink" Target="http://www.boomlibrary.com/" TargetMode="External"/><Relationship Id="rId345" Type="http://schemas.openxmlformats.org/officeDocument/2006/relationships/hyperlink" Target="http://www.boomlibrary.com/" TargetMode="External"/><Relationship Id="rId552" Type="http://schemas.openxmlformats.org/officeDocument/2006/relationships/hyperlink" Target="http://www.boomlibrary.com/" TargetMode="External"/><Relationship Id="rId997" Type="http://schemas.openxmlformats.org/officeDocument/2006/relationships/hyperlink" Target="http://www.boomlibrary.com/" TargetMode="External"/><Relationship Id="rId1182" Type="http://schemas.openxmlformats.org/officeDocument/2006/relationships/hyperlink" Target="http://www.boomlibrary.com/" TargetMode="External"/><Relationship Id="rId205" Type="http://schemas.openxmlformats.org/officeDocument/2006/relationships/hyperlink" Target="http://www.boomlibrary.com/" TargetMode="External"/><Relationship Id="rId412" Type="http://schemas.openxmlformats.org/officeDocument/2006/relationships/hyperlink" Target="http://www.boomlibrary.com/" TargetMode="External"/><Relationship Id="rId857" Type="http://schemas.openxmlformats.org/officeDocument/2006/relationships/hyperlink" Target="http://www.boomlibrary.com/" TargetMode="External"/><Relationship Id="rId1042" Type="http://schemas.openxmlformats.org/officeDocument/2006/relationships/hyperlink" Target="http://www.boomlibrary.com/" TargetMode="External"/><Relationship Id="rId1487" Type="http://schemas.openxmlformats.org/officeDocument/2006/relationships/hyperlink" Target="http://www.boomlibrary.com/" TargetMode="External"/><Relationship Id="rId1694" Type="http://schemas.openxmlformats.org/officeDocument/2006/relationships/hyperlink" Target="http://www.boomlibrary.com/" TargetMode="External"/><Relationship Id="rId717" Type="http://schemas.openxmlformats.org/officeDocument/2006/relationships/hyperlink" Target="http://www.boomlibrary.com/" TargetMode="External"/><Relationship Id="rId924" Type="http://schemas.openxmlformats.org/officeDocument/2006/relationships/hyperlink" Target="http://www.boomlibrary.com/" TargetMode="External"/><Relationship Id="rId1347" Type="http://schemas.openxmlformats.org/officeDocument/2006/relationships/hyperlink" Target="http://www.boomlibrary.com/" TargetMode="External"/><Relationship Id="rId1554" Type="http://schemas.openxmlformats.org/officeDocument/2006/relationships/hyperlink" Target="http://www.boomlibrary.com/" TargetMode="External"/><Relationship Id="rId1761" Type="http://schemas.openxmlformats.org/officeDocument/2006/relationships/hyperlink" Target="http://www.boomlibrary.com/" TargetMode="External"/><Relationship Id="rId53" Type="http://schemas.openxmlformats.org/officeDocument/2006/relationships/hyperlink" Target="http://www.boomlibrary.com/" TargetMode="External"/><Relationship Id="rId1207" Type="http://schemas.openxmlformats.org/officeDocument/2006/relationships/hyperlink" Target="http://www.boomlibrary.com/" TargetMode="External"/><Relationship Id="rId1414" Type="http://schemas.openxmlformats.org/officeDocument/2006/relationships/hyperlink" Target="http://www.boomlibrary.com/" TargetMode="External"/><Relationship Id="rId1621" Type="http://schemas.openxmlformats.org/officeDocument/2006/relationships/hyperlink" Target="http://www.boomlibrary.com/" TargetMode="External"/><Relationship Id="rId1859" Type="http://schemas.openxmlformats.org/officeDocument/2006/relationships/hyperlink" Target="http://www.boomlibrary.com/" TargetMode="External"/><Relationship Id="rId1719" Type="http://schemas.openxmlformats.org/officeDocument/2006/relationships/hyperlink" Target="http://www.boomlibrary.com/" TargetMode="External"/><Relationship Id="rId367" Type="http://schemas.openxmlformats.org/officeDocument/2006/relationships/hyperlink" Target="http://www.boomlibrary.com/" TargetMode="External"/><Relationship Id="rId574" Type="http://schemas.openxmlformats.org/officeDocument/2006/relationships/hyperlink" Target="http://www.boomlibrary.com/" TargetMode="External"/><Relationship Id="rId227" Type="http://schemas.openxmlformats.org/officeDocument/2006/relationships/hyperlink" Target="http://www.boomlibrary.com/" TargetMode="External"/><Relationship Id="rId781" Type="http://schemas.openxmlformats.org/officeDocument/2006/relationships/hyperlink" Target="http://www.boomlibrary.com/" TargetMode="External"/><Relationship Id="rId879" Type="http://schemas.openxmlformats.org/officeDocument/2006/relationships/hyperlink" Target="http://www.boomlibrary.com/" TargetMode="External"/><Relationship Id="rId434" Type="http://schemas.openxmlformats.org/officeDocument/2006/relationships/hyperlink" Target="http://www.boomlibrary.com/" TargetMode="External"/><Relationship Id="rId641" Type="http://schemas.openxmlformats.org/officeDocument/2006/relationships/hyperlink" Target="http://www.boomlibrary.com/" TargetMode="External"/><Relationship Id="rId739" Type="http://schemas.openxmlformats.org/officeDocument/2006/relationships/hyperlink" Target="http://www.boomlibrary.com/" TargetMode="External"/><Relationship Id="rId1064" Type="http://schemas.openxmlformats.org/officeDocument/2006/relationships/hyperlink" Target="http://www.boomlibrary.com/" TargetMode="External"/><Relationship Id="rId1271" Type="http://schemas.openxmlformats.org/officeDocument/2006/relationships/hyperlink" Target="http://www.boomlibrary.com/" TargetMode="External"/><Relationship Id="rId1369" Type="http://schemas.openxmlformats.org/officeDocument/2006/relationships/hyperlink" Target="http://www.boomlibrary.com/" TargetMode="External"/><Relationship Id="rId1576" Type="http://schemas.openxmlformats.org/officeDocument/2006/relationships/hyperlink" Target="http://www.boomlibrary.com/" TargetMode="External"/><Relationship Id="rId501" Type="http://schemas.openxmlformats.org/officeDocument/2006/relationships/hyperlink" Target="http://www.boomlibrary.com/" TargetMode="External"/><Relationship Id="rId946" Type="http://schemas.openxmlformats.org/officeDocument/2006/relationships/hyperlink" Target="http://www.boomlibrary.com/" TargetMode="External"/><Relationship Id="rId1131" Type="http://schemas.openxmlformats.org/officeDocument/2006/relationships/hyperlink" Target="http://www.boomlibrary.com/" TargetMode="External"/><Relationship Id="rId1229" Type="http://schemas.openxmlformats.org/officeDocument/2006/relationships/hyperlink" Target="http://www.boomlibrary.com/" TargetMode="External"/><Relationship Id="rId1783" Type="http://schemas.openxmlformats.org/officeDocument/2006/relationships/hyperlink" Target="http://www.boomlibrary.com/" TargetMode="External"/><Relationship Id="rId75" Type="http://schemas.openxmlformats.org/officeDocument/2006/relationships/hyperlink" Target="http://www.boomlibrary.com/" TargetMode="External"/><Relationship Id="rId806" Type="http://schemas.openxmlformats.org/officeDocument/2006/relationships/hyperlink" Target="http://www.boomlibrary.com/" TargetMode="External"/><Relationship Id="rId1436" Type="http://schemas.openxmlformats.org/officeDocument/2006/relationships/hyperlink" Target="http://www.boomlibrary.com/" TargetMode="External"/><Relationship Id="rId1643" Type="http://schemas.openxmlformats.org/officeDocument/2006/relationships/hyperlink" Target="http://www.boomlibrary.com/" TargetMode="External"/><Relationship Id="rId1850" Type="http://schemas.openxmlformats.org/officeDocument/2006/relationships/hyperlink" Target="http://www.boomlibrary.com/" TargetMode="External"/><Relationship Id="rId1503" Type="http://schemas.openxmlformats.org/officeDocument/2006/relationships/hyperlink" Target="http://www.boomlibrary.com/" TargetMode="External"/><Relationship Id="rId1710" Type="http://schemas.openxmlformats.org/officeDocument/2006/relationships/hyperlink" Target="http://www.boomlibrary.com/" TargetMode="External"/><Relationship Id="rId291" Type="http://schemas.openxmlformats.org/officeDocument/2006/relationships/hyperlink" Target="http://www.boomlibrary.com/" TargetMode="External"/><Relationship Id="rId1808" Type="http://schemas.openxmlformats.org/officeDocument/2006/relationships/hyperlink" Target="http://www.boomlibrary.com/" TargetMode="External"/><Relationship Id="rId151" Type="http://schemas.openxmlformats.org/officeDocument/2006/relationships/hyperlink" Target="http://www.boomlibrary.com/" TargetMode="External"/><Relationship Id="rId389" Type="http://schemas.openxmlformats.org/officeDocument/2006/relationships/hyperlink" Target="http://www.boomlibrary.com/" TargetMode="External"/><Relationship Id="rId596" Type="http://schemas.openxmlformats.org/officeDocument/2006/relationships/hyperlink" Target="http://www.boomlibrary.com/" TargetMode="External"/><Relationship Id="rId249" Type="http://schemas.openxmlformats.org/officeDocument/2006/relationships/hyperlink" Target="http://www.boomlibrary.com/" TargetMode="External"/><Relationship Id="rId456" Type="http://schemas.openxmlformats.org/officeDocument/2006/relationships/hyperlink" Target="http://www.boomlibrary.com/" TargetMode="External"/><Relationship Id="rId663" Type="http://schemas.openxmlformats.org/officeDocument/2006/relationships/hyperlink" Target="http://www.boomlibrary.com/" TargetMode="External"/><Relationship Id="rId870" Type="http://schemas.openxmlformats.org/officeDocument/2006/relationships/hyperlink" Target="http://www.boomlibrary.com/" TargetMode="External"/><Relationship Id="rId1086" Type="http://schemas.openxmlformats.org/officeDocument/2006/relationships/hyperlink" Target="http://www.boomlibrary.com/" TargetMode="External"/><Relationship Id="rId1293" Type="http://schemas.openxmlformats.org/officeDocument/2006/relationships/hyperlink" Target="http://www.boomlibrary.com/" TargetMode="External"/><Relationship Id="rId109" Type="http://schemas.openxmlformats.org/officeDocument/2006/relationships/hyperlink" Target="http://www.boomlibrary.com/" TargetMode="External"/><Relationship Id="rId316" Type="http://schemas.openxmlformats.org/officeDocument/2006/relationships/hyperlink" Target="http://www.boomlibrary.com/" TargetMode="External"/><Relationship Id="rId523" Type="http://schemas.openxmlformats.org/officeDocument/2006/relationships/hyperlink" Target="http://www.boomlibrary.com/" TargetMode="External"/><Relationship Id="rId968" Type="http://schemas.openxmlformats.org/officeDocument/2006/relationships/hyperlink" Target="http://www.boomlibrary.com/" TargetMode="External"/><Relationship Id="rId1153" Type="http://schemas.openxmlformats.org/officeDocument/2006/relationships/hyperlink" Target="http://www.boomlibrary.com/" TargetMode="External"/><Relationship Id="rId1598" Type="http://schemas.openxmlformats.org/officeDocument/2006/relationships/hyperlink" Target="http://www.boomlibrary.com/" TargetMode="External"/><Relationship Id="rId97" Type="http://schemas.openxmlformats.org/officeDocument/2006/relationships/hyperlink" Target="http://www.boomlibrary.com/" TargetMode="External"/><Relationship Id="rId730" Type="http://schemas.openxmlformats.org/officeDocument/2006/relationships/hyperlink" Target="http://www.boomlibrary.com/" TargetMode="External"/><Relationship Id="rId828" Type="http://schemas.openxmlformats.org/officeDocument/2006/relationships/hyperlink" Target="http://www.boomlibrary.com/" TargetMode="External"/><Relationship Id="rId1013" Type="http://schemas.openxmlformats.org/officeDocument/2006/relationships/hyperlink" Target="http://www.boomlibrary.com/" TargetMode="External"/><Relationship Id="rId1360" Type="http://schemas.openxmlformats.org/officeDocument/2006/relationships/hyperlink" Target="http://www.boomlibrary.com/" TargetMode="External"/><Relationship Id="rId1458" Type="http://schemas.openxmlformats.org/officeDocument/2006/relationships/hyperlink" Target="http://www.boomlibrary.com/" TargetMode="External"/><Relationship Id="rId1665" Type="http://schemas.openxmlformats.org/officeDocument/2006/relationships/hyperlink" Target="http://www.boomlibrary.com/" TargetMode="External"/><Relationship Id="rId1872" Type="http://schemas.openxmlformats.org/officeDocument/2006/relationships/hyperlink" Target="http://www.boomlibrary.com/" TargetMode="External"/><Relationship Id="rId1220" Type="http://schemas.openxmlformats.org/officeDocument/2006/relationships/hyperlink" Target="http://www.boomlibrary.com/" TargetMode="External"/><Relationship Id="rId1318" Type="http://schemas.openxmlformats.org/officeDocument/2006/relationships/hyperlink" Target="http://www.boomlibrary.com/" TargetMode="External"/><Relationship Id="rId1525" Type="http://schemas.openxmlformats.org/officeDocument/2006/relationships/hyperlink" Target="http://www.boomlibrary.com/" TargetMode="External"/><Relationship Id="rId1732" Type="http://schemas.openxmlformats.org/officeDocument/2006/relationships/hyperlink" Target="http://www.boomlibrary.com/" TargetMode="External"/><Relationship Id="rId24" Type="http://schemas.openxmlformats.org/officeDocument/2006/relationships/hyperlink" Target="http://www.boomlibrary.com/" TargetMode="External"/><Relationship Id="rId173" Type="http://schemas.openxmlformats.org/officeDocument/2006/relationships/hyperlink" Target="http://www.boomlibrary.com/" TargetMode="External"/><Relationship Id="rId380" Type="http://schemas.openxmlformats.org/officeDocument/2006/relationships/hyperlink" Target="http://www.boomlibrary.com/" TargetMode="External"/><Relationship Id="rId240" Type="http://schemas.openxmlformats.org/officeDocument/2006/relationships/hyperlink" Target="http://www.boomlibrary.com/" TargetMode="External"/><Relationship Id="rId478" Type="http://schemas.openxmlformats.org/officeDocument/2006/relationships/hyperlink" Target="http://www.boomlibrary.com/" TargetMode="External"/><Relationship Id="rId685" Type="http://schemas.openxmlformats.org/officeDocument/2006/relationships/hyperlink" Target="http://www.boomlibrary.com/" TargetMode="External"/><Relationship Id="rId892" Type="http://schemas.openxmlformats.org/officeDocument/2006/relationships/hyperlink" Target="http://www.boomlibrary.com/" TargetMode="External"/><Relationship Id="rId100" Type="http://schemas.openxmlformats.org/officeDocument/2006/relationships/hyperlink" Target="http://www.boomlibrary.com/" TargetMode="External"/><Relationship Id="rId338" Type="http://schemas.openxmlformats.org/officeDocument/2006/relationships/hyperlink" Target="http://www.boomlibrary.com/" TargetMode="External"/><Relationship Id="rId545" Type="http://schemas.openxmlformats.org/officeDocument/2006/relationships/hyperlink" Target="http://www.boomlibrary.com/" TargetMode="External"/><Relationship Id="rId752" Type="http://schemas.openxmlformats.org/officeDocument/2006/relationships/hyperlink" Target="http://www.boomlibrary.com/" TargetMode="External"/><Relationship Id="rId1175" Type="http://schemas.openxmlformats.org/officeDocument/2006/relationships/hyperlink" Target="http://www.boomlibrary.com/" TargetMode="External"/><Relationship Id="rId1382" Type="http://schemas.openxmlformats.org/officeDocument/2006/relationships/hyperlink" Target="http://www.boomlibrary.com/" TargetMode="External"/><Relationship Id="rId405" Type="http://schemas.openxmlformats.org/officeDocument/2006/relationships/hyperlink" Target="http://www.boomlibrary.com/" TargetMode="External"/><Relationship Id="rId612" Type="http://schemas.openxmlformats.org/officeDocument/2006/relationships/hyperlink" Target="http://www.boomlibrary.com/" TargetMode="External"/><Relationship Id="rId1035" Type="http://schemas.openxmlformats.org/officeDocument/2006/relationships/hyperlink" Target="http://www.boomlibrary.com/" TargetMode="External"/><Relationship Id="rId1242" Type="http://schemas.openxmlformats.org/officeDocument/2006/relationships/hyperlink" Target="http://www.boomlibrary.com/" TargetMode="External"/><Relationship Id="rId1687" Type="http://schemas.openxmlformats.org/officeDocument/2006/relationships/hyperlink" Target="http://www.boomlibrary.com/" TargetMode="External"/><Relationship Id="rId1894" Type="http://schemas.openxmlformats.org/officeDocument/2006/relationships/hyperlink" Target="http://www.boomlibrary.com/" TargetMode="External"/><Relationship Id="rId917" Type="http://schemas.openxmlformats.org/officeDocument/2006/relationships/hyperlink" Target="http://www.boomlibrary.com/" TargetMode="External"/><Relationship Id="rId1102" Type="http://schemas.openxmlformats.org/officeDocument/2006/relationships/hyperlink" Target="http://www.boomlibrary.com/" TargetMode="External"/><Relationship Id="rId1547" Type="http://schemas.openxmlformats.org/officeDocument/2006/relationships/hyperlink" Target="http://www.boomlibrary.com/" TargetMode="External"/><Relationship Id="rId1754" Type="http://schemas.openxmlformats.org/officeDocument/2006/relationships/hyperlink" Target="http://www.boomlibrary.com/" TargetMode="External"/><Relationship Id="rId46" Type="http://schemas.openxmlformats.org/officeDocument/2006/relationships/hyperlink" Target="http://www.boomlibrary.com/" TargetMode="External"/><Relationship Id="rId1407" Type="http://schemas.openxmlformats.org/officeDocument/2006/relationships/hyperlink" Target="http://www.boomlibrary.com/" TargetMode="External"/><Relationship Id="rId1614" Type="http://schemas.openxmlformats.org/officeDocument/2006/relationships/hyperlink" Target="http://www.boomlibrary.com/" TargetMode="External"/><Relationship Id="rId1821" Type="http://schemas.openxmlformats.org/officeDocument/2006/relationships/hyperlink" Target="http://www.boomlibrary.com/" TargetMode="External"/><Relationship Id="rId195" Type="http://schemas.openxmlformats.org/officeDocument/2006/relationships/hyperlink" Target="http://www.boomlibrary.com/" TargetMode="External"/><Relationship Id="rId262" Type="http://schemas.openxmlformats.org/officeDocument/2006/relationships/hyperlink" Target="http://www.boomlibrary.com/" TargetMode="External"/><Relationship Id="rId567" Type="http://schemas.openxmlformats.org/officeDocument/2006/relationships/hyperlink" Target="http://www.boomlibrary.com/" TargetMode="External"/><Relationship Id="rId1197" Type="http://schemas.openxmlformats.org/officeDocument/2006/relationships/hyperlink" Target="http://www.boomlibrary.com/" TargetMode="External"/><Relationship Id="rId122" Type="http://schemas.openxmlformats.org/officeDocument/2006/relationships/hyperlink" Target="http://www.boomlibrary.com/" TargetMode="External"/><Relationship Id="rId774" Type="http://schemas.openxmlformats.org/officeDocument/2006/relationships/hyperlink" Target="http://www.boomlibrary.com/" TargetMode="External"/><Relationship Id="rId981" Type="http://schemas.openxmlformats.org/officeDocument/2006/relationships/hyperlink" Target="http://www.boomlibrary.com/" TargetMode="External"/><Relationship Id="rId1057" Type="http://schemas.openxmlformats.org/officeDocument/2006/relationships/hyperlink" Target="http://www.boomlibrary.com/" TargetMode="External"/><Relationship Id="rId427" Type="http://schemas.openxmlformats.org/officeDocument/2006/relationships/hyperlink" Target="http://www.boomlibrary.com/" TargetMode="External"/><Relationship Id="rId634" Type="http://schemas.openxmlformats.org/officeDocument/2006/relationships/hyperlink" Target="http://www.boomlibrary.com/" TargetMode="External"/><Relationship Id="rId841" Type="http://schemas.openxmlformats.org/officeDocument/2006/relationships/hyperlink" Target="http://www.boomlibrary.com/" TargetMode="External"/><Relationship Id="rId1264" Type="http://schemas.openxmlformats.org/officeDocument/2006/relationships/hyperlink" Target="http://www.boomlibrary.com/" TargetMode="External"/><Relationship Id="rId1471" Type="http://schemas.openxmlformats.org/officeDocument/2006/relationships/hyperlink" Target="http://www.boomlibrary.com/" TargetMode="External"/><Relationship Id="rId1569" Type="http://schemas.openxmlformats.org/officeDocument/2006/relationships/hyperlink" Target="http://www.boomlibrary.com/" TargetMode="External"/><Relationship Id="rId701" Type="http://schemas.openxmlformats.org/officeDocument/2006/relationships/hyperlink" Target="http://www.boomlibrary.com/" TargetMode="External"/><Relationship Id="rId939" Type="http://schemas.openxmlformats.org/officeDocument/2006/relationships/hyperlink" Target="http://www.boomlibrary.com/" TargetMode="External"/><Relationship Id="rId1124" Type="http://schemas.openxmlformats.org/officeDocument/2006/relationships/hyperlink" Target="http://www.boomlibrary.com/" TargetMode="External"/><Relationship Id="rId1331" Type="http://schemas.openxmlformats.org/officeDocument/2006/relationships/hyperlink" Target="http://www.boomlibrary.com/" TargetMode="External"/><Relationship Id="rId1776" Type="http://schemas.openxmlformats.org/officeDocument/2006/relationships/hyperlink" Target="http://www.boomlibrary.com/" TargetMode="External"/><Relationship Id="rId68" Type="http://schemas.openxmlformats.org/officeDocument/2006/relationships/hyperlink" Target="http://www.boomlibrary.com/" TargetMode="External"/><Relationship Id="rId1429" Type="http://schemas.openxmlformats.org/officeDocument/2006/relationships/hyperlink" Target="http://www.boomlibrary.com/" TargetMode="External"/><Relationship Id="rId1636" Type="http://schemas.openxmlformats.org/officeDocument/2006/relationships/hyperlink" Target="http://www.boomlibrary.com/" TargetMode="External"/><Relationship Id="rId1843" Type="http://schemas.openxmlformats.org/officeDocument/2006/relationships/hyperlink" Target="http://www.boomlibrary.com/" TargetMode="External"/><Relationship Id="rId1703" Type="http://schemas.openxmlformats.org/officeDocument/2006/relationships/hyperlink" Target="http://www.boomlibrary.com/" TargetMode="External"/><Relationship Id="rId1910" Type="http://schemas.openxmlformats.org/officeDocument/2006/relationships/hyperlink" Target="http://www.boomlibrary.com/" TargetMode="External"/><Relationship Id="rId284" Type="http://schemas.openxmlformats.org/officeDocument/2006/relationships/hyperlink" Target="http://www.boomlibrary.com/" TargetMode="External"/><Relationship Id="rId491" Type="http://schemas.openxmlformats.org/officeDocument/2006/relationships/hyperlink" Target="http://www.boomlibrary.com/" TargetMode="External"/><Relationship Id="rId144" Type="http://schemas.openxmlformats.org/officeDocument/2006/relationships/hyperlink" Target="http://www.boomlibrary.com/" TargetMode="External"/><Relationship Id="rId589" Type="http://schemas.openxmlformats.org/officeDocument/2006/relationships/hyperlink" Target="http://www.boomlibrary.com/" TargetMode="External"/><Relationship Id="rId796" Type="http://schemas.openxmlformats.org/officeDocument/2006/relationships/hyperlink" Target="http://www.boomlibrary.com/" TargetMode="External"/><Relationship Id="rId351" Type="http://schemas.openxmlformats.org/officeDocument/2006/relationships/hyperlink" Target="http://www.boomlibrary.com/" TargetMode="External"/><Relationship Id="rId449" Type="http://schemas.openxmlformats.org/officeDocument/2006/relationships/hyperlink" Target="http://www.boomlibrary.com/" TargetMode="External"/><Relationship Id="rId656" Type="http://schemas.openxmlformats.org/officeDocument/2006/relationships/hyperlink" Target="http://www.boomlibrary.com/" TargetMode="External"/><Relationship Id="rId863" Type="http://schemas.openxmlformats.org/officeDocument/2006/relationships/hyperlink" Target="http://www.boomlibrary.com/" TargetMode="External"/><Relationship Id="rId1079" Type="http://schemas.openxmlformats.org/officeDocument/2006/relationships/hyperlink" Target="http://www.boomlibrary.com/" TargetMode="External"/><Relationship Id="rId1286" Type="http://schemas.openxmlformats.org/officeDocument/2006/relationships/hyperlink" Target="http://www.boomlibrary.com/" TargetMode="External"/><Relationship Id="rId1493" Type="http://schemas.openxmlformats.org/officeDocument/2006/relationships/hyperlink" Target="http://www.boomlibrary.com/" TargetMode="External"/><Relationship Id="rId211" Type="http://schemas.openxmlformats.org/officeDocument/2006/relationships/hyperlink" Target="http://www.boomlibrary.com/" TargetMode="External"/><Relationship Id="rId309" Type="http://schemas.openxmlformats.org/officeDocument/2006/relationships/hyperlink" Target="http://www.boomlibrary.com/" TargetMode="External"/><Relationship Id="rId516" Type="http://schemas.openxmlformats.org/officeDocument/2006/relationships/hyperlink" Target="http://www.boomlibrary.com/" TargetMode="External"/><Relationship Id="rId1146" Type="http://schemas.openxmlformats.org/officeDocument/2006/relationships/hyperlink" Target="http://www.boomlibrary.com/" TargetMode="External"/><Relationship Id="rId1798" Type="http://schemas.openxmlformats.org/officeDocument/2006/relationships/hyperlink" Target="http://www.boomlibrary.com/" TargetMode="External"/><Relationship Id="rId723" Type="http://schemas.openxmlformats.org/officeDocument/2006/relationships/hyperlink" Target="http://www.boomlibrary.com/" TargetMode="External"/><Relationship Id="rId930" Type="http://schemas.openxmlformats.org/officeDocument/2006/relationships/hyperlink" Target="http://www.boomlibrary.com/" TargetMode="External"/><Relationship Id="rId1006" Type="http://schemas.openxmlformats.org/officeDocument/2006/relationships/hyperlink" Target="http://www.boomlibrary.com/" TargetMode="External"/><Relationship Id="rId1353" Type="http://schemas.openxmlformats.org/officeDocument/2006/relationships/hyperlink" Target="http://www.boomlibrary.com/" TargetMode="External"/><Relationship Id="rId1560" Type="http://schemas.openxmlformats.org/officeDocument/2006/relationships/hyperlink" Target="http://www.boomlibrary.com/" TargetMode="External"/><Relationship Id="rId1658" Type="http://schemas.openxmlformats.org/officeDocument/2006/relationships/hyperlink" Target="http://www.boomlibrary.com/" TargetMode="External"/><Relationship Id="rId1865" Type="http://schemas.openxmlformats.org/officeDocument/2006/relationships/hyperlink" Target="http://www.boomlibrary.com/" TargetMode="External"/><Relationship Id="rId1213" Type="http://schemas.openxmlformats.org/officeDocument/2006/relationships/hyperlink" Target="http://www.boomlibrary.com/" TargetMode="External"/><Relationship Id="rId1420" Type="http://schemas.openxmlformats.org/officeDocument/2006/relationships/hyperlink" Target="http://www.boomlibrary.com/" TargetMode="External"/><Relationship Id="rId1518" Type="http://schemas.openxmlformats.org/officeDocument/2006/relationships/hyperlink" Target="http://www.boomlibrary.com/" TargetMode="External"/><Relationship Id="rId1725" Type="http://schemas.openxmlformats.org/officeDocument/2006/relationships/hyperlink" Target="http://www.boomlibrary.com/" TargetMode="External"/><Relationship Id="rId17" Type="http://schemas.openxmlformats.org/officeDocument/2006/relationships/hyperlink" Target="http://www.boomlibrary.com/" TargetMode="External"/><Relationship Id="rId166" Type="http://schemas.openxmlformats.org/officeDocument/2006/relationships/hyperlink" Target="http://www.boomlibrary.com/" TargetMode="External"/><Relationship Id="rId373" Type="http://schemas.openxmlformats.org/officeDocument/2006/relationships/hyperlink" Target="http://www.boomlibrary.com/" TargetMode="External"/><Relationship Id="rId580" Type="http://schemas.openxmlformats.org/officeDocument/2006/relationships/hyperlink" Target="http://www.boomlibrary.com/" TargetMode="External"/><Relationship Id="rId1" Type="http://schemas.openxmlformats.org/officeDocument/2006/relationships/hyperlink" Target="http://www.boomlibrary.com/" TargetMode="External"/><Relationship Id="rId233" Type="http://schemas.openxmlformats.org/officeDocument/2006/relationships/hyperlink" Target="http://www.boomlibrary.com/" TargetMode="External"/><Relationship Id="rId440" Type="http://schemas.openxmlformats.org/officeDocument/2006/relationships/hyperlink" Target="http://www.boomlibrary.com/" TargetMode="External"/><Relationship Id="rId678" Type="http://schemas.openxmlformats.org/officeDocument/2006/relationships/hyperlink" Target="http://www.boomlibrary.com/" TargetMode="External"/><Relationship Id="rId885" Type="http://schemas.openxmlformats.org/officeDocument/2006/relationships/hyperlink" Target="http://www.boomlibrary.com/" TargetMode="External"/><Relationship Id="rId1070" Type="http://schemas.openxmlformats.org/officeDocument/2006/relationships/hyperlink" Target="http://www.boomlibrary.com/" TargetMode="External"/><Relationship Id="rId300" Type="http://schemas.openxmlformats.org/officeDocument/2006/relationships/hyperlink" Target="http://www.boomlibrary.com/" TargetMode="External"/><Relationship Id="rId538" Type="http://schemas.openxmlformats.org/officeDocument/2006/relationships/hyperlink" Target="http://www.boomlibrary.com/" TargetMode="External"/><Relationship Id="rId745" Type="http://schemas.openxmlformats.org/officeDocument/2006/relationships/hyperlink" Target="http://www.boomlibrary.com/" TargetMode="External"/><Relationship Id="rId952" Type="http://schemas.openxmlformats.org/officeDocument/2006/relationships/hyperlink" Target="http://www.boomlibrary.com/" TargetMode="External"/><Relationship Id="rId1168" Type="http://schemas.openxmlformats.org/officeDocument/2006/relationships/hyperlink" Target="http://www.boomlibrary.com/" TargetMode="External"/><Relationship Id="rId1375" Type="http://schemas.openxmlformats.org/officeDocument/2006/relationships/hyperlink" Target="http://www.boomlibrary.com/" TargetMode="External"/><Relationship Id="rId1582" Type="http://schemas.openxmlformats.org/officeDocument/2006/relationships/hyperlink" Target="http://www.boomlibrary.com/" TargetMode="External"/><Relationship Id="rId81" Type="http://schemas.openxmlformats.org/officeDocument/2006/relationships/hyperlink" Target="http://www.boomlibrary.com/" TargetMode="External"/><Relationship Id="rId605" Type="http://schemas.openxmlformats.org/officeDocument/2006/relationships/hyperlink" Target="http://www.boomlibrary.com/" TargetMode="External"/><Relationship Id="rId812" Type="http://schemas.openxmlformats.org/officeDocument/2006/relationships/hyperlink" Target="http://www.boomlibrary.com/" TargetMode="External"/><Relationship Id="rId1028" Type="http://schemas.openxmlformats.org/officeDocument/2006/relationships/hyperlink" Target="http://www.boomlibrary.com/" TargetMode="External"/><Relationship Id="rId1235" Type="http://schemas.openxmlformats.org/officeDocument/2006/relationships/hyperlink" Target="http://www.boomlibrary.com/" TargetMode="External"/><Relationship Id="rId1442" Type="http://schemas.openxmlformats.org/officeDocument/2006/relationships/hyperlink" Target="http://www.boomlibrary.com/" TargetMode="External"/><Relationship Id="rId1887" Type="http://schemas.openxmlformats.org/officeDocument/2006/relationships/hyperlink" Target="http://www.boomlibrary.com/" TargetMode="External"/><Relationship Id="rId1302" Type="http://schemas.openxmlformats.org/officeDocument/2006/relationships/hyperlink" Target="http://www.boomlibrary.com/" TargetMode="External"/><Relationship Id="rId1747" Type="http://schemas.openxmlformats.org/officeDocument/2006/relationships/hyperlink" Target="http://www.boomlibrary.com/" TargetMode="External"/><Relationship Id="rId39" Type="http://schemas.openxmlformats.org/officeDocument/2006/relationships/hyperlink" Target="http://www.boomlibrary.com/" TargetMode="External"/><Relationship Id="rId1607" Type="http://schemas.openxmlformats.org/officeDocument/2006/relationships/hyperlink" Target="http://www.boomlibrary.com/" TargetMode="External"/><Relationship Id="rId1814" Type="http://schemas.openxmlformats.org/officeDocument/2006/relationships/hyperlink" Target="http://www.boomlibrary.com/" TargetMode="External"/><Relationship Id="rId188" Type="http://schemas.openxmlformats.org/officeDocument/2006/relationships/hyperlink" Target="http://www.boomlibrary.com/" TargetMode="External"/><Relationship Id="rId395" Type="http://schemas.openxmlformats.org/officeDocument/2006/relationships/hyperlink" Target="http://www.boomlibrary.com/" TargetMode="External"/><Relationship Id="rId255" Type="http://schemas.openxmlformats.org/officeDocument/2006/relationships/hyperlink" Target="http://www.boomlibrary.com/" TargetMode="External"/><Relationship Id="rId462" Type="http://schemas.openxmlformats.org/officeDocument/2006/relationships/hyperlink" Target="http://www.boomlibrary.com/" TargetMode="External"/><Relationship Id="rId1092" Type="http://schemas.openxmlformats.org/officeDocument/2006/relationships/hyperlink" Target="http://www.boomlibrary.com/" TargetMode="External"/><Relationship Id="rId1397" Type="http://schemas.openxmlformats.org/officeDocument/2006/relationships/hyperlink" Target="http://www.boomlibrary.com/" TargetMode="External"/><Relationship Id="rId115" Type="http://schemas.openxmlformats.org/officeDocument/2006/relationships/hyperlink" Target="http://www.boomlibrary.com/" TargetMode="External"/><Relationship Id="rId322" Type="http://schemas.openxmlformats.org/officeDocument/2006/relationships/hyperlink" Target="http://www.boomlibrary.com/" TargetMode="External"/><Relationship Id="rId767" Type="http://schemas.openxmlformats.org/officeDocument/2006/relationships/hyperlink" Target="http://www.boomlibrary.com/" TargetMode="External"/><Relationship Id="rId974" Type="http://schemas.openxmlformats.org/officeDocument/2006/relationships/hyperlink" Target="http://www.boomlibrary.com/" TargetMode="External"/><Relationship Id="rId627" Type="http://schemas.openxmlformats.org/officeDocument/2006/relationships/hyperlink" Target="http://www.boomlibrary.com/" TargetMode="External"/><Relationship Id="rId834" Type="http://schemas.openxmlformats.org/officeDocument/2006/relationships/hyperlink" Target="http://www.boomlibrary.com/" TargetMode="External"/><Relationship Id="rId1257" Type="http://schemas.openxmlformats.org/officeDocument/2006/relationships/hyperlink" Target="http://www.boomlibrary.com/" TargetMode="External"/><Relationship Id="rId1464" Type="http://schemas.openxmlformats.org/officeDocument/2006/relationships/hyperlink" Target="http://www.boomlibrary.com/" TargetMode="External"/><Relationship Id="rId1671" Type="http://schemas.openxmlformats.org/officeDocument/2006/relationships/hyperlink" Target="http://www.boomlibrary.com/" TargetMode="External"/><Relationship Id="rId901" Type="http://schemas.openxmlformats.org/officeDocument/2006/relationships/hyperlink" Target="http://www.boomlibrary.com/" TargetMode="External"/><Relationship Id="rId1117" Type="http://schemas.openxmlformats.org/officeDocument/2006/relationships/hyperlink" Target="http://www.boomlibrary.com/" TargetMode="External"/><Relationship Id="rId1324" Type="http://schemas.openxmlformats.org/officeDocument/2006/relationships/hyperlink" Target="http://www.boomlibrary.com/" TargetMode="External"/><Relationship Id="rId1531" Type="http://schemas.openxmlformats.org/officeDocument/2006/relationships/hyperlink" Target="http://www.boomlibrary.com/" TargetMode="External"/><Relationship Id="rId1769" Type="http://schemas.openxmlformats.org/officeDocument/2006/relationships/hyperlink" Target="http://www.boomlibrary.com/" TargetMode="External"/><Relationship Id="rId30" Type="http://schemas.openxmlformats.org/officeDocument/2006/relationships/hyperlink" Target="http://www.boomlibrary.com/" TargetMode="External"/><Relationship Id="rId1629" Type="http://schemas.openxmlformats.org/officeDocument/2006/relationships/hyperlink" Target="http://www.boomlibrary.com/" TargetMode="External"/><Relationship Id="rId1836" Type="http://schemas.openxmlformats.org/officeDocument/2006/relationships/hyperlink" Target="http://www.boomlibrary.com/" TargetMode="External"/><Relationship Id="rId1903" Type="http://schemas.openxmlformats.org/officeDocument/2006/relationships/hyperlink" Target="http://www.boomlibrary.com/" TargetMode="External"/><Relationship Id="rId277" Type="http://schemas.openxmlformats.org/officeDocument/2006/relationships/hyperlink" Target="http://www.boomlibrary.com/" TargetMode="External"/><Relationship Id="rId484" Type="http://schemas.openxmlformats.org/officeDocument/2006/relationships/hyperlink" Target="http://www.boomlibrary.com/" TargetMode="External"/><Relationship Id="rId137" Type="http://schemas.openxmlformats.org/officeDocument/2006/relationships/hyperlink" Target="http://www.boomlibrary.com/" TargetMode="External"/><Relationship Id="rId344" Type="http://schemas.openxmlformats.org/officeDocument/2006/relationships/hyperlink" Target="http://www.boomlibrary.com/" TargetMode="External"/><Relationship Id="rId691" Type="http://schemas.openxmlformats.org/officeDocument/2006/relationships/hyperlink" Target="http://www.boomlibrary.com/" TargetMode="External"/><Relationship Id="rId789" Type="http://schemas.openxmlformats.org/officeDocument/2006/relationships/hyperlink" Target="http://www.boomlibrary.com/" TargetMode="External"/><Relationship Id="rId996" Type="http://schemas.openxmlformats.org/officeDocument/2006/relationships/hyperlink" Target="http://www.boomlibrary.com/" TargetMode="External"/><Relationship Id="rId551" Type="http://schemas.openxmlformats.org/officeDocument/2006/relationships/hyperlink" Target="http://www.boomlibrary.com/" TargetMode="External"/><Relationship Id="rId649" Type="http://schemas.openxmlformats.org/officeDocument/2006/relationships/hyperlink" Target="http://www.boomlibrary.com/" TargetMode="External"/><Relationship Id="rId856" Type="http://schemas.openxmlformats.org/officeDocument/2006/relationships/hyperlink" Target="http://www.boomlibrary.com/" TargetMode="External"/><Relationship Id="rId1181" Type="http://schemas.openxmlformats.org/officeDocument/2006/relationships/hyperlink" Target="http://www.boomlibrary.com/" TargetMode="External"/><Relationship Id="rId1279" Type="http://schemas.openxmlformats.org/officeDocument/2006/relationships/hyperlink" Target="http://www.boomlibrary.com/" TargetMode="External"/><Relationship Id="rId1486" Type="http://schemas.openxmlformats.org/officeDocument/2006/relationships/hyperlink" Target="http://www.boomlibrary.com/" TargetMode="External"/><Relationship Id="rId204" Type="http://schemas.openxmlformats.org/officeDocument/2006/relationships/hyperlink" Target="http://www.boomlibrary.com/" TargetMode="External"/><Relationship Id="rId411" Type="http://schemas.openxmlformats.org/officeDocument/2006/relationships/hyperlink" Target="http://www.boomlibrary.com/" TargetMode="External"/><Relationship Id="rId509" Type="http://schemas.openxmlformats.org/officeDocument/2006/relationships/hyperlink" Target="http://www.boomlibrary.com/" TargetMode="External"/><Relationship Id="rId1041" Type="http://schemas.openxmlformats.org/officeDocument/2006/relationships/hyperlink" Target="http://www.boomlibrary.com/" TargetMode="External"/><Relationship Id="rId1139" Type="http://schemas.openxmlformats.org/officeDocument/2006/relationships/hyperlink" Target="http://www.boomlibrary.com/" TargetMode="External"/><Relationship Id="rId1346" Type="http://schemas.openxmlformats.org/officeDocument/2006/relationships/hyperlink" Target="http://www.boomlibrary.com/" TargetMode="External"/><Relationship Id="rId1693" Type="http://schemas.openxmlformats.org/officeDocument/2006/relationships/hyperlink" Target="http://www.boomlibrary.com/" TargetMode="External"/><Relationship Id="rId716" Type="http://schemas.openxmlformats.org/officeDocument/2006/relationships/hyperlink" Target="http://www.boomlibrary.com/" TargetMode="External"/><Relationship Id="rId923" Type="http://schemas.openxmlformats.org/officeDocument/2006/relationships/hyperlink" Target="http://www.boomlibrary.com/" TargetMode="External"/><Relationship Id="rId1553" Type="http://schemas.openxmlformats.org/officeDocument/2006/relationships/hyperlink" Target="http://www.boomlibrary.com/" TargetMode="External"/><Relationship Id="rId1760" Type="http://schemas.openxmlformats.org/officeDocument/2006/relationships/hyperlink" Target="http://www.boomlibrary.com/" TargetMode="External"/><Relationship Id="rId1858" Type="http://schemas.openxmlformats.org/officeDocument/2006/relationships/hyperlink" Target="http://www.boomlibrary.com/" TargetMode="External"/><Relationship Id="rId52" Type="http://schemas.openxmlformats.org/officeDocument/2006/relationships/hyperlink" Target="http://www.boomlibrary.com/" TargetMode="External"/><Relationship Id="rId1206" Type="http://schemas.openxmlformats.org/officeDocument/2006/relationships/hyperlink" Target="http://www.boomlibrary.com/" TargetMode="External"/><Relationship Id="rId1413" Type="http://schemas.openxmlformats.org/officeDocument/2006/relationships/hyperlink" Target="http://www.boomlibrary.com/" TargetMode="External"/><Relationship Id="rId1620" Type="http://schemas.openxmlformats.org/officeDocument/2006/relationships/hyperlink" Target="http://www.boomlibrary.com/" TargetMode="External"/><Relationship Id="rId1718" Type="http://schemas.openxmlformats.org/officeDocument/2006/relationships/hyperlink" Target="http://www.boomlibrary.com/" TargetMode="External"/><Relationship Id="rId299" Type="http://schemas.openxmlformats.org/officeDocument/2006/relationships/hyperlink" Target="http://www.boomlibrary.com/" TargetMode="External"/><Relationship Id="rId159" Type="http://schemas.openxmlformats.org/officeDocument/2006/relationships/hyperlink" Target="http://www.boomlibrary.com/" TargetMode="External"/><Relationship Id="rId366" Type="http://schemas.openxmlformats.org/officeDocument/2006/relationships/hyperlink" Target="http://www.boomlibrary.com/" TargetMode="External"/><Relationship Id="rId573" Type="http://schemas.openxmlformats.org/officeDocument/2006/relationships/hyperlink" Target="http://www.boomlibrary.com/" TargetMode="External"/><Relationship Id="rId780" Type="http://schemas.openxmlformats.org/officeDocument/2006/relationships/hyperlink" Target="http://www.boomlibrary.com/" TargetMode="External"/><Relationship Id="rId226" Type="http://schemas.openxmlformats.org/officeDocument/2006/relationships/hyperlink" Target="http://www.boomlibrary.com/" TargetMode="External"/><Relationship Id="rId433" Type="http://schemas.openxmlformats.org/officeDocument/2006/relationships/hyperlink" Target="http://www.boomlibrary.com/" TargetMode="External"/><Relationship Id="rId878" Type="http://schemas.openxmlformats.org/officeDocument/2006/relationships/hyperlink" Target="http://www.boomlibrary.com/" TargetMode="External"/><Relationship Id="rId1063" Type="http://schemas.openxmlformats.org/officeDocument/2006/relationships/hyperlink" Target="http://www.boomlibrary.com/" TargetMode="External"/><Relationship Id="rId1270" Type="http://schemas.openxmlformats.org/officeDocument/2006/relationships/hyperlink" Target="http://www.boomlibrary.com/" TargetMode="External"/><Relationship Id="rId640" Type="http://schemas.openxmlformats.org/officeDocument/2006/relationships/hyperlink" Target="http://www.boomlibrary.com/" TargetMode="External"/><Relationship Id="rId738" Type="http://schemas.openxmlformats.org/officeDocument/2006/relationships/hyperlink" Target="http://www.boomlibrary.com/" TargetMode="External"/><Relationship Id="rId945" Type="http://schemas.openxmlformats.org/officeDocument/2006/relationships/hyperlink" Target="http://www.boomlibrary.com/" TargetMode="External"/><Relationship Id="rId1368" Type="http://schemas.openxmlformats.org/officeDocument/2006/relationships/hyperlink" Target="http://www.boomlibrary.com/" TargetMode="External"/><Relationship Id="rId1575" Type="http://schemas.openxmlformats.org/officeDocument/2006/relationships/hyperlink" Target="http://www.boomlibrary.com/" TargetMode="External"/><Relationship Id="rId1782" Type="http://schemas.openxmlformats.org/officeDocument/2006/relationships/hyperlink" Target="http://www.boomlibrary.com/" TargetMode="External"/><Relationship Id="rId74" Type="http://schemas.openxmlformats.org/officeDocument/2006/relationships/hyperlink" Target="http://www.boomlibrary.com/" TargetMode="External"/><Relationship Id="rId500" Type="http://schemas.openxmlformats.org/officeDocument/2006/relationships/hyperlink" Target="http://www.boomlibrary.com/" TargetMode="External"/><Relationship Id="rId805" Type="http://schemas.openxmlformats.org/officeDocument/2006/relationships/hyperlink" Target="http://www.boomlibrary.com/" TargetMode="External"/><Relationship Id="rId1130" Type="http://schemas.openxmlformats.org/officeDocument/2006/relationships/hyperlink" Target="http://www.boomlibrary.com/" TargetMode="External"/><Relationship Id="rId1228" Type="http://schemas.openxmlformats.org/officeDocument/2006/relationships/hyperlink" Target="http://www.boomlibrary.com/" TargetMode="External"/><Relationship Id="rId1435" Type="http://schemas.openxmlformats.org/officeDocument/2006/relationships/hyperlink" Target="http://www.boomlibrary.com/" TargetMode="External"/><Relationship Id="rId1642" Type="http://schemas.openxmlformats.org/officeDocument/2006/relationships/hyperlink" Target="http://www.boomlibrary.com/" TargetMode="External"/><Relationship Id="rId1502" Type="http://schemas.openxmlformats.org/officeDocument/2006/relationships/hyperlink" Target="http://www.boomlibrary.com/" TargetMode="External"/><Relationship Id="rId1807" Type="http://schemas.openxmlformats.org/officeDocument/2006/relationships/hyperlink" Target="http://www.boomlibrary.com/" TargetMode="External"/><Relationship Id="rId290" Type="http://schemas.openxmlformats.org/officeDocument/2006/relationships/hyperlink" Target="http://www.boomlibrary.com/" TargetMode="External"/><Relationship Id="rId388" Type="http://schemas.openxmlformats.org/officeDocument/2006/relationships/hyperlink" Target="http://www.boomlibrary.com/" TargetMode="External"/><Relationship Id="rId150" Type="http://schemas.openxmlformats.org/officeDocument/2006/relationships/hyperlink" Target="http://www.boomlibrary.com/" TargetMode="External"/><Relationship Id="rId595" Type="http://schemas.openxmlformats.org/officeDocument/2006/relationships/hyperlink" Target="http://www.boomlibrary.com/" TargetMode="External"/><Relationship Id="rId248" Type="http://schemas.openxmlformats.org/officeDocument/2006/relationships/hyperlink" Target="http://www.boomlibrary.com/" TargetMode="External"/><Relationship Id="rId455" Type="http://schemas.openxmlformats.org/officeDocument/2006/relationships/hyperlink" Target="http://www.boomlibrary.com/" TargetMode="External"/><Relationship Id="rId662" Type="http://schemas.openxmlformats.org/officeDocument/2006/relationships/hyperlink" Target="http://www.boomlibrary.com/" TargetMode="External"/><Relationship Id="rId1085" Type="http://schemas.openxmlformats.org/officeDocument/2006/relationships/hyperlink" Target="http://www.boomlibrary.com/" TargetMode="External"/><Relationship Id="rId1292" Type="http://schemas.openxmlformats.org/officeDocument/2006/relationships/hyperlink" Target="http://www.boomlibrary.com/" TargetMode="External"/><Relationship Id="rId108" Type="http://schemas.openxmlformats.org/officeDocument/2006/relationships/hyperlink" Target="http://www.boomlibrary.com/" TargetMode="External"/><Relationship Id="rId315" Type="http://schemas.openxmlformats.org/officeDocument/2006/relationships/hyperlink" Target="http://www.boomlibrary.com/" TargetMode="External"/><Relationship Id="rId522" Type="http://schemas.openxmlformats.org/officeDocument/2006/relationships/hyperlink" Target="http://www.boomlibrary.com/" TargetMode="External"/><Relationship Id="rId967" Type="http://schemas.openxmlformats.org/officeDocument/2006/relationships/hyperlink" Target="http://www.boomlibrary.com/" TargetMode="External"/><Relationship Id="rId1152" Type="http://schemas.openxmlformats.org/officeDocument/2006/relationships/hyperlink" Target="http://www.boomlibrary.com/" TargetMode="External"/><Relationship Id="rId1597" Type="http://schemas.openxmlformats.org/officeDocument/2006/relationships/hyperlink" Target="http://www.boomlibrary.com/" TargetMode="External"/><Relationship Id="rId96" Type="http://schemas.openxmlformats.org/officeDocument/2006/relationships/hyperlink" Target="http://www.boomlibrary.com/" TargetMode="External"/><Relationship Id="rId827" Type="http://schemas.openxmlformats.org/officeDocument/2006/relationships/hyperlink" Target="http://www.boomlibrary.com/" TargetMode="External"/><Relationship Id="rId1012" Type="http://schemas.openxmlformats.org/officeDocument/2006/relationships/hyperlink" Target="http://www.boomlibrary.com/" TargetMode="External"/><Relationship Id="rId1457" Type="http://schemas.openxmlformats.org/officeDocument/2006/relationships/hyperlink" Target="http://www.boomlibrary.com/" TargetMode="External"/><Relationship Id="rId1664" Type="http://schemas.openxmlformats.org/officeDocument/2006/relationships/hyperlink" Target="http://www.boomlibrary.com/" TargetMode="External"/><Relationship Id="rId1871" Type="http://schemas.openxmlformats.org/officeDocument/2006/relationships/hyperlink" Target="http://www.boomlibrary.com/" TargetMode="External"/><Relationship Id="rId1317" Type="http://schemas.openxmlformats.org/officeDocument/2006/relationships/hyperlink" Target="http://www.boomlibrary.com/" TargetMode="External"/><Relationship Id="rId1524" Type="http://schemas.openxmlformats.org/officeDocument/2006/relationships/hyperlink" Target="http://www.boomlibrary.com/" TargetMode="External"/><Relationship Id="rId1731" Type="http://schemas.openxmlformats.org/officeDocument/2006/relationships/hyperlink" Target="http://www.boomlibrary.com/" TargetMode="External"/><Relationship Id="rId23" Type="http://schemas.openxmlformats.org/officeDocument/2006/relationships/hyperlink" Target="http://www.boomlibrary.com/" TargetMode="External"/><Relationship Id="rId1829" Type="http://schemas.openxmlformats.org/officeDocument/2006/relationships/hyperlink" Target="http://www.boomlibrary.com/" TargetMode="External"/><Relationship Id="rId172" Type="http://schemas.openxmlformats.org/officeDocument/2006/relationships/hyperlink" Target="http://www.boomlibrary.com/" TargetMode="External"/><Relationship Id="rId477" Type="http://schemas.openxmlformats.org/officeDocument/2006/relationships/hyperlink" Target="http://www.boomlibrary.com/" TargetMode="External"/><Relationship Id="rId684" Type="http://schemas.openxmlformats.org/officeDocument/2006/relationships/hyperlink" Target="http://www.boomlibrary.com/" TargetMode="External"/><Relationship Id="rId337" Type="http://schemas.openxmlformats.org/officeDocument/2006/relationships/hyperlink" Target="http://www.boomlibrary.com/" TargetMode="External"/><Relationship Id="rId891" Type="http://schemas.openxmlformats.org/officeDocument/2006/relationships/hyperlink" Target="http://www.boomlibrary.com/" TargetMode="External"/><Relationship Id="rId989" Type="http://schemas.openxmlformats.org/officeDocument/2006/relationships/hyperlink" Target="http://www.boomlibrary.com/" TargetMode="External"/><Relationship Id="rId544" Type="http://schemas.openxmlformats.org/officeDocument/2006/relationships/hyperlink" Target="http://www.boomlibrary.com/" TargetMode="External"/><Relationship Id="rId751" Type="http://schemas.openxmlformats.org/officeDocument/2006/relationships/hyperlink" Target="http://www.boomlibrary.com/" TargetMode="External"/><Relationship Id="rId849" Type="http://schemas.openxmlformats.org/officeDocument/2006/relationships/hyperlink" Target="http://www.boomlibrary.com/" TargetMode="External"/><Relationship Id="rId1174" Type="http://schemas.openxmlformats.org/officeDocument/2006/relationships/hyperlink" Target="http://www.boomlibrary.com/" TargetMode="External"/><Relationship Id="rId1381" Type="http://schemas.openxmlformats.org/officeDocument/2006/relationships/hyperlink" Target="http://www.boomlibrary.com/" TargetMode="External"/><Relationship Id="rId1479" Type="http://schemas.openxmlformats.org/officeDocument/2006/relationships/hyperlink" Target="http://www.boomlibrary.com/" TargetMode="External"/><Relationship Id="rId1686" Type="http://schemas.openxmlformats.org/officeDocument/2006/relationships/hyperlink" Target="http://www.boomlibrary.com/" TargetMode="External"/><Relationship Id="rId404" Type="http://schemas.openxmlformats.org/officeDocument/2006/relationships/hyperlink" Target="http://www.boomlibrary.com/" TargetMode="External"/><Relationship Id="rId611" Type="http://schemas.openxmlformats.org/officeDocument/2006/relationships/hyperlink" Target="http://www.boomlibrary.com/" TargetMode="External"/><Relationship Id="rId1034" Type="http://schemas.openxmlformats.org/officeDocument/2006/relationships/hyperlink" Target="http://www.boomlibrary.com/" TargetMode="External"/><Relationship Id="rId1241" Type="http://schemas.openxmlformats.org/officeDocument/2006/relationships/hyperlink" Target="http://www.boomlibrary.com/" TargetMode="External"/><Relationship Id="rId1339" Type="http://schemas.openxmlformats.org/officeDocument/2006/relationships/hyperlink" Target="http://www.boomlibrary.com/" TargetMode="External"/><Relationship Id="rId1893" Type="http://schemas.openxmlformats.org/officeDocument/2006/relationships/hyperlink" Target="http://www.boomlibrary.com/" TargetMode="External"/><Relationship Id="rId709" Type="http://schemas.openxmlformats.org/officeDocument/2006/relationships/hyperlink" Target="http://www.boomlibrary.com/" TargetMode="External"/><Relationship Id="rId916" Type="http://schemas.openxmlformats.org/officeDocument/2006/relationships/hyperlink" Target="http://www.boomlibrary.com/" TargetMode="External"/><Relationship Id="rId1101" Type="http://schemas.openxmlformats.org/officeDocument/2006/relationships/hyperlink" Target="http://www.boomlibrary.com/" TargetMode="External"/><Relationship Id="rId1546" Type="http://schemas.openxmlformats.org/officeDocument/2006/relationships/hyperlink" Target="http://www.boomlibrary.com/" TargetMode="External"/><Relationship Id="rId1753" Type="http://schemas.openxmlformats.org/officeDocument/2006/relationships/hyperlink" Target="http://www.boomlibrary.com/" TargetMode="External"/><Relationship Id="rId45" Type="http://schemas.openxmlformats.org/officeDocument/2006/relationships/hyperlink" Target="http://www.boomlibrary.com/" TargetMode="External"/><Relationship Id="rId1406" Type="http://schemas.openxmlformats.org/officeDocument/2006/relationships/hyperlink" Target="http://www.boomlibrary.com/" TargetMode="External"/><Relationship Id="rId1613" Type="http://schemas.openxmlformats.org/officeDocument/2006/relationships/hyperlink" Target="http://www.boomlibrary.com/" TargetMode="External"/><Relationship Id="rId1820" Type="http://schemas.openxmlformats.org/officeDocument/2006/relationships/hyperlink" Target="http://www.boomlibrary.com/" TargetMode="External"/><Relationship Id="rId194" Type="http://schemas.openxmlformats.org/officeDocument/2006/relationships/hyperlink" Target="http://www.boomlibrary.com/" TargetMode="External"/><Relationship Id="rId261" Type="http://schemas.openxmlformats.org/officeDocument/2006/relationships/hyperlink" Target="http://www.boomlibrary.com/" TargetMode="External"/><Relationship Id="rId499" Type="http://schemas.openxmlformats.org/officeDocument/2006/relationships/hyperlink" Target="http://www.boomlibrary.com/" TargetMode="External"/><Relationship Id="rId359" Type="http://schemas.openxmlformats.org/officeDocument/2006/relationships/hyperlink" Target="http://www.boomlibrary.com/" TargetMode="External"/><Relationship Id="rId566" Type="http://schemas.openxmlformats.org/officeDocument/2006/relationships/hyperlink" Target="http://www.boomlibrary.com/" TargetMode="External"/><Relationship Id="rId773" Type="http://schemas.openxmlformats.org/officeDocument/2006/relationships/hyperlink" Target="http://www.boomlibrary.com/" TargetMode="External"/><Relationship Id="rId1196" Type="http://schemas.openxmlformats.org/officeDocument/2006/relationships/hyperlink" Target="http://www.boomlibrary.com/" TargetMode="External"/><Relationship Id="rId121" Type="http://schemas.openxmlformats.org/officeDocument/2006/relationships/hyperlink" Target="http://www.boomlibrary.com/" TargetMode="External"/><Relationship Id="rId219" Type="http://schemas.openxmlformats.org/officeDocument/2006/relationships/hyperlink" Target="http://www.boomlibrary.com/" TargetMode="External"/><Relationship Id="rId426" Type="http://schemas.openxmlformats.org/officeDocument/2006/relationships/hyperlink" Target="http://www.boomlibrary.com/" TargetMode="External"/><Relationship Id="rId633" Type="http://schemas.openxmlformats.org/officeDocument/2006/relationships/hyperlink" Target="http://www.boomlibrary.com/" TargetMode="External"/><Relationship Id="rId980" Type="http://schemas.openxmlformats.org/officeDocument/2006/relationships/hyperlink" Target="http://www.boomlibrary.com/" TargetMode="External"/><Relationship Id="rId1056" Type="http://schemas.openxmlformats.org/officeDocument/2006/relationships/hyperlink" Target="http://www.boomlibrary.com/" TargetMode="External"/><Relationship Id="rId1263" Type="http://schemas.openxmlformats.org/officeDocument/2006/relationships/hyperlink" Target="http://www.boomlibrary.com/" TargetMode="External"/><Relationship Id="rId840" Type="http://schemas.openxmlformats.org/officeDocument/2006/relationships/hyperlink" Target="http://www.boomlibrary.com/" TargetMode="External"/><Relationship Id="rId938" Type="http://schemas.openxmlformats.org/officeDocument/2006/relationships/hyperlink" Target="http://www.boomlibrary.com/" TargetMode="External"/><Relationship Id="rId1470" Type="http://schemas.openxmlformats.org/officeDocument/2006/relationships/hyperlink" Target="http://www.boomlibrary.com/" TargetMode="External"/><Relationship Id="rId1568" Type="http://schemas.openxmlformats.org/officeDocument/2006/relationships/hyperlink" Target="http://www.boomlibrary.com/" TargetMode="External"/><Relationship Id="rId1775" Type="http://schemas.openxmlformats.org/officeDocument/2006/relationships/hyperlink" Target="http://www.boomlibrary.com/" TargetMode="External"/><Relationship Id="rId67" Type="http://schemas.openxmlformats.org/officeDocument/2006/relationships/hyperlink" Target="http://www.boomlibrary.com/" TargetMode="External"/><Relationship Id="rId700" Type="http://schemas.openxmlformats.org/officeDocument/2006/relationships/hyperlink" Target="http://www.boomlibrary.com/" TargetMode="External"/><Relationship Id="rId1123" Type="http://schemas.openxmlformats.org/officeDocument/2006/relationships/hyperlink" Target="http://www.boomlibrary.com/" TargetMode="External"/><Relationship Id="rId1330" Type="http://schemas.openxmlformats.org/officeDocument/2006/relationships/hyperlink" Target="http://www.boomlibrary.com/" TargetMode="External"/><Relationship Id="rId1428" Type="http://schemas.openxmlformats.org/officeDocument/2006/relationships/hyperlink" Target="http://www.boomlibrary.com/" TargetMode="External"/><Relationship Id="rId1635" Type="http://schemas.openxmlformats.org/officeDocument/2006/relationships/hyperlink" Target="http://www.boomlibrary.com/" TargetMode="External"/><Relationship Id="rId1842" Type="http://schemas.openxmlformats.org/officeDocument/2006/relationships/hyperlink" Target="http://www.boomlibrary.com/" TargetMode="External"/><Relationship Id="rId1702" Type="http://schemas.openxmlformats.org/officeDocument/2006/relationships/hyperlink" Target="http://www.boomlibrary.com/" TargetMode="External"/><Relationship Id="rId283" Type="http://schemas.openxmlformats.org/officeDocument/2006/relationships/hyperlink" Target="http://www.boomlibrary.com/" TargetMode="External"/><Relationship Id="rId490" Type="http://schemas.openxmlformats.org/officeDocument/2006/relationships/hyperlink" Target="http://www.boomlibrary.com/" TargetMode="External"/><Relationship Id="rId143" Type="http://schemas.openxmlformats.org/officeDocument/2006/relationships/hyperlink" Target="http://www.boomlibrary.com/" TargetMode="External"/><Relationship Id="rId350" Type="http://schemas.openxmlformats.org/officeDocument/2006/relationships/hyperlink" Target="http://www.boomlibrary.com/" TargetMode="External"/><Relationship Id="rId588" Type="http://schemas.openxmlformats.org/officeDocument/2006/relationships/hyperlink" Target="http://www.boomlibrary.com/" TargetMode="External"/><Relationship Id="rId795" Type="http://schemas.openxmlformats.org/officeDocument/2006/relationships/hyperlink" Target="http://www.boomlibrary.com/" TargetMode="External"/><Relationship Id="rId9" Type="http://schemas.openxmlformats.org/officeDocument/2006/relationships/hyperlink" Target="http://www.boomlibrary.com/" TargetMode="External"/><Relationship Id="rId210" Type="http://schemas.openxmlformats.org/officeDocument/2006/relationships/hyperlink" Target="http://www.boomlibrary.com/" TargetMode="External"/><Relationship Id="rId448" Type="http://schemas.openxmlformats.org/officeDocument/2006/relationships/hyperlink" Target="http://www.boomlibrary.com/" TargetMode="External"/><Relationship Id="rId655" Type="http://schemas.openxmlformats.org/officeDocument/2006/relationships/hyperlink" Target="http://www.boomlibrary.com/" TargetMode="External"/><Relationship Id="rId862" Type="http://schemas.openxmlformats.org/officeDocument/2006/relationships/hyperlink" Target="http://www.boomlibrary.com/" TargetMode="External"/><Relationship Id="rId1078" Type="http://schemas.openxmlformats.org/officeDocument/2006/relationships/hyperlink" Target="http://www.boomlibrary.com/" TargetMode="External"/><Relationship Id="rId1285" Type="http://schemas.openxmlformats.org/officeDocument/2006/relationships/hyperlink" Target="http://www.boomlibrary.com/" TargetMode="External"/><Relationship Id="rId1492" Type="http://schemas.openxmlformats.org/officeDocument/2006/relationships/hyperlink" Target="http://www.boomlibrary.com/" TargetMode="External"/><Relationship Id="rId308" Type="http://schemas.openxmlformats.org/officeDocument/2006/relationships/hyperlink" Target="http://www.boomlibrary.com/" TargetMode="External"/><Relationship Id="rId515" Type="http://schemas.openxmlformats.org/officeDocument/2006/relationships/hyperlink" Target="http://www.boomlibrary.com/" TargetMode="External"/><Relationship Id="rId722" Type="http://schemas.openxmlformats.org/officeDocument/2006/relationships/hyperlink" Target="http://www.boomlibrary.com/" TargetMode="External"/><Relationship Id="rId1145" Type="http://schemas.openxmlformats.org/officeDocument/2006/relationships/hyperlink" Target="http://www.boomlibrary.com/" TargetMode="External"/><Relationship Id="rId1352" Type="http://schemas.openxmlformats.org/officeDocument/2006/relationships/hyperlink" Target="http://www.boomlibrary.com/" TargetMode="External"/><Relationship Id="rId1797" Type="http://schemas.openxmlformats.org/officeDocument/2006/relationships/hyperlink" Target="http://www.boomlibrary.com/" TargetMode="External"/><Relationship Id="rId89" Type="http://schemas.openxmlformats.org/officeDocument/2006/relationships/hyperlink" Target="http://www.boomlibrary.com/" TargetMode="External"/><Relationship Id="rId1005" Type="http://schemas.openxmlformats.org/officeDocument/2006/relationships/hyperlink" Target="http://www.boomlibrary.com/" TargetMode="External"/><Relationship Id="rId1212" Type="http://schemas.openxmlformats.org/officeDocument/2006/relationships/hyperlink" Target="http://www.boomlibrary.com/" TargetMode="External"/><Relationship Id="rId1657" Type="http://schemas.openxmlformats.org/officeDocument/2006/relationships/hyperlink" Target="http://www.boomlibrary.com/" TargetMode="External"/><Relationship Id="rId1864" Type="http://schemas.openxmlformats.org/officeDocument/2006/relationships/hyperlink" Target="http://www.boomlibrary.com/" TargetMode="External"/><Relationship Id="rId1517" Type="http://schemas.openxmlformats.org/officeDocument/2006/relationships/hyperlink" Target="http://www.boomlibrary.com/" TargetMode="External"/><Relationship Id="rId1724" Type="http://schemas.openxmlformats.org/officeDocument/2006/relationships/hyperlink" Target="http://www.boomlibrary.com/" TargetMode="External"/><Relationship Id="rId16" Type="http://schemas.openxmlformats.org/officeDocument/2006/relationships/hyperlink" Target="http://www.boomlibrary.com/" TargetMode="External"/><Relationship Id="rId165" Type="http://schemas.openxmlformats.org/officeDocument/2006/relationships/hyperlink" Target="http://www.boomlibrary.com/" TargetMode="External"/><Relationship Id="rId372" Type="http://schemas.openxmlformats.org/officeDocument/2006/relationships/hyperlink" Target="http://www.boomlibrary.com/" TargetMode="External"/><Relationship Id="rId677" Type="http://schemas.openxmlformats.org/officeDocument/2006/relationships/hyperlink" Target="http://www.boomlibrary.com/" TargetMode="External"/><Relationship Id="rId232" Type="http://schemas.openxmlformats.org/officeDocument/2006/relationships/hyperlink" Target="http://www.boomlibrary.com/" TargetMode="External"/><Relationship Id="rId884" Type="http://schemas.openxmlformats.org/officeDocument/2006/relationships/hyperlink" Target="http://www.boomlibrary.com/" TargetMode="External"/><Relationship Id="rId537" Type="http://schemas.openxmlformats.org/officeDocument/2006/relationships/hyperlink" Target="http://www.boomlibrary.com/" TargetMode="External"/><Relationship Id="rId744" Type="http://schemas.openxmlformats.org/officeDocument/2006/relationships/hyperlink" Target="http://www.boomlibrary.com/" TargetMode="External"/><Relationship Id="rId951" Type="http://schemas.openxmlformats.org/officeDocument/2006/relationships/hyperlink" Target="http://www.boomlibrary.com/" TargetMode="External"/><Relationship Id="rId1167" Type="http://schemas.openxmlformats.org/officeDocument/2006/relationships/hyperlink" Target="http://www.boomlibrary.com/" TargetMode="External"/><Relationship Id="rId1374" Type="http://schemas.openxmlformats.org/officeDocument/2006/relationships/hyperlink" Target="http://www.boomlibrary.com/" TargetMode="External"/><Relationship Id="rId1581" Type="http://schemas.openxmlformats.org/officeDocument/2006/relationships/hyperlink" Target="http://www.boomlibrary.com/" TargetMode="External"/><Relationship Id="rId1679" Type="http://schemas.openxmlformats.org/officeDocument/2006/relationships/hyperlink" Target="http://www.boomlibrary.com/" TargetMode="External"/><Relationship Id="rId80" Type="http://schemas.openxmlformats.org/officeDocument/2006/relationships/hyperlink" Target="http://www.boomlibrary.com/" TargetMode="External"/><Relationship Id="rId604" Type="http://schemas.openxmlformats.org/officeDocument/2006/relationships/hyperlink" Target="http://www.boomlibrary.com/" TargetMode="External"/><Relationship Id="rId811" Type="http://schemas.openxmlformats.org/officeDocument/2006/relationships/hyperlink" Target="http://www.boomlibrary.com/" TargetMode="External"/><Relationship Id="rId1027" Type="http://schemas.openxmlformats.org/officeDocument/2006/relationships/hyperlink" Target="http://www.boomlibrary.com/" TargetMode="External"/><Relationship Id="rId1234" Type="http://schemas.openxmlformats.org/officeDocument/2006/relationships/hyperlink" Target="http://www.boomlibrary.com/" TargetMode="External"/><Relationship Id="rId1441" Type="http://schemas.openxmlformats.org/officeDocument/2006/relationships/hyperlink" Target="http://www.boomlibrary.com/" TargetMode="External"/><Relationship Id="rId1886" Type="http://schemas.openxmlformats.org/officeDocument/2006/relationships/hyperlink" Target="http://www.boomlibrary.com/" TargetMode="External"/><Relationship Id="rId909" Type="http://schemas.openxmlformats.org/officeDocument/2006/relationships/hyperlink" Target="http://www.boomlibrary.com/" TargetMode="External"/><Relationship Id="rId1301" Type="http://schemas.openxmlformats.org/officeDocument/2006/relationships/hyperlink" Target="http://www.boomlibrary.com/" TargetMode="External"/><Relationship Id="rId1539" Type="http://schemas.openxmlformats.org/officeDocument/2006/relationships/hyperlink" Target="http://www.boomlibrary.com/" TargetMode="External"/><Relationship Id="rId1746" Type="http://schemas.openxmlformats.org/officeDocument/2006/relationships/hyperlink" Target="http://www.boomlibrary.com/" TargetMode="External"/><Relationship Id="rId38" Type="http://schemas.openxmlformats.org/officeDocument/2006/relationships/hyperlink" Target="http://www.boomlibrary.com/" TargetMode="External"/><Relationship Id="rId1606" Type="http://schemas.openxmlformats.org/officeDocument/2006/relationships/hyperlink" Target="http://www.boomlibrary.com/" TargetMode="External"/><Relationship Id="rId1813" Type="http://schemas.openxmlformats.org/officeDocument/2006/relationships/hyperlink" Target="http://www.boomlibrary.com/" TargetMode="External"/><Relationship Id="rId187" Type="http://schemas.openxmlformats.org/officeDocument/2006/relationships/hyperlink" Target="http://www.boomlibrary.com/" TargetMode="External"/><Relationship Id="rId394" Type="http://schemas.openxmlformats.org/officeDocument/2006/relationships/hyperlink" Target="http://www.boomlibrary.com/" TargetMode="External"/><Relationship Id="rId254" Type="http://schemas.openxmlformats.org/officeDocument/2006/relationships/hyperlink" Target="http://www.boomlibrary.com/" TargetMode="External"/><Relationship Id="rId699" Type="http://schemas.openxmlformats.org/officeDocument/2006/relationships/hyperlink" Target="http://www.boomlibrary.com/" TargetMode="External"/><Relationship Id="rId1091" Type="http://schemas.openxmlformats.org/officeDocument/2006/relationships/hyperlink" Target="http://www.boomlibrary.com/" TargetMode="External"/><Relationship Id="rId114" Type="http://schemas.openxmlformats.org/officeDocument/2006/relationships/hyperlink" Target="http://www.boomlibrary.com/" TargetMode="External"/><Relationship Id="rId461" Type="http://schemas.openxmlformats.org/officeDocument/2006/relationships/hyperlink" Target="http://www.boomlibrary.com/" TargetMode="External"/><Relationship Id="rId559" Type="http://schemas.openxmlformats.org/officeDocument/2006/relationships/hyperlink" Target="http://www.boomlibrary.com/" TargetMode="External"/><Relationship Id="rId766" Type="http://schemas.openxmlformats.org/officeDocument/2006/relationships/hyperlink" Target="http://www.boomlibrary.com/" TargetMode="External"/><Relationship Id="rId1189" Type="http://schemas.openxmlformats.org/officeDocument/2006/relationships/hyperlink" Target="http://www.boomlibrary.com/" TargetMode="External"/><Relationship Id="rId1396" Type="http://schemas.openxmlformats.org/officeDocument/2006/relationships/hyperlink" Target="http://www.boomlibrary.com/" TargetMode="External"/><Relationship Id="rId321" Type="http://schemas.openxmlformats.org/officeDocument/2006/relationships/hyperlink" Target="http://www.boomlibrary.com/" TargetMode="External"/><Relationship Id="rId419" Type="http://schemas.openxmlformats.org/officeDocument/2006/relationships/hyperlink" Target="http://www.boomlibrary.com/" TargetMode="External"/><Relationship Id="rId626" Type="http://schemas.openxmlformats.org/officeDocument/2006/relationships/hyperlink" Target="http://www.boomlibrary.com/" TargetMode="External"/><Relationship Id="rId973" Type="http://schemas.openxmlformats.org/officeDocument/2006/relationships/hyperlink" Target="http://www.boomlibrary.com/" TargetMode="External"/><Relationship Id="rId1049" Type="http://schemas.openxmlformats.org/officeDocument/2006/relationships/hyperlink" Target="http://www.boomlibrary.com/" TargetMode="External"/><Relationship Id="rId1256" Type="http://schemas.openxmlformats.org/officeDocument/2006/relationships/hyperlink" Target="http://www.boomlibrary.com/" TargetMode="External"/><Relationship Id="rId833" Type="http://schemas.openxmlformats.org/officeDocument/2006/relationships/hyperlink" Target="http://www.boomlibrary.com/" TargetMode="External"/><Relationship Id="rId1116" Type="http://schemas.openxmlformats.org/officeDocument/2006/relationships/hyperlink" Target="http://www.boomlibrary.com/" TargetMode="External"/><Relationship Id="rId1463" Type="http://schemas.openxmlformats.org/officeDocument/2006/relationships/hyperlink" Target="http://www.boomlibrary.com/" TargetMode="External"/><Relationship Id="rId1670" Type="http://schemas.openxmlformats.org/officeDocument/2006/relationships/hyperlink" Target="http://www.boomlibrary.com/" TargetMode="External"/><Relationship Id="rId1768" Type="http://schemas.openxmlformats.org/officeDocument/2006/relationships/hyperlink" Target="http://www.boomlibrary.com/" TargetMode="External"/><Relationship Id="rId900" Type="http://schemas.openxmlformats.org/officeDocument/2006/relationships/hyperlink" Target="http://www.boomlibrary.com/" TargetMode="External"/><Relationship Id="rId1323" Type="http://schemas.openxmlformats.org/officeDocument/2006/relationships/hyperlink" Target="http://www.boomlibrary.com/" TargetMode="External"/><Relationship Id="rId1530" Type="http://schemas.openxmlformats.org/officeDocument/2006/relationships/hyperlink" Target="http://www.boomlibrary.com/" TargetMode="External"/><Relationship Id="rId1628" Type="http://schemas.openxmlformats.org/officeDocument/2006/relationships/hyperlink" Target="http://www.boomlibrary.com/" TargetMode="External"/><Relationship Id="rId1835" Type="http://schemas.openxmlformats.org/officeDocument/2006/relationships/hyperlink" Target="http://www.boomlibrary.com/" TargetMode="External"/><Relationship Id="rId1902" Type="http://schemas.openxmlformats.org/officeDocument/2006/relationships/hyperlink" Target="http://www.boomlibrary.com/" TargetMode="External"/><Relationship Id="rId276" Type="http://schemas.openxmlformats.org/officeDocument/2006/relationships/hyperlink" Target="http://www.boomlibrary.com/" TargetMode="External"/><Relationship Id="rId483" Type="http://schemas.openxmlformats.org/officeDocument/2006/relationships/hyperlink" Target="http://www.boomlibrary.com/" TargetMode="External"/><Relationship Id="rId690" Type="http://schemas.openxmlformats.org/officeDocument/2006/relationships/hyperlink" Target="http://www.boomlibrary.com/" TargetMode="External"/><Relationship Id="rId136" Type="http://schemas.openxmlformats.org/officeDocument/2006/relationships/hyperlink" Target="http://www.boomlibrary.com/" TargetMode="External"/><Relationship Id="rId343" Type="http://schemas.openxmlformats.org/officeDocument/2006/relationships/hyperlink" Target="http://www.boomlibrary.com/" TargetMode="External"/><Relationship Id="rId550" Type="http://schemas.openxmlformats.org/officeDocument/2006/relationships/hyperlink" Target="http://www.boomlibrary.com/" TargetMode="External"/><Relationship Id="rId788" Type="http://schemas.openxmlformats.org/officeDocument/2006/relationships/hyperlink" Target="http://www.boomlibrary.com/" TargetMode="External"/><Relationship Id="rId995" Type="http://schemas.openxmlformats.org/officeDocument/2006/relationships/hyperlink" Target="http://www.boomlibrary.com/" TargetMode="External"/><Relationship Id="rId1180" Type="http://schemas.openxmlformats.org/officeDocument/2006/relationships/hyperlink" Target="http://www.boomlibrary.com/" TargetMode="External"/><Relationship Id="rId203" Type="http://schemas.openxmlformats.org/officeDocument/2006/relationships/hyperlink" Target="http://www.boomlibrary.com/" TargetMode="External"/><Relationship Id="rId648" Type="http://schemas.openxmlformats.org/officeDocument/2006/relationships/hyperlink" Target="http://www.boomlibrary.com/" TargetMode="External"/><Relationship Id="rId855" Type="http://schemas.openxmlformats.org/officeDocument/2006/relationships/hyperlink" Target="http://www.boomlibrary.com/" TargetMode="External"/><Relationship Id="rId1040" Type="http://schemas.openxmlformats.org/officeDocument/2006/relationships/hyperlink" Target="http://www.boomlibrary.com/" TargetMode="External"/><Relationship Id="rId1278" Type="http://schemas.openxmlformats.org/officeDocument/2006/relationships/hyperlink" Target="http://www.boomlibrary.com/" TargetMode="External"/><Relationship Id="rId1485" Type="http://schemas.openxmlformats.org/officeDocument/2006/relationships/hyperlink" Target="http://www.boomlibrary.com/" TargetMode="External"/><Relationship Id="rId1692" Type="http://schemas.openxmlformats.org/officeDocument/2006/relationships/hyperlink" Target="http://www.boomlibrary.com/" TargetMode="External"/><Relationship Id="rId410" Type="http://schemas.openxmlformats.org/officeDocument/2006/relationships/hyperlink" Target="http://www.boomlibrary.com/" TargetMode="External"/><Relationship Id="rId508" Type="http://schemas.openxmlformats.org/officeDocument/2006/relationships/hyperlink" Target="http://www.boomlibrary.com/" TargetMode="External"/><Relationship Id="rId715" Type="http://schemas.openxmlformats.org/officeDocument/2006/relationships/hyperlink" Target="http://www.boomlibrary.com/" TargetMode="External"/><Relationship Id="rId922" Type="http://schemas.openxmlformats.org/officeDocument/2006/relationships/hyperlink" Target="http://www.boomlibrary.com/" TargetMode="External"/><Relationship Id="rId1138" Type="http://schemas.openxmlformats.org/officeDocument/2006/relationships/hyperlink" Target="http://www.boomlibrary.com/" TargetMode="External"/><Relationship Id="rId1345" Type="http://schemas.openxmlformats.org/officeDocument/2006/relationships/hyperlink" Target="http://www.boomlibrary.com/" TargetMode="External"/><Relationship Id="rId1552" Type="http://schemas.openxmlformats.org/officeDocument/2006/relationships/hyperlink" Target="http://www.boomlibrary.com/" TargetMode="External"/><Relationship Id="rId1205" Type="http://schemas.openxmlformats.org/officeDocument/2006/relationships/hyperlink" Target="http://www.boomlibrary.com/" TargetMode="External"/><Relationship Id="rId1857" Type="http://schemas.openxmlformats.org/officeDocument/2006/relationships/hyperlink" Target="http://www.boomlibrary.com/" TargetMode="External"/><Relationship Id="rId51" Type="http://schemas.openxmlformats.org/officeDocument/2006/relationships/hyperlink" Target="http://www.boomlibrary.com/" TargetMode="External"/><Relationship Id="rId1412" Type="http://schemas.openxmlformats.org/officeDocument/2006/relationships/hyperlink" Target="http://www.boomlibrary.com/" TargetMode="External"/><Relationship Id="rId1717" Type="http://schemas.openxmlformats.org/officeDocument/2006/relationships/hyperlink" Target="http://www.boomlibrary.com/" TargetMode="External"/><Relationship Id="rId298" Type="http://schemas.openxmlformats.org/officeDocument/2006/relationships/hyperlink" Target="http://www.boomlibrary.com/" TargetMode="External"/><Relationship Id="rId158" Type="http://schemas.openxmlformats.org/officeDocument/2006/relationships/hyperlink" Target="http://www.boomlibrary.com/" TargetMode="External"/><Relationship Id="rId365" Type="http://schemas.openxmlformats.org/officeDocument/2006/relationships/hyperlink" Target="http://www.boomlibrary.com/" TargetMode="External"/><Relationship Id="rId572" Type="http://schemas.openxmlformats.org/officeDocument/2006/relationships/hyperlink" Target="http://www.boomlibrary.com/" TargetMode="External"/><Relationship Id="rId225" Type="http://schemas.openxmlformats.org/officeDocument/2006/relationships/hyperlink" Target="http://www.boomlibrary.com/" TargetMode="External"/><Relationship Id="rId432" Type="http://schemas.openxmlformats.org/officeDocument/2006/relationships/hyperlink" Target="http://www.boomlibrary.com/" TargetMode="External"/><Relationship Id="rId877" Type="http://schemas.openxmlformats.org/officeDocument/2006/relationships/hyperlink" Target="http://www.boomlibrary.com/" TargetMode="External"/><Relationship Id="rId1062" Type="http://schemas.openxmlformats.org/officeDocument/2006/relationships/hyperlink" Target="http://www.boomlibrary.com/" TargetMode="External"/><Relationship Id="rId737" Type="http://schemas.openxmlformats.org/officeDocument/2006/relationships/hyperlink" Target="http://www.boomlibrary.com/" TargetMode="External"/><Relationship Id="rId944" Type="http://schemas.openxmlformats.org/officeDocument/2006/relationships/hyperlink" Target="http://www.boomlibrary.com/" TargetMode="External"/><Relationship Id="rId1367" Type="http://schemas.openxmlformats.org/officeDocument/2006/relationships/hyperlink" Target="http://www.boomlibrary.com/" TargetMode="External"/><Relationship Id="rId1574" Type="http://schemas.openxmlformats.org/officeDocument/2006/relationships/hyperlink" Target="http://www.boomlibrary.com/" TargetMode="External"/><Relationship Id="rId1781" Type="http://schemas.openxmlformats.org/officeDocument/2006/relationships/hyperlink" Target="http://www.boomlibrary.com/" TargetMode="External"/><Relationship Id="rId73" Type="http://schemas.openxmlformats.org/officeDocument/2006/relationships/hyperlink" Target="http://www.boomlibrary.com/" TargetMode="External"/><Relationship Id="rId804" Type="http://schemas.openxmlformats.org/officeDocument/2006/relationships/hyperlink" Target="http://www.boomlibrary.com/" TargetMode="External"/><Relationship Id="rId1227" Type="http://schemas.openxmlformats.org/officeDocument/2006/relationships/hyperlink" Target="http://www.boomlibrary.com/" TargetMode="External"/><Relationship Id="rId1434" Type="http://schemas.openxmlformats.org/officeDocument/2006/relationships/hyperlink" Target="http://www.boomlibrary.com/" TargetMode="External"/><Relationship Id="rId1641" Type="http://schemas.openxmlformats.org/officeDocument/2006/relationships/hyperlink" Target="http://www.boomlibrary.com/" TargetMode="External"/><Relationship Id="rId1879" Type="http://schemas.openxmlformats.org/officeDocument/2006/relationships/hyperlink" Target="http://www.boomlibrary.com/" TargetMode="External"/><Relationship Id="rId1501" Type="http://schemas.openxmlformats.org/officeDocument/2006/relationships/hyperlink" Target="http://www.boomlibrary.com/" TargetMode="External"/><Relationship Id="rId1739" Type="http://schemas.openxmlformats.org/officeDocument/2006/relationships/hyperlink" Target="http://www.boomlibrary.com/" TargetMode="External"/><Relationship Id="rId1806" Type="http://schemas.openxmlformats.org/officeDocument/2006/relationships/hyperlink" Target="http://www.boomlibrary.com/" TargetMode="External"/><Relationship Id="rId387" Type="http://schemas.openxmlformats.org/officeDocument/2006/relationships/hyperlink" Target="http://www.boomlibrary.com/" TargetMode="External"/><Relationship Id="rId594" Type="http://schemas.openxmlformats.org/officeDocument/2006/relationships/hyperlink" Target="http://www.boomlibrary.com/" TargetMode="External"/><Relationship Id="rId247" Type="http://schemas.openxmlformats.org/officeDocument/2006/relationships/hyperlink" Target="http://www.boomlibrary.com/" TargetMode="External"/><Relationship Id="rId899" Type="http://schemas.openxmlformats.org/officeDocument/2006/relationships/hyperlink" Target="http://www.boomlibrary.com/" TargetMode="External"/><Relationship Id="rId1084" Type="http://schemas.openxmlformats.org/officeDocument/2006/relationships/hyperlink" Target="http://www.boomlibrary.com/" TargetMode="External"/><Relationship Id="rId107" Type="http://schemas.openxmlformats.org/officeDocument/2006/relationships/hyperlink" Target="http://www.boomlibrary.com/" TargetMode="External"/><Relationship Id="rId454" Type="http://schemas.openxmlformats.org/officeDocument/2006/relationships/hyperlink" Target="http://www.boomlibrary.com/" TargetMode="External"/><Relationship Id="rId661" Type="http://schemas.openxmlformats.org/officeDocument/2006/relationships/hyperlink" Target="http://www.boomlibrary.com/" TargetMode="External"/><Relationship Id="rId759" Type="http://schemas.openxmlformats.org/officeDocument/2006/relationships/hyperlink" Target="http://www.boomlibrary.com/" TargetMode="External"/><Relationship Id="rId966" Type="http://schemas.openxmlformats.org/officeDocument/2006/relationships/hyperlink" Target="http://www.boomlibrary.com/" TargetMode="External"/><Relationship Id="rId1291" Type="http://schemas.openxmlformats.org/officeDocument/2006/relationships/hyperlink" Target="http://www.boomlibrary.com/" TargetMode="External"/><Relationship Id="rId1389" Type="http://schemas.openxmlformats.org/officeDocument/2006/relationships/hyperlink" Target="http://www.boomlibrary.com/" TargetMode="External"/><Relationship Id="rId1596" Type="http://schemas.openxmlformats.org/officeDocument/2006/relationships/hyperlink" Target="http://www.boomlibrary.com/" TargetMode="External"/><Relationship Id="rId314" Type="http://schemas.openxmlformats.org/officeDocument/2006/relationships/hyperlink" Target="http://www.boomlibrary.com/" TargetMode="External"/><Relationship Id="rId521" Type="http://schemas.openxmlformats.org/officeDocument/2006/relationships/hyperlink" Target="http://www.boomlibrary.com/" TargetMode="External"/><Relationship Id="rId619" Type="http://schemas.openxmlformats.org/officeDocument/2006/relationships/hyperlink" Target="http://www.boomlibrary.com/" TargetMode="External"/><Relationship Id="rId1151" Type="http://schemas.openxmlformats.org/officeDocument/2006/relationships/hyperlink" Target="http://www.boomlibrary.com/" TargetMode="External"/><Relationship Id="rId1249" Type="http://schemas.openxmlformats.org/officeDocument/2006/relationships/hyperlink" Target="http://www.boomlibrary.com/" TargetMode="External"/><Relationship Id="rId95" Type="http://schemas.openxmlformats.org/officeDocument/2006/relationships/hyperlink" Target="http://www.boomlibrary.com/" TargetMode="External"/><Relationship Id="rId826" Type="http://schemas.openxmlformats.org/officeDocument/2006/relationships/hyperlink" Target="http://www.boomlibrary.com/" TargetMode="External"/><Relationship Id="rId1011" Type="http://schemas.openxmlformats.org/officeDocument/2006/relationships/hyperlink" Target="http://www.boomlibrary.com/" TargetMode="External"/><Relationship Id="rId1109" Type="http://schemas.openxmlformats.org/officeDocument/2006/relationships/hyperlink" Target="http://www.boomlibrary.com/" TargetMode="External"/><Relationship Id="rId1456" Type="http://schemas.openxmlformats.org/officeDocument/2006/relationships/hyperlink" Target="http://www.boomlibrary.com/" TargetMode="External"/><Relationship Id="rId1663" Type="http://schemas.openxmlformats.org/officeDocument/2006/relationships/hyperlink" Target="http://www.boomlibrary.com/" TargetMode="External"/><Relationship Id="rId1870" Type="http://schemas.openxmlformats.org/officeDocument/2006/relationships/hyperlink" Target="http://www.boomlibrary.com/" TargetMode="External"/><Relationship Id="rId1316" Type="http://schemas.openxmlformats.org/officeDocument/2006/relationships/hyperlink" Target="http://www.boomlibrary.com/" TargetMode="External"/><Relationship Id="rId1523" Type="http://schemas.openxmlformats.org/officeDocument/2006/relationships/hyperlink" Target="http://www.boomlibrary.com/" TargetMode="External"/><Relationship Id="rId1730" Type="http://schemas.openxmlformats.org/officeDocument/2006/relationships/hyperlink" Target="http://www.boomlibrary.com/" TargetMode="External"/><Relationship Id="rId22" Type="http://schemas.openxmlformats.org/officeDocument/2006/relationships/hyperlink" Target="http://www.boomlibrary.com/" TargetMode="External"/><Relationship Id="rId1828" Type="http://schemas.openxmlformats.org/officeDocument/2006/relationships/hyperlink" Target="http://www.boomlibrary.com/" TargetMode="External"/><Relationship Id="rId171" Type="http://schemas.openxmlformats.org/officeDocument/2006/relationships/hyperlink" Target="http://www.boomlibrary.com/" TargetMode="External"/><Relationship Id="rId269" Type="http://schemas.openxmlformats.org/officeDocument/2006/relationships/hyperlink" Target="http://www.boomlibrary.com/" TargetMode="External"/><Relationship Id="rId476" Type="http://schemas.openxmlformats.org/officeDocument/2006/relationships/hyperlink" Target="http://www.boomlibrary.com/" TargetMode="External"/><Relationship Id="rId683" Type="http://schemas.openxmlformats.org/officeDocument/2006/relationships/hyperlink" Target="http://www.boomlibrary.com/" TargetMode="External"/><Relationship Id="rId890" Type="http://schemas.openxmlformats.org/officeDocument/2006/relationships/hyperlink" Target="http://www.boomlibrary.com/" TargetMode="External"/><Relationship Id="rId129" Type="http://schemas.openxmlformats.org/officeDocument/2006/relationships/hyperlink" Target="http://www.boomlibrary.com/" TargetMode="External"/><Relationship Id="rId336" Type="http://schemas.openxmlformats.org/officeDocument/2006/relationships/hyperlink" Target="http://www.boomlibrary.com/" TargetMode="External"/><Relationship Id="rId543" Type="http://schemas.openxmlformats.org/officeDocument/2006/relationships/hyperlink" Target="http://www.boomlibrary.com/" TargetMode="External"/><Relationship Id="rId988" Type="http://schemas.openxmlformats.org/officeDocument/2006/relationships/hyperlink" Target="http://www.boomlibrary.com/" TargetMode="External"/><Relationship Id="rId1173" Type="http://schemas.openxmlformats.org/officeDocument/2006/relationships/hyperlink" Target="http://www.boomlibrary.com/" TargetMode="External"/><Relationship Id="rId1380" Type="http://schemas.openxmlformats.org/officeDocument/2006/relationships/hyperlink" Target="http://www.boomlibrary.com/" TargetMode="External"/><Relationship Id="rId403" Type="http://schemas.openxmlformats.org/officeDocument/2006/relationships/hyperlink" Target="http://www.boomlibrary.com/" TargetMode="External"/><Relationship Id="rId750" Type="http://schemas.openxmlformats.org/officeDocument/2006/relationships/hyperlink" Target="http://www.boomlibrary.com/" TargetMode="External"/><Relationship Id="rId848" Type="http://schemas.openxmlformats.org/officeDocument/2006/relationships/hyperlink" Target="http://www.boomlibrary.com/" TargetMode="External"/><Relationship Id="rId1033" Type="http://schemas.openxmlformats.org/officeDocument/2006/relationships/hyperlink" Target="http://www.boomlibrary.com/" TargetMode="External"/><Relationship Id="rId1478" Type="http://schemas.openxmlformats.org/officeDocument/2006/relationships/hyperlink" Target="http://www.boomlibrary.com/" TargetMode="External"/><Relationship Id="rId1685" Type="http://schemas.openxmlformats.org/officeDocument/2006/relationships/hyperlink" Target="http://www.boomlibrary.com/" TargetMode="External"/><Relationship Id="rId1892" Type="http://schemas.openxmlformats.org/officeDocument/2006/relationships/hyperlink" Target="http://www.boomlibrary.com/" TargetMode="External"/><Relationship Id="rId610" Type="http://schemas.openxmlformats.org/officeDocument/2006/relationships/hyperlink" Target="http://www.boomlibrary.com/" TargetMode="External"/><Relationship Id="rId708" Type="http://schemas.openxmlformats.org/officeDocument/2006/relationships/hyperlink" Target="http://www.boomlibrary.com/" TargetMode="External"/><Relationship Id="rId915" Type="http://schemas.openxmlformats.org/officeDocument/2006/relationships/hyperlink" Target="http://www.boomlibrary.com/" TargetMode="External"/><Relationship Id="rId1240" Type="http://schemas.openxmlformats.org/officeDocument/2006/relationships/hyperlink" Target="http://www.boomlibrary.com/" TargetMode="External"/><Relationship Id="rId1338" Type="http://schemas.openxmlformats.org/officeDocument/2006/relationships/hyperlink" Target="http://www.boomlibrary.com/" TargetMode="External"/><Relationship Id="rId1545" Type="http://schemas.openxmlformats.org/officeDocument/2006/relationships/hyperlink" Target="http://www.boomlibrary.com/" TargetMode="External"/><Relationship Id="rId1100" Type="http://schemas.openxmlformats.org/officeDocument/2006/relationships/hyperlink" Target="http://www.boomlibrary.com/" TargetMode="External"/><Relationship Id="rId1405" Type="http://schemas.openxmlformats.org/officeDocument/2006/relationships/hyperlink" Target="http://www.boomlibrary.com/" TargetMode="External"/><Relationship Id="rId1752" Type="http://schemas.openxmlformats.org/officeDocument/2006/relationships/hyperlink" Target="http://www.boomlibrary.com/" TargetMode="External"/><Relationship Id="rId44" Type="http://schemas.openxmlformats.org/officeDocument/2006/relationships/hyperlink" Target="http://www.boomlibrary.com/" TargetMode="External"/><Relationship Id="rId1612" Type="http://schemas.openxmlformats.org/officeDocument/2006/relationships/hyperlink" Target="http://www.boomlibrary.com/" TargetMode="External"/><Relationship Id="rId1917" Type="http://schemas.openxmlformats.org/officeDocument/2006/relationships/hyperlink" Target="http://www.boomlibrary.com/" TargetMode="External"/><Relationship Id="rId193" Type="http://schemas.openxmlformats.org/officeDocument/2006/relationships/hyperlink" Target="http://www.boomlibrary.com/" TargetMode="External"/><Relationship Id="rId498" Type="http://schemas.openxmlformats.org/officeDocument/2006/relationships/hyperlink" Target="http://www.boomlibrary.com/" TargetMode="External"/><Relationship Id="rId260" Type="http://schemas.openxmlformats.org/officeDocument/2006/relationships/hyperlink" Target="http://www.boomlibrary.com/" TargetMode="External"/><Relationship Id="rId120" Type="http://schemas.openxmlformats.org/officeDocument/2006/relationships/hyperlink" Target="http://www.boomlibrary.com/" TargetMode="External"/><Relationship Id="rId358" Type="http://schemas.openxmlformats.org/officeDocument/2006/relationships/hyperlink" Target="http://www.boomlibrary.com/" TargetMode="External"/><Relationship Id="rId565" Type="http://schemas.openxmlformats.org/officeDocument/2006/relationships/hyperlink" Target="http://www.boomlibrary.com/" TargetMode="External"/><Relationship Id="rId772" Type="http://schemas.openxmlformats.org/officeDocument/2006/relationships/hyperlink" Target="http://www.boomlibrary.com/" TargetMode="External"/><Relationship Id="rId1195" Type="http://schemas.openxmlformats.org/officeDocument/2006/relationships/hyperlink" Target="http://www.boomlibrary.com/" TargetMode="External"/><Relationship Id="rId218" Type="http://schemas.openxmlformats.org/officeDocument/2006/relationships/hyperlink" Target="http://www.boomlibrary.com/" TargetMode="External"/><Relationship Id="rId425" Type="http://schemas.openxmlformats.org/officeDocument/2006/relationships/hyperlink" Target="http://www.boomlibrary.com/" TargetMode="External"/><Relationship Id="rId632" Type="http://schemas.openxmlformats.org/officeDocument/2006/relationships/hyperlink" Target="http://www.boomlibrary.com/" TargetMode="External"/><Relationship Id="rId1055" Type="http://schemas.openxmlformats.org/officeDocument/2006/relationships/hyperlink" Target="http://www.boomlibrary.com/" TargetMode="External"/><Relationship Id="rId1262" Type="http://schemas.openxmlformats.org/officeDocument/2006/relationships/hyperlink" Target="http://www.boomlibrary.com/" TargetMode="External"/><Relationship Id="rId937" Type="http://schemas.openxmlformats.org/officeDocument/2006/relationships/hyperlink" Target="http://www.boomlibrary.com/" TargetMode="External"/><Relationship Id="rId1122" Type="http://schemas.openxmlformats.org/officeDocument/2006/relationships/hyperlink" Target="http://www.boomlibrary.com/" TargetMode="External"/><Relationship Id="rId1567" Type="http://schemas.openxmlformats.org/officeDocument/2006/relationships/hyperlink" Target="http://www.boomlibrary.com/" TargetMode="External"/><Relationship Id="rId1774" Type="http://schemas.openxmlformats.org/officeDocument/2006/relationships/hyperlink" Target="http://www.boomlibrary.com/" TargetMode="External"/><Relationship Id="rId66" Type="http://schemas.openxmlformats.org/officeDocument/2006/relationships/hyperlink" Target="http://www.boomlibrary.com/" TargetMode="External"/><Relationship Id="rId1427" Type="http://schemas.openxmlformats.org/officeDocument/2006/relationships/hyperlink" Target="http://www.boomlibrary.com/" TargetMode="External"/><Relationship Id="rId1634" Type="http://schemas.openxmlformats.org/officeDocument/2006/relationships/hyperlink" Target="http://www.boomlibrary.com/" TargetMode="External"/><Relationship Id="rId1841" Type="http://schemas.openxmlformats.org/officeDocument/2006/relationships/hyperlink" Target="http://www.boomlibrary.com/" TargetMode="External"/><Relationship Id="rId1701" Type="http://schemas.openxmlformats.org/officeDocument/2006/relationships/hyperlink" Target="http://www.boomlibrary.com/" TargetMode="External"/><Relationship Id="rId282" Type="http://schemas.openxmlformats.org/officeDocument/2006/relationships/hyperlink" Target="http://www.boomlibrary.com/" TargetMode="External"/><Relationship Id="rId587" Type="http://schemas.openxmlformats.org/officeDocument/2006/relationships/hyperlink" Target="http://www.boomlibrary.com/" TargetMode="External"/><Relationship Id="rId8" Type="http://schemas.openxmlformats.org/officeDocument/2006/relationships/hyperlink" Target="http://www.boomlibrary.com/" TargetMode="External"/><Relationship Id="rId142" Type="http://schemas.openxmlformats.org/officeDocument/2006/relationships/hyperlink" Target="http://www.boomlibrary.com/" TargetMode="External"/><Relationship Id="rId447" Type="http://schemas.openxmlformats.org/officeDocument/2006/relationships/hyperlink" Target="http://www.boomlibrary.com/" TargetMode="External"/><Relationship Id="rId794" Type="http://schemas.openxmlformats.org/officeDocument/2006/relationships/hyperlink" Target="http://www.boomlibrary.com/" TargetMode="External"/><Relationship Id="rId1077" Type="http://schemas.openxmlformats.org/officeDocument/2006/relationships/hyperlink" Target="http://www.boomlibrary.com/" TargetMode="External"/><Relationship Id="rId654" Type="http://schemas.openxmlformats.org/officeDocument/2006/relationships/hyperlink" Target="http://www.boomlibrary.com/" TargetMode="External"/><Relationship Id="rId861" Type="http://schemas.openxmlformats.org/officeDocument/2006/relationships/hyperlink" Target="http://www.boomlibrary.com/" TargetMode="External"/><Relationship Id="rId959" Type="http://schemas.openxmlformats.org/officeDocument/2006/relationships/hyperlink" Target="http://www.boomlibrary.com/" TargetMode="External"/><Relationship Id="rId1284" Type="http://schemas.openxmlformats.org/officeDocument/2006/relationships/hyperlink" Target="http://www.boomlibrary.com/" TargetMode="External"/><Relationship Id="rId1491" Type="http://schemas.openxmlformats.org/officeDocument/2006/relationships/hyperlink" Target="http://www.boomlibrary.com/" TargetMode="External"/><Relationship Id="rId1589" Type="http://schemas.openxmlformats.org/officeDocument/2006/relationships/hyperlink" Target="http://www.boomlibrary.com/" TargetMode="External"/><Relationship Id="rId307" Type="http://schemas.openxmlformats.org/officeDocument/2006/relationships/hyperlink" Target="http://www.boomlibrary.com/" TargetMode="External"/><Relationship Id="rId514" Type="http://schemas.openxmlformats.org/officeDocument/2006/relationships/hyperlink" Target="http://www.boomlibrary.com/" TargetMode="External"/><Relationship Id="rId721" Type="http://schemas.openxmlformats.org/officeDocument/2006/relationships/hyperlink" Target="http://www.boomlibrary.com/" TargetMode="External"/><Relationship Id="rId1144" Type="http://schemas.openxmlformats.org/officeDocument/2006/relationships/hyperlink" Target="http://www.boomlibrary.com/" TargetMode="External"/><Relationship Id="rId1351" Type="http://schemas.openxmlformats.org/officeDocument/2006/relationships/hyperlink" Target="http://www.boomlibrary.com/" TargetMode="External"/><Relationship Id="rId1449" Type="http://schemas.openxmlformats.org/officeDocument/2006/relationships/hyperlink" Target="http://www.boomlibrary.com/" TargetMode="External"/><Relationship Id="rId1796" Type="http://schemas.openxmlformats.org/officeDocument/2006/relationships/hyperlink" Target="http://www.boomlibrary.com/" TargetMode="External"/><Relationship Id="rId88" Type="http://schemas.openxmlformats.org/officeDocument/2006/relationships/hyperlink" Target="http://www.boomlibrary.com/" TargetMode="External"/><Relationship Id="rId819" Type="http://schemas.openxmlformats.org/officeDocument/2006/relationships/hyperlink" Target="http://www.boomlibrary.com/" TargetMode="External"/><Relationship Id="rId1004" Type="http://schemas.openxmlformats.org/officeDocument/2006/relationships/hyperlink" Target="http://www.boomlibrary.com/" TargetMode="External"/><Relationship Id="rId1211" Type="http://schemas.openxmlformats.org/officeDocument/2006/relationships/hyperlink" Target="http://www.boomlibrary.com/" TargetMode="External"/><Relationship Id="rId1656" Type="http://schemas.openxmlformats.org/officeDocument/2006/relationships/hyperlink" Target="http://www.boomlibrary.com/" TargetMode="External"/><Relationship Id="rId1863" Type="http://schemas.openxmlformats.org/officeDocument/2006/relationships/hyperlink" Target="http://www.boomlibrary.com/" TargetMode="External"/><Relationship Id="rId1309" Type="http://schemas.openxmlformats.org/officeDocument/2006/relationships/hyperlink" Target="http://www.boomlibrary.com/" TargetMode="External"/><Relationship Id="rId1516" Type="http://schemas.openxmlformats.org/officeDocument/2006/relationships/hyperlink" Target="http://www.boomlibrary.com/" TargetMode="External"/><Relationship Id="rId1723" Type="http://schemas.openxmlformats.org/officeDocument/2006/relationships/hyperlink" Target="http://www.boomlibrary.com/" TargetMode="External"/><Relationship Id="rId15" Type="http://schemas.openxmlformats.org/officeDocument/2006/relationships/hyperlink" Target="http://www.boomlibrary.com/" TargetMode="External"/><Relationship Id="rId164" Type="http://schemas.openxmlformats.org/officeDocument/2006/relationships/hyperlink" Target="http://www.boomlibrary.com/" TargetMode="External"/><Relationship Id="rId371" Type="http://schemas.openxmlformats.org/officeDocument/2006/relationships/hyperlink" Target="http://www.boomlibrary.com/" TargetMode="External"/><Relationship Id="rId469" Type="http://schemas.openxmlformats.org/officeDocument/2006/relationships/hyperlink" Target="http://www.boomlibrary.com/" TargetMode="External"/><Relationship Id="rId676" Type="http://schemas.openxmlformats.org/officeDocument/2006/relationships/hyperlink" Target="http://www.boomlibrary.com/" TargetMode="External"/><Relationship Id="rId883" Type="http://schemas.openxmlformats.org/officeDocument/2006/relationships/hyperlink" Target="http://www.boomlibrary.com/" TargetMode="External"/><Relationship Id="rId1099" Type="http://schemas.openxmlformats.org/officeDocument/2006/relationships/hyperlink" Target="http://www.boomlibrary.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142"/>
  <sheetViews>
    <sheetView tabSelected="1" workbookViewId="0">
      <pane ySplit="1" topLeftCell="A466" activePane="bottomLeft" state="frozen"/>
      <selection pane="bottomLeft" activeCell="A509" sqref="A509"/>
    </sheetView>
  </sheetViews>
  <sheetFormatPr baseColWidth="10" defaultColWidth="14.5" defaultRowHeight="15" customHeight="1"/>
  <cols>
    <col min="1" max="1" width="97.33203125" bestFit="1" customWidth="1"/>
    <col min="2" max="2" width="122.33203125" bestFit="1" customWidth="1"/>
    <col min="3" max="3" width="58" bestFit="1" customWidth="1"/>
    <col min="4" max="4" width="12.33203125" bestFit="1" customWidth="1"/>
    <col min="5" max="5" width="10" bestFit="1" customWidth="1"/>
    <col min="6" max="6" width="13.6640625" bestFit="1" customWidth="1"/>
    <col min="7" max="7" width="16.6640625" bestFit="1" customWidth="1"/>
    <col min="8" max="8" width="17" bestFit="1" customWidth="1"/>
    <col min="9" max="9" width="10.5" bestFit="1" customWidth="1"/>
    <col min="10" max="10" width="10" bestFit="1" customWidth="1"/>
    <col min="11" max="11" width="12" bestFit="1" customWidth="1"/>
    <col min="12" max="12" width="35.5" bestFit="1" customWidth="1"/>
    <col min="13" max="13" width="16" bestFit="1" customWidth="1"/>
    <col min="14" max="14" width="24.6640625" bestFit="1" customWidth="1"/>
    <col min="15" max="15" width="14" bestFit="1" customWidth="1"/>
    <col min="16" max="16" width="97.33203125" bestFit="1" customWidth="1"/>
    <col min="17" max="17" width="122.33203125" bestFit="1" customWidth="1"/>
    <col min="18" max="18" width="40" bestFit="1" customWidth="1"/>
    <col min="19" max="19" width="21.6640625" bestFit="1" customWidth="1"/>
    <col min="20" max="20" width="61" bestFit="1" customWidth="1"/>
    <col min="21" max="21" width="14" bestFit="1" customWidth="1"/>
    <col min="22" max="22" width="97.33203125" bestFit="1" customWidth="1"/>
    <col min="23" max="23" width="11.1640625" bestFit="1" customWidth="1"/>
    <col min="24" max="26" width="21.6640625" bestFit="1" customWidth="1"/>
  </cols>
  <sheetData>
    <row r="1" spans="1:26" ht="16">
      <c r="A1" s="91" t="s">
        <v>92</v>
      </c>
      <c r="B1" s="91" t="s">
        <v>9</v>
      </c>
      <c r="C1" s="91" t="s">
        <v>93</v>
      </c>
      <c r="D1" s="91" t="s">
        <v>94</v>
      </c>
      <c r="E1" s="91" t="s">
        <v>4</v>
      </c>
      <c r="F1" s="91" t="s">
        <v>5</v>
      </c>
      <c r="G1" s="91" t="s">
        <v>4581</v>
      </c>
      <c r="H1" s="91" t="s">
        <v>3</v>
      </c>
      <c r="I1" s="91" t="s">
        <v>6</v>
      </c>
      <c r="J1" s="91" t="s">
        <v>7</v>
      </c>
      <c r="K1" s="91" t="s">
        <v>95</v>
      </c>
      <c r="L1" s="92" t="s">
        <v>96</v>
      </c>
      <c r="M1" s="92" t="s">
        <v>97</v>
      </c>
      <c r="N1" s="92" t="s">
        <v>4436</v>
      </c>
      <c r="O1" s="92" t="s">
        <v>4437</v>
      </c>
      <c r="P1" s="92" t="s">
        <v>4434</v>
      </c>
      <c r="Q1" s="92" t="s">
        <v>4439</v>
      </c>
      <c r="R1" s="92" t="s">
        <v>4440</v>
      </c>
      <c r="S1" s="92" t="s">
        <v>4441</v>
      </c>
      <c r="T1" s="92" t="s">
        <v>4349</v>
      </c>
      <c r="U1" s="92" t="s">
        <v>4442</v>
      </c>
      <c r="V1" s="92" t="s">
        <v>4435</v>
      </c>
      <c r="W1" s="92" t="s">
        <v>4438</v>
      </c>
      <c r="X1" s="92" t="s">
        <v>4445</v>
      </c>
      <c r="Y1" s="92" t="s">
        <v>4444</v>
      </c>
      <c r="Z1" s="92" t="s">
        <v>4443</v>
      </c>
    </row>
    <row r="2" spans="1:26" ht="16">
      <c r="A2" s="93" t="s">
        <v>98</v>
      </c>
      <c r="B2" s="93" t="s">
        <v>99</v>
      </c>
      <c r="C2" s="93" t="s">
        <v>100</v>
      </c>
      <c r="D2" s="93" t="s">
        <v>101</v>
      </c>
      <c r="E2" s="93" t="s">
        <v>102</v>
      </c>
      <c r="F2" s="93" t="s">
        <v>103</v>
      </c>
      <c r="G2" s="93" t="s">
        <v>4582</v>
      </c>
      <c r="H2" s="93" t="s">
        <v>104</v>
      </c>
      <c r="I2" s="93" t="s">
        <v>14</v>
      </c>
      <c r="J2" s="93" t="s">
        <v>105</v>
      </c>
      <c r="K2" s="93"/>
      <c r="L2" s="93"/>
      <c r="M2" s="93" t="s">
        <v>106</v>
      </c>
      <c r="N2" s="93" t="s">
        <v>4580</v>
      </c>
      <c r="O2" s="93" t="s">
        <v>4449</v>
      </c>
      <c r="P2" s="93" t="str">
        <f>A2</f>
        <v>CHAINImpt_IMPACT-Chain Big_B00M_CACK.wav</v>
      </c>
      <c r="Q2" s="93" t="str">
        <f>B2</f>
        <v>Large movement for chain shot.</v>
      </c>
      <c r="R2" s="93" t="s">
        <v>4450</v>
      </c>
      <c r="S2" s="93" t="s">
        <v>4451</v>
      </c>
      <c r="T2" s="93" t="s">
        <v>4452</v>
      </c>
      <c r="U2" s="93" t="s">
        <v>4449</v>
      </c>
      <c r="V2" s="93" t="str">
        <f>A2</f>
        <v>CHAINImpt_IMPACT-Chain Big_B00M_CACK.wav</v>
      </c>
      <c r="W2" s="93">
        <v>2023</v>
      </c>
      <c r="X2" s="93" t="s">
        <v>4451</v>
      </c>
      <c r="Y2" s="93" t="s">
        <v>4451</v>
      </c>
      <c r="Z2" s="93" t="s">
        <v>4451</v>
      </c>
    </row>
    <row r="3" spans="1:26" ht="16">
      <c r="A3" s="93" t="s">
        <v>107</v>
      </c>
      <c r="B3" s="93" t="s">
        <v>108</v>
      </c>
      <c r="C3" s="93" t="s">
        <v>109</v>
      </c>
      <c r="D3" s="93" t="s">
        <v>101</v>
      </c>
      <c r="E3" s="93" t="s">
        <v>102</v>
      </c>
      <c r="F3" s="93" t="s">
        <v>103</v>
      </c>
      <c r="G3" s="93" t="s">
        <v>4582</v>
      </c>
      <c r="H3" s="93" t="s">
        <v>104</v>
      </c>
      <c r="I3" s="93" t="s">
        <v>14</v>
      </c>
      <c r="J3" s="93" t="s">
        <v>105</v>
      </c>
      <c r="K3" s="93"/>
      <c r="L3" s="93"/>
      <c r="M3" s="93" t="s">
        <v>106</v>
      </c>
      <c r="N3" s="93" t="s">
        <v>4580</v>
      </c>
      <c r="O3" s="93" t="s">
        <v>4449</v>
      </c>
      <c r="P3" s="93" t="str">
        <f t="shared" ref="P3:P66" si="0">A3</f>
        <v>CHAINImpt_IMPACT-Chain Bright_B00M_CACK.wav</v>
      </c>
      <c r="Q3" s="93" t="str">
        <f t="shared" ref="Q3:Q66" si="1">B3</f>
        <v>Fast movement for chain shot.</v>
      </c>
      <c r="R3" s="93" t="s">
        <v>4450</v>
      </c>
      <c r="S3" s="93" t="s">
        <v>4451</v>
      </c>
      <c r="T3" s="93" t="s">
        <v>4452</v>
      </c>
      <c r="U3" s="93" t="s">
        <v>4449</v>
      </c>
      <c r="V3" s="93" t="str">
        <f t="shared" ref="V3:V66" si="2">A3</f>
        <v>CHAINImpt_IMPACT-Chain Bright_B00M_CACK.wav</v>
      </c>
      <c r="W3" s="93">
        <v>2023</v>
      </c>
      <c r="X3" s="93" t="s">
        <v>4451</v>
      </c>
      <c r="Y3" s="93" t="s">
        <v>4451</v>
      </c>
      <c r="Z3" s="93" t="s">
        <v>4451</v>
      </c>
    </row>
    <row r="4" spans="1:26" ht="16">
      <c r="A4" s="93" t="s">
        <v>110</v>
      </c>
      <c r="B4" s="93" t="s">
        <v>111</v>
      </c>
      <c r="C4" s="93" t="s">
        <v>112</v>
      </c>
      <c r="D4" s="93" t="s">
        <v>101</v>
      </c>
      <c r="E4" s="93" t="s">
        <v>102</v>
      </c>
      <c r="F4" s="93" t="s">
        <v>103</v>
      </c>
      <c r="G4" s="93" t="s">
        <v>4582</v>
      </c>
      <c r="H4" s="93" t="s">
        <v>104</v>
      </c>
      <c r="I4" s="93" t="s">
        <v>14</v>
      </c>
      <c r="J4" s="93" t="s">
        <v>105</v>
      </c>
      <c r="K4" s="93"/>
      <c r="L4" s="93"/>
      <c r="M4" s="93" t="s">
        <v>106</v>
      </c>
      <c r="N4" s="93" t="s">
        <v>4580</v>
      </c>
      <c r="O4" s="93" t="s">
        <v>4449</v>
      </c>
      <c r="P4" s="93" t="str">
        <f t="shared" si="0"/>
        <v>CHAINImpt_IMPACT-Chain Dull_B00M_CACK.wav</v>
      </c>
      <c r="Q4" s="93" t="str">
        <f t="shared" si="1"/>
        <v>Hit with movement for chain shot.</v>
      </c>
      <c r="R4" s="93" t="s">
        <v>4450</v>
      </c>
      <c r="S4" s="93" t="s">
        <v>4451</v>
      </c>
      <c r="T4" s="93" t="s">
        <v>4452</v>
      </c>
      <c r="U4" s="93" t="s">
        <v>4449</v>
      </c>
      <c r="V4" s="93" t="str">
        <f t="shared" si="2"/>
        <v>CHAINImpt_IMPACT-Chain Dull_B00M_CACK.wav</v>
      </c>
      <c r="W4" s="93">
        <v>2023</v>
      </c>
      <c r="X4" s="93" t="s">
        <v>4451</v>
      </c>
      <c r="Y4" s="93" t="s">
        <v>4451</v>
      </c>
      <c r="Z4" s="93" t="s">
        <v>4451</v>
      </c>
    </row>
    <row r="5" spans="1:26" ht="16">
      <c r="A5" s="93" t="s">
        <v>113</v>
      </c>
      <c r="B5" s="93" t="s">
        <v>114</v>
      </c>
      <c r="C5" s="93" t="s">
        <v>115</v>
      </c>
      <c r="D5" s="93" t="s">
        <v>101</v>
      </c>
      <c r="E5" s="93" t="s">
        <v>102</v>
      </c>
      <c r="F5" s="93" t="s">
        <v>103</v>
      </c>
      <c r="G5" s="93" t="s">
        <v>4582</v>
      </c>
      <c r="H5" s="93" t="s">
        <v>104</v>
      </c>
      <c r="I5" s="93" t="s">
        <v>14</v>
      </c>
      <c r="J5" s="93" t="s">
        <v>105</v>
      </c>
      <c r="K5" s="93"/>
      <c r="L5" s="93"/>
      <c r="M5" s="93" t="s">
        <v>106</v>
      </c>
      <c r="N5" s="93" t="s">
        <v>4580</v>
      </c>
      <c r="O5" s="93" t="s">
        <v>4449</v>
      </c>
      <c r="P5" s="93" t="str">
        <f t="shared" si="0"/>
        <v>CHAINImpt_IMPACT-Chain Thin Many Rattle_B00M_CACK.wav</v>
      </c>
      <c r="Q5" s="93" t="str">
        <f t="shared" si="1"/>
        <v>Movement for chain shot with lot of rattling.</v>
      </c>
      <c r="R5" s="93" t="s">
        <v>4450</v>
      </c>
      <c r="S5" s="93" t="s">
        <v>4451</v>
      </c>
      <c r="T5" s="93" t="s">
        <v>4452</v>
      </c>
      <c r="U5" s="93" t="s">
        <v>4449</v>
      </c>
      <c r="V5" s="93" t="str">
        <f t="shared" si="2"/>
        <v>CHAINImpt_IMPACT-Chain Thin Many Rattle_B00M_CACK.wav</v>
      </c>
      <c r="W5" s="93">
        <v>2023</v>
      </c>
      <c r="X5" s="93" t="s">
        <v>4451</v>
      </c>
      <c r="Y5" s="93" t="s">
        <v>4451</v>
      </c>
      <c r="Z5" s="93" t="s">
        <v>4451</v>
      </c>
    </row>
    <row r="6" spans="1:26" ht="16">
      <c r="A6" s="93" t="s">
        <v>116</v>
      </c>
      <c r="B6" s="93" t="s">
        <v>117</v>
      </c>
      <c r="C6" s="93" t="s">
        <v>118</v>
      </c>
      <c r="D6" s="93" t="s">
        <v>101</v>
      </c>
      <c r="E6" s="93" t="s">
        <v>102</v>
      </c>
      <c r="F6" s="93" t="s">
        <v>103</v>
      </c>
      <c r="G6" s="93" t="s">
        <v>4582</v>
      </c>
      <c r="H6" s="93" t="s">
        <v>104</v>
      </c>
      <c r="I6" s="93" t="s">
        <v>14</v>
      </c>
      <c r="J6" s="93" t="s">
        <v>105</v>
      </c>
      <c r="K6" s="93"/>
      <c r="L6" s="93"/>
      <c r="M6" s="93" t="s">
        <v>106</v>
      </c>
      <c r="N6" s="93" t="s">
        <v>4580</v>
      </c>
      <c r="O6" s="93" t="s">
        <v>4449</v>
      </c>
      <c r="P6" s="93" t="str">
        <f t="shared" si="0"/>
        <v>CHAINImpt_IMPACT-Chain Thin Rattle_B00M_CACK.wav</v>
      </c>
      <c r="Q6" s="93" t="str">
        <f t="shared" si="1"/>
        <v>Movement for chain shot with short rattling.</v>
      </c>
      <c r="R6" s="93" t="s">
        <v>4450</v>
      </c>
      <c r="S6" s="93" t="s">
        <v>4451</v>
      </c>
      <c r="T6" s="93" t="s">
        <v>4452</v>
      </c>
      <c r="U6" s="93" t="s">
        <v>4449</v>
      </c>
      <c r="V6" s="93" t="str">
        <f t="shared" si="2"/>
        <v>CHAINImpt_IMPACT-Chain Thin Rattle_B00M_CACK.wav</v>
      </c>
      <c r="W6" s="93">
        <v>2023</v>
      </c>
      <c r="X6" s="93" t="s">
        <v>4451</v>
      </c>
      <c r="Y6" s="93" t="s">
        <v>4451</v>
      </c>
      <c r="Z6" s="93" t="s">
        <v>4451</v>
      </c>
    </row>
    <row r="7" spans="1:26" ht="16">
      <c r="A7" s="93" t="s">
        <v>119</v>
      </c>
      <c r="B7" s="93" t="s">
        <v>120</v>
      </c>
      <c r="C7" s="93" t="s">
        <v>121</v>
      </c>
      <c r="D7" s="93" t="s">
        <v>101</v>
      </c>
      <c r="E7" s="93" t="s">
        <v>102</v>
      </c>
      <c r="F7" s="93" t="s">
        <v>103</v>
      </c>
      <c r="G7" s="93" t="s">
        <v>4582</v>
      </c>
      <c r="H7" s="93" t="s">
        <v>104</v>
      </c>
      <c r="I7" s="93" t="s">
        <v>14</v>
      </c>
      <c r="J7" s="93" t="s">
        <v>105</v>
      </c>
      <c r="K7" s="93"/>
      <c r="L7" s="93"/>
      <c r="M7" s="93" t="s">
        <v>106</v>
      </c>
      <c r="N7" s="93" t="s">
        <v>4580</v>
      </c>
      <c r="O7" s="93" t="s">
        <v>4449</v>
      </c>
      <c r="P7" s="93" t="str">
        <f t="shared" si="0"/>
        <v>CHAINImpt_IMPACT-Metal Chain High_B00M_CACK.wav</v>
      </c>
      <c r="Q7" s="93" t="str">
        <f t="shared" si="1"/>
        <v>Hitting metallic chain. Rattling and ringing.</v>
      </c>
      <c r="R7" s="93" t="s">
        <v>4450</v>
      </c>
      <c r="S7" s="93" t="s">
        <v>4451</v>
      </c>
      <c r="T7" s="93" t="s">
        <v>4452</v>
      </c>
      <c r="U7" s="93" t="s">
        <v>4449</v>
      </c>
      <c r="V7" s="93" t="str">
        <f t="shared" si="2"/>
        <v>CHAINImpt_IMPACT-Metal Chain High_B00M_CACK.wav</v>
      </c>
      <c r="W7" s="93">
        <v>2023</v>
      </c>
      <c r="X7" s="93" t="s">
        <v>4451</v>
      </c>
      <c r="Y7" s="93" t="s">
        <v>4451</v>
      </c>
      <c r="Z7" s="93" t="s">
        <v>4451</v>
      </c>
    </row>
    <row r="8" spans="1:26" ht="16">
      <c r="A8" s="93" t="s">
        <v>122</v>
      </c>
      <c r="B8" s="93" t="s">
        <v>120</v>
      </c>
      <c r="C8" s="93" t="s">
        <v>123</v>
      </c>
      <c r="D8" s="93" t="s">
        <v>101</v>
      </c>
      <c r="E8" s="93" t="s">
        <v>102</v>
      </c>
      <c r="F8" s="93" t="s">
        <v>103</v>
      </c>
      <c r="G8" s="93" t="s">
        <v>4582</v>
      </c>
      <c r="H8" s="93" t="s">
        <v>104</v>
      </c>
      <c r="I8" s="93" t="s">
        <v>14</v>
      </c>
      <c r="J8" s="93" t="s">
        <v>105</v>
      </c>
      <c r="K8" s="93"/>
      <c r="L8" s="93"/>
      <c r="M8" s="93" t="s">
        <v>106</v>
      </c>
      <c r="N8" s="93" t="s">
        <v>4580</v>
      </c>
      <c r="O8" s="93" t="s">
        <v>4449</v>
      </c>
      <c r="P8" s="93" t="str">
        <f t="shared" si="0"/>
        <v>CHAINImpt_IMPACT-Metal Chain Low_B00M_CACK.wav</v>
      </c>
      <c r="Q8" s="93" t="str">
        <f t="shared" si="1"/>
        <v>Hitting metallic chain. Rattling and ringing.</v>
      </c>
      <c r="R8" s="93" t="s">
        <v>4450</v>
      </c>
      <c r="S8" s="93" t="s">
        <v>4451</v>
      </c>
      <c r="T8" s="93" t="s">
        <v>4452</v>
      </c>
      <c r="U8" s="93" t="s">
        <v>4449</v>
      </c>
      <c r="V8" s="93" t="str">
        <f t="shared" si="2"/>
        <v>CHAINImpt_IMPACT-Metal Chain Low_B00M_CACK.wav</v>
      </c>
      <c r="W8" s="93">
        <v>2023</v>
      </c>
      <c r="X8" s="93" t="s">
        <v>4451</v>
      </c>
      <c r="Y8" s="93" t="s">
        <v>4451</v>
      </c>
      <c r="Z8" s="93" t="s">
        <v>4451</v>
      </c>
    </row>
    <row r="9" spans="1:26" ht="16">
      <c r="A9" s="93" t="s">
        <v>124</v>
      </c>
      <c r="B9" s="93" t="s">
        <v>120</v>
      </c>
      <c r="C9" s="93" t="s">
        <v>125</v>
      </c>
      <c r="D9" s="93" t="s">
        <v>101</v>
      </c>
      <c r="E9" s="93" t="s">
        <v>102</v>
      </c>
      <c r="F9" s="93" t="s">
        <v>103</v>
      </c>
      <c r="G9" s="93" t="s">
        <v>4582</v>
      </c>
      <c r="H9" s="93" t="s">
        <v>104</v>
      </c>
      <c r="I9" s="93" t="s">
        <v>14</v>
      </c>
      <c r="J9" s="93" t="s">
        <v>105</v>
      </c>
      <c r="K9" s="93"/>
      <c r="L9" s="93"/>
      <c r="M9" s="93" t="s">
        <v>106</v>
      </c>
      <c r="N9" s="93" t="s">
        <v>4580</v>
      </c>
      <c r="O9" s="93" t="s">
        <v>4449</v>
      </c>
      <c r="P9" s="93" t="str">
        <f t="shared" si="0"/>
        <v>CHAINImpt_IMPACT-Metal Chain Soft_B00M_CACK.wav</v>
      </c>
      <c r="Q9" s="93" t="str">
        <f t="shared" si="1"/>
        <v>Hitting metallic chain. Rattling and ringing.</v>
      </c>
      <c r="R9" s="93" t="s">
        <v>4450</v>
      </c>
      <c r="S9" s="93" t="s">
        <v>4451</v>
      </c>
      <c r="T9" s="93" t="s">
        <v>4452</v>
      </c>
      <c r="U9" s="93" t="s">
        <v>4449</v>
      </c>
      <c r="V9" s="93" t="str">
        <f t="shared" si="2"/>
        <v>CHAINImpt_IMPACT-Metal Chain Soft_B00M_CACK.wav</v>
      </c>
      <c r="W9" s="93">
        <v>2023</v>
      </c>
      <c r="X9" s="93" t="s">
        <v>4451</v>
      </c>
      <c r="Y9" s="93" t="s">
        <v>4451</v>
      </c>
      <c r="Z9" s="93" t="s">
        <v>4451</v>
      </c>
    </row>
    <row r="10" spans="1:26" ht="16">
      <c r="A10" s="93" t="s">
        <v>126</v>
      </c>
      <c r="B10" s="93" t="s">
        <v>127</v>
      </c>
      <c r="C10" s="93" t="s">
        <v>128</v>
      </c>
      <c r="D10" s="93" t="s">
        <v>101</v>
      </c>
      <c r="E10" s="93" t="s">
        <v>102</v>
      </c>
      <c r="F10" s="93" t="s">
        <v>103</v>
      </c>
      <c r="G10" s="93" t="s">
        <v>4582</v>
      </c>
      <c r="H10" s="93" t="s">
        <v>104</v>
      </c>
      <c r="I10" s="93" t="s">
        <v>14</v>
      </c>
      <c r="J10" s="93" t="s">
        <v>105</v>
      </c>
      <c r="K10" s="93"/>
      <c r="L10" s="93"/>
      <c r="M10" s="93" t="s">
        <v>106</v>
      </c>
      <c r="N10" s="93" t="s">
        <v>4580</v>
      </c>
      <c r="O10" s="93" t="s">
        <v>4449</v>
      </c>
      <c r="P10" s="93" t="str">
        <f t="shared" si="0"/>
        <v>CHAINImpt_IMPACT-Metal Wood Chain Long_B00M_CACK.wav</v>
      </c>
      <c r="Q10" s="93" t="str">
        <f t="shared" si="1"/>
        <v>Movement for chain shot with ringing and rattling.</v>
      </c>
      <c r="R10" s="93" t="s">
        <v>4450</v>
      </c>
      <c r="S10" s="93" t="s">
        <v>4451</v>
      </c>
      <c r="T10" s="93" t="s">
        <v>4452</v>
      </c>
      <c r="U10" s="93" t="s">
        <v>4449</v>
      </c>
      <c r="V10" s="93" t="str">
        <f t="shared" si="2"/>
        <v>CHAINImpt_IMPACT-Metal Wood Chain Long_B00M_CACK.wav</v>
      </c>
      <c r="W10" s="93">
        <v>2023</v>
      </c>
      <c r="X10" s="93" t="s">
        <v>4451</v>
      </c>
      <c r="Y10" s="93" t="s">
        <v>4451</v>
      </c>
      <c r="Z10" s="93" t="s">
        <v>4451</v>
      </c>
    </row>
    <row r="11" spans="1:26" ht="16">
      <c r="A11" s="93" t="s">
        <v>129</v>
      </c>
      <c r="B11" s="93" t="s">
        <v>130</v>
      </c>
      <c r="C11" s="93" t="s">
        <v>131</v>
      </c>
      <c r="D11" s="93" t="s">
        <v>101</v>
      </c>
      <c r="E11" s="93" t="s">
        <v>102</v>
      </c>
      <c r="F11" s="93" t="s">
        <v>103</v>
      </c>
      <c r="G11" s="93" t="s">
        <v>4582</v>
      </c>
      <c r="H11" s="93" t="s">
        <v>104</v>
      </c>
      <c r="I11" s="93" t="s">
        <v>14</v>
      </c>
      <c r="J11" s="93" t="s">
        <v>105</v>
      </c>
      <c r="K11" s="93"/>
      <c r="L11" s="93"/>
      <c r="M11" s="93" t="s">
        <v>106</v>
      </c>
      <c r="N11" s="93" t="s">
        <v>4580</v>
      </c>
      <c r="O11" s="93" t="s">
        <v>4449</v>
      </c>
      <c r="P11" s="93" t="str">
        <f t="shared" si="0"/>
        <v>CHAINImpt_IMPACT-Metal Wood Chain Short_B00M_CACK.wav</v>
      </c>
      <c r="Q11" s="93" t="str">
        <f t="shared" si="1"/>
        <v>Short movement for chain shot with ringing and rattling.</v>
      </c>
      <c r="R11" s="93" t="s">
        <v>4450</v>
      </c>
      <c r="S11" s="93" t="s">
        <v>4451</v>
      </c>
      <c r="T11" s="93" t="s">
        <v>4452</v>
      </c>
      <c r="U11" s="93" t="s">
        <v>4449</v>
      </c>
      <c r="V11" s="93" t="str">
        <f t="shared" si="2"/>
        <v>CHAINImpt_IMPACT-Metal Wood Chain Short_B00M_CACK.wav</v>
      </c>
      <c r="W11" s="93">
        <v>2023</v>
      </c>
      <c r="X11" s="93" t="s">
        <v>4451</v>
      </c>
      <c r="Y11" s="93" t="s">
        <v>4451</v>
      </c>
      <c r="Z11" s="93" t="s">
        <v>4451</v>
      </c>
    </row>
    <row r="12" spans="1:26" ht="16">
      <c r="A12" s="93" t="s">
        <v>132</v>
      </c>
      <c r="B12" s="93" t="s">
        <v>133</v>
      </c>
      <c r="C12" s="93" t="s">
        <v>134</v>
      </c>
      <c r="D12" s="93" t="s">
        <v>135</v>
      </c>
      <c r="E12" s="93" t="s">
        <v>102</v>
      </c>
      <c r="F12" s="93" t="s">
        <v>103</v>
      </c>
      <c r="G12" s="93" t="s">
        <v>4582</v>
      </c>
      <c r="H12" s="93" t="s">
        <v>136</v>
      </c>
      <c r="I12" s="93" t="s">
        <v>14</v>
      </c>
      <c r="J12" s="93" t="s">
        <v>105</v>
      </c>
      <c r="K12" s="93"/>
      <c r="L12" s="93"/>
      <c r="M12" s="93" t="s">
        <v>106</v>
      </c>
      <c r="N12" s="93" t="s">
        <v>4580</v>
      </c>
      <c r="O12" s="93" t="s">
        <v>4449</v>
      </c>
      <c r="P12" s="93" t="str">
        <f t="shared" si="0"/>
        <v>CHAINMvmt_HANDLING-Metal Chain Drop High Ringing_B00M_CACK.wav</v>
      </c>
      <c r="Q12" s="93" t="str">
        <f t="shared" si="1"/>
        <v>Metallic chain being dropped with tonal ring out.</v>
      </c>
      <c r="R12" s="93" t="s">
        <v>4450</v>
      </c>
      <c r="S12" s="93" t="s">
        <v>4451</v>
      </c>
      <c r="T12" s="93" t="s">
        <v>4452</v>
      </c>
      <c r="U12" s="93" t="s">
        <v>4449</v>
      </c>
      <c r="V12" s="93" t="str">
        <f t="shared" si="2"/>
        <v>CHAINMvmt_HANDLING-Metal Chain Drop High Ringing_B00M_CACK.wav</v>
      </c>
      <c r="W12" s="93">
        <v>2023</v>
      </c>
      <c r="X12" s="93" t="s">
        <v>4451</v>
      </c>
      <c r="Y12" s="93" t="s">
        <v>4451</v>
      </c>
      <c r="Z12" s="93" t="s">
        <v>4451</v>
      </c>
    </row>
    <row r="13" spans="1:26" ht="16">
      <c r="A13" s="93" t="s">
        <v>137</v>
      </c>
      <c r="B13" s="93" t="s">
        <v>138</v>
      </c>
      <c r="C13" s="93" t="s">
        <v>139</v>
      </c>
      <c r="D13" s="93" t="s">
        <v>135</v>
      </c>
      <c r="E13" s="93" t="s">
        <v>102</v>
      </c>
      <c r="F13" s="93" t="s">
        <v>103</v>
      </c>
      <c r="G13" s="93" t="s">
        <v>4582</v>
      </c>
      <c r="H13" s="93" t="s">
        <v>136</v>
      </c>
      <c r="I13" s="93" t="s">
        <v>14</v>
      </c>
      <c r="J13" s="93" t="s">
        <v>105</v>
      </c>
      <c r="K13" s="93"/>
      <c r="L13" s="93"/>
      <c r="M13" s="93" t="s">
        <v>106</v>
      </c>
      <c r="N13" s="93" t="s">
        <v>4580</v>
      </c>
      <c r="O13" s="93" t="s">
        <v>4449</v>
      </c>
      <c r="P13" s="93" t="str">
        <f t="shared" si="0"/>
        <v>CHAINMvmt_HANDLING-Metal Chain Drop High Short_B00M_CACK.wav</v>
      </c>
      <c r="Q13" s="93" t="str">
        <f t="shared" si="1"/>
        <v>Metallic chain being dropped. Very short with tonal ring out.</v>
      </c>
      <c r="R13" s="93" t="s">
        <v>4450</v>
      </c>
      <c r="S13" s="93" t="s">
        <v>4451</v>
      </c>
      <c r="T13" s="93" t="s">
        <v>4452</v>
      </c>
      <c r="U13" s="93" t="s">
        <v>4449</v>
      </c>
      <c r="V13" s="93" t="str">
        <f t="shared" si="2"/>
        <v>CHAINMvmt_HANDLING-Metal Chain Drop High Short_B00M_CACK.wav</v>
      </c>
      <c r="W13" s="93">
        <v>2023</v>
      </c>
      <c r="X13" s="93" t="s">
        <v>4451</v>
      </c>
      <c r="Y13" s="93" t="s">
        <v>4451</v>
      </c>
      <c r="Z13" s="93" t="s">
        <v>4451</v>
      </c>
    </row>
    <row r="14" spans="1:26" ht="16">
      <c r="A14" s="93" t="s">
        <v>140</v>
      </c>
      <c r="B14" s="93" t="s">
        <v>141</v>
      </c>
      <c r="C14" s="93" t="s">
        <v>142</v>
      </c>
      <c r="D14" s="93" t="s">
        <v>135</v>
      </c>
      <c r="E14" s="93" t="s">
        <v>102</v>
      </c>
      <c r="F14" s="93" t="s">
        <v>103</v>
      </c>
      <c r="G14" s="93" t="s">
        <v>4582</v>
      </c>
      <c r="H14" s="93" t="s">
        <v>136</v>
      </c>
      <c r="I14" s="93" t="s">
        <v>14</v>
      </c>
      <c r="J14" s="93" t="s">
        <v>105</v>
      </c>
      <c r="K14" s="93"/>
      <c r="L14" s="93"/>
      <c r="M14" s="93" t="s">
        <v>106</v>
      </c>
      <c r="N14" s="93" t="s">
        <v>4580</v>
      </c>
      <c r="O14" s="93" t="s">
        <v>4449</v>
      </c>
      <c r="P14" s="93" t="str">
        <f t="shared" si="0"/>
        <v>CHAINMvmt_HANDLING-Metal Chain Drop High_B00M_CACK.wav</v>
      </c>
      <c r="Q14" s="93" t="str">
        <f t="shared" si="1"/>
        <v>Metallic chain being dropped with high, tonal ring out.</v>
      </c>
      <c r="R14" s="93" t="s">
        <v>4450</v>
      </c>
      <c r="S14" s="93" t="s">
        <v>4451</v>
      </c>
      <c r="T14" s="93" t="s">
        <v>4452</v>
      </c>
      <c r="U14" s="93" t="s">
        <v>4449</v>
      </c>
      <c r="V14" s="93" t="str">
        <f t="shared" si="2"/>
        <v>CHAINMvmt_HANDLING-Metal Chain Drop High_B00M_CACK.wav</v>
      </c>
      <c r="W14" s="93">
        <v>2023</v>
      </c>
      <c r="X14" s="93" t="s">
        <v>4451</v>
      </c>
      <c r="Y14" s="93" t="s">
        <v>4451</v>
      </c>
      <c r="Z14" s="93" t="s">
        <v>4451</v>
      </c>
    </row>
    <row r="15" spans="1:26" ht="16">
      <c r="A15" s="93" t="s">
        <v>143</v>
      </c>
      <c r="B15" s="93" t="s">
        <v>144</v>
      </c>
      <c r="C15" s="93" t="s">
        <v>145</v>
      </c>
      <c r="D15" s="93" t="s">
        <v>135</v>
      </c>
      <c r="E15" s="93" t="s">
        <v>102</v>
      </c>
      <c r="F15" s="93" t="s">
        <v>103</v>
      </c>
      <c r="G15" s="93" t="s">
        <v>4582</v>
      </c>
      <c r="H15" s="93" t="s">
        <v>136</v>
      </c>
      <c r="I15" s="93" t="s">
        <v>14</v>
      </c>
      <c r="J15" s="93" t="s">
        <v>105</v>
      </c>
      <c r="K15" s="93"/>
      <c r="L15" s="93"/>
      <c r="M15" s="93" t="s">
        <v>106</v>
      </c>
      <c r="N15" s="93" t="s">
        <v>4580</v>
      </c>
      <c r="O15" s="93" t="s">
        <v>4449</v>
      </c>
      <c r="P15" s="93" t="str">
        <f t="shared" si="0"/>
        <v>CHAINMvmt_HANDLING-Metal Chain Drop Low Ringing_B00M_CACK.wav</v>
      </c>
      <c r="Q15" s="93" t="str">
        <f t="shared" si="1"/>
        <v>Metallic chain being dropped. Very short with some rattling.</v>
      </c>
      <c r="R15" s="93" t="s">
        <v>4450</v>
      </c>
      <c r="S15" s="93" t="s">
        <v>4451</v>
      </c>
      <c r="T15" s="93" t="s">
        <v>4452</v>
      </c>
      <c r="U15" s="93" t="s">
        <v>4449</v>
      </c>
      <c r="V15" s="93" t="str">
        <f t="shared" si="2"/>
        <v>CHAINMvmt_HANDLING-Metal Chain Drop Low Ringing_B00M_CACK.wav</v>
      </c>
      <c r="W15" s="93">
        <v>2023</v>
      </c>
      <c r="X15" s="93" t="s">
        <v>4451</v>
      </c>
      <c r="Y15" s="93" t="s">
        <v>4451</v>
      </c>
      <c r="Z15" s="93" t="s">
        <v>4451</v>
      </c>
    </row>
    <row r="16" spans="1:26" ht="16">
      <c r="A16" s="93" t="s">
        <v>146</v>
      </c>
      <c r="B16" s="93" t="s">
        <v>147</v>
      </c>
      <c r="C16" s="93" t="s">
        <v>148</v>
      </c>
      <c r="D16" s="93" t="s">
        <v>135</v>
      </c>
      <c r="E16" s="93" t="s">
        <v>102</v>
      </c>
      <c r="F16" s="93" t="s">
        <v>103</v>
      </c>
      <c r="G16" s="93" t="s">
        <v>4582</v>
      </c>
      <c r="H16" s="93" t="s">
        <v>136</v>
      </c>
      <c r="I16" s="93" t="s">
        <v>14</v>
      </c>
      <c r="J16" s="93" t="s">
        <v>105</v>
      </c>
      <c r="K16" s="93"/>
      <c r="L16" s="93"/>
      <c r="M16" s="93" t="s">
        <v>106</v>
      </c>
      <c r="N16" s="93" t="s">
        <v>4580</v>
      </c>
      <c r="O16" s="93" t="s">
        <v>4449</v>
      </c>
      <c r="P16" s="93" t="str">
        <f t="shared" si="0"/>
        <v>CHAINMvmt_HANDLING-Metal Chain Drop Low_B00M_CACK.wav</v>
      </c>
      <c r="Q16" s="93" t="str">
        <f t="shared" si="1"/>
        <v>Metallic chain being dropped. Short with high rattling.</v>
      </c>
      <c r="R16" s="93" t="s">
        <v>4450</v>
      </c>
      <c r="S16" s="93" t="s">
        <v>4451</v>
      </c>
      <c r="T16" s="93" t="s">
        <v>4452</v>
      </c>
      <c r="U16" s="93" t="s">
        <v>4449</v>
      </c>
      <c r="V16" s="93" t="str">
        <f t="shared" si="2"/>
        <v>CHAINMvmt_HANDLING-Metal Chain Drop Low_B00M_CACK.wav</v>
      </c>
      <c r="W16" s="93">
        <v>2023</v>
      </c>
      <c r="X16" s="93" t="s">
        <v>4451</v>
      </c>
      <c r="Y16" s="93" t="s">
        <v>4451</v>
      </c>
      <c r="Z16" s="93" t="s">
        <v>4451</v>
      </c>
    </row>
    <row r="17" spans="1:26" ht="16">
      <c r="A17" s="93" t="s">
        <v>149</v>
      </c>
      <c r="B17" s="93" t="s">
        <v>4583</v>
      </c>
      <c r="C17" s="93" t="s">
        <v>150</v>
      </c>
      <c r="D17" s="93" t="s">
        <v>135</v>
      </c>
      <c r="E17" s="93" t="s">
        <v>102</v>
      </c>
      <c r="F17" s="93" t="s">
        <v>103</v>
      </c>
      <c r="G17" s="93" t="s">
        <v>4582</v>
      </c>
      <c r="H17" s="93" t="s">
        <v>136</v>
      </c>
      <c r="I17" s="93" t="s">
        <v>14</v>
      </c>
      <c r="J17" s="93" t="s">
        <v>105</v>
      </c>
      <c r="K17" s="93"/>
      <c r="L17" s="93"/>
      <c r="M17" s="93" t="s">
        <v>106</v>
      </c>
      <c r="N17" s="93" t="s">
        <v>4580</v>
      </c>
      <c r="O17" s="93" t="s">
        <v>4449</v>
      </c>
      <c r="P17" s="93" t="str">
        <f t="shared" si="0"/>
        <v>CHAINMvmt_HANDLING-Metal Chain Drop On Metal_B00M_CACK.wav</v>
      </c>
      <c r="Q17" s="93" t="str">
        <f t="shared" si="1"/>
        <v>Metallic chain being dropped on metallic pieces.</v>
      </c>
      <c r="R17" s="93" t="s">
        <v>4450</v>
      </c>
      <c r="S17" s="93" t="s">
        <v>4451</v>
      </c>
      <c r="T17" s="93" t="s">
        <v>4452</v>
      </c>
      <c r="U17" s="93" t="s">
        <v>4449</v>
      </c>
      <c r="V17" s="93" t="str">
        <f t="shared" si="2"/>
        <v>CHAINMvmt_HANDLING-Metal Chain Drop On Metal_B00M_CACK.wav</v>
      </c>
      <c r="W17" s="93">
        <v>2023</v>
      </c>
      <c r="X17" s="93" t="s">
        <v>4451</v>
      </c>
      <c r="Y17" s="93" t="s">
        <v>4451</v>
      </c>
      <c r="Z17" s="93" t="s">
        <v>4451</v>
      </c>
    </row>
    <row r="18" spans="1:26" ht="16">
      <c r="A18" s="93" t="s">
        <v>151</v>
      </c>
      <c r="B18" s="93" t="s">
        <v>152</v>
      </c>
      <c r="C18" s="93" t="s">
        <v>153</v>
      </c>
      <c r="D18" s="93" t="s">
        <v>135</v>
      </c>
      <c r="E18" s="93" t="s">
        <v>102</v>
      </c>
      <c r="F18" s="93" t="s">
        <v>103</v>
      </c>
      <c r="G18" s="93" t="s">
        <v>4582</v>
      </c>
      <c r="H18" s="93" t="s">
        <v>136</v>
      </c>
      <c r="I18" s="93" t="s">
        <v>14</v>
      </c>
      <c r="J18" s="93" t="s">
        <v>105</v>
      </c>
      <c r="K18" s="93"/>
      <c r="L18" s="93"/>
      <c r="M18" s="93" t="s">
        <v>106</v>
      </c>
      <c r="N18" s="93" t="s">
        <v>4580</v>
      </c>
      <c r="O18" s="93" t="s">
        <v>4449</v>
      </c>
      <c r="P18" s="93" t="str">
        <f t="shared" si="0"/>
        <v>CHAINMvmt_HANDLING-Metal Chain Drop_B00M_CACK.wav</v>
      </c>
      <c r="Q18" s="93" t="str">
        <f t="shared" si="1"/>
        <v>Longer sequence of metallic chain being dropped.</v>
      </c>
      <c r="R18" s="93" t="s">
        <v>4450</v>
      </c>
      <c r="S18" s="93" t="s">
        <v>4451</v>
      </c>
      <c r="T18" s="93" t="s">
        <v>4452</v>
      </c>
      <c r="U18" s="93" t="s">
        <v>4449</v>
      </c>
      <c r="V18" s="93" t="str">
        <f t="shared" si="2"/>
        <v>CHAINMvmt_HANDLING-Metal Chain Drop_B00M_CACK.wav</v>
      </c>
      <c r="W18" s="93">
        <v>2023</v>
      </c>
      <c r="X18" s="93" t="s">
        <v>4451</v>
      </c>
      <c r="Y18" s="93" t="s">
        <v>4451</v>
      </c>
      <c r="Z18" s="93" t="s">
        <v>4451</v>
      </c>
    </row>
    <row r="19" spans="1:26" ht="16">
      <c r="A19" s="93" t="s">
        <v>154</v>
      </c>
      <c r="B19" s="93" t="s">
        <v>155</v>
      </c>
      <c r="C19" s="93" t="s">
        <v>156</v>
      </c>
      <c r="D19" s="93" t="s">
        <v>135</v>
      </c>
      <c r="E19" s="93" t="s">
        <v>102</v>
      </c>
      <c r="F19" s="93" t="s">
        <v>103</v>
      </c>
      <c r="G19" s="93" t="s">
        <v>4582</v>
      </c>
      <c r="H19" s="93" t="s">
        <v>136</v>
      </c>
      <c r="I19" s="93" t="s">
        <v>14</v>
      </c>
      <c r="J19" s="93" t="s">
        <v>105</v>
      </c>
      <c r="K19" s="93"/>
      <c r="L19" s="93"/>
      <c r="M19" s="93" t="s">
        <v>106</v>
      </c>
      <c r="N19" s="93" t="s">
        <v>4580</v>
      </c>
      <c r="O19" s="93" t="s">
        <v>4449</v>
      </c>
      <c r="P19" s="93" t="str">
        <f t="shared" si="0"/>
        <v>CHAINMvmt_HANDLING-Metal Chain Massive Drop Fast_B00M_CACK.wav</v>
      </c>
      <c r="Q19" s="93" t="str">
        <f t="shared" si="1"/>
        <v>Big metallic chain being dropped. Lot of rattling.</v>
      </c>
      <c r="R19" s="93" t="s">
        <v>4450</v>
      </c>
      <c r="S19" s="93" t="s">
        <v>4451</v>
      </c>
      <c r="T19" s="93" t="s">
        <v>4452</v>
      </c>
      <c r="U19" s="93" t="s">
        <v>4449</v>
      </c>
      <c r="V19" s="93" t="str">
        <f t="shared" si="2"/>
        <v>CHAINMvmt_HANDLING-Metal Chain Massive Drop Fast_B00M_CACK.wav</v>
      </c>
      <c r="W19" s="93">
        <v>2023</v>
      </c>
      <c r="X19" s="93" t="s">
        <v>4451</v>
      </c>
      <c r="Y19" s="93" t="s">
        <v>4451</v>
      </c>
      <c r="Z19" s="93" t="s">
        <v>4451</v>
      </c>
    </row>
    <row r="20" spans="1:26" ht="16">
      <c r="A20" s="93" t="s">
        <v>157</v>
      </c>
      <c r="B20" s="93" t="s">
        <v>158</v>
      </c>
      <c r="C20" s="93" t="s">
        <v>159</v>
      </c>
      <c r="D20" s="93" t="s">
        <v>135</v>
      </c>
      <c r="E20" s="93" t="s">
        <v>102</v>
      </c>
      <c r="F20" s="93" t="s">
        <v>103</v>
      </c>
      <c r="G20" s="93" t="s">
        <v>4582</v>
      </c>
      <c r="H20" s="93" t="s">
        <v>136</v>
      </c>
      <c r="I20" s="93" t="s">
        <v>14</v>
      </c>
      <c r="J20" s="93" t="s">
        <v>105</v>
      </c>
      <c r="K20" s="93"/>
      <c r="L20" s="93"/>
      <c r="M20" s="93" t="s">
        <v>106</v>
      </c>
      <c r="N20" s="93" t="s">
        <v>4580</v>
      </c>
      <c r="O20" s="93" t="s">
        <v>4449</v>
      </c>
      <c r="P20" s="93" t="str">
        <f t="shared" si="0"/>
        <v>CHAINMvmt_HANDLING-Metal Chain Massive Drop Slow_B00M_CACK.wav</v>
      </c>
      <c r="Q20" s="93" t="str">
        <f t="shared" si="1"/>
        <v>Big metallic chain being dropped slowly. Lot of rattling and several impacts.</v>
      </c>
      <c r="R20" s="93" t="s">
        <v>4450</v>
      </c>
      <c r="S20" s="93" t="s">
        <v>4451</v>
      </c>
      <c r="T20" s="93" t="s">
        <v>4452</v>
      </c>
      <c r="U20" s="93" t="s">
        <v>4449</v>
      </c>
      <c r="V20" s="93" t="str">
        <f t="shared" si="2"/>
        <v>CHAINMvmt_HANDLING-Metal Chain Massive Drop Slow_B00M_CACK.wav</v>
      </c>
      <c r="W20" s="93">
        <v>2023</v>
      </c>
      <c r="X20" s="93" t="s">
        <v>4451</v>
      </c>
      <c r="Y20" s="93" t="s">
        <v>4451</v>
      </c>
      <c r="Z20" s="93" t="s">
        <v>4451</v>
      </c>
    </row>
    <row r="21" spans="1:26" ht="16">
      <c r="A21" s="93" t="s">
        <v>160</v>
      </c>
      <c r="B21" s="93" t="s">
        <v>161</v>
      </c>
      <c r="C21" s="93" t="s">
        <v>162</v>
      </c>
      <c r="D21" s="93" t="s">
        <v>135</v>
      </c>
      <c r="E21" s="93" t="s">
        <v>102</v>
      </c>
      <c r="F21" s="93" t="s">
        <v>103</v>
      </c>
      <c r="G21" s="93" t="s">
        <v>4582</v>
      </c>
      <c r="H21" s="93" t="s">
        <v>136</v>
      </c>
      <c r="I21" s="93" t="s">
        <v>14</v>
      </c>
      <c r="J21" s="93" t="s">
        <v>105</v>
      </c>
      <c r="K21" s="93"/>
      <c r="L21" s="93"/>
      <c r="M21" s="93" t="s">
        <v>106</v>
      </c>
      <c r="N21" s="93" t="s">
        <v>4580</v>
      </c>
      <c r="O21" s="93" t="s">
        <v>4449</v>
      </c>
      <c r="P21" s="93" t="str">
        <f t="shared" si="0"/>
        <v>CHAINMvmt_HANDLING-Metal Chain Massive Pick Up Fast_B00M_CACK.wav</v>
      </c>
      <c r="Q21" s="93" t="str">
        <f t="shared" si="1"/>
        <v>Big metallic chain being picked up with tonal ring outs.</v>
      </c>
      <c r="R21" s="93" t="s">
        <v>4450</v>
      </c>
      <c r="S21" s="93" t="s">
        <v>4451</v>
      </c>
      <c r="T21" s="93" t="s">
        <v>4452</v>
      </c>
      <c r="U21" s="93" t="s">
        <v>4449</v>
      </c>
      <c r="V21" s="93" t="str">
        <f t="shared" si="2"/>
        <v>CHAINMvmt_HANDLING-Metal Chain Massive Pick Up Fast_B00M_CACK.wav</v>
      </c>
      <c r="W21" s="93">
        <v>2023</v>
      </c>
      <c r="X21" s="93" t="s">
        <v>4451</v>
      </c>
      <c r="Y21" s="93" t="s">
        <v>4451</v>
      </c>
      <c r="Z21" s="93" t="s">
        <v>4451</v>
      </c>
    </row>
    <row r="22" spans="1:26" ht="16">
      <c r="A22" s="93" t="s">
        <v>163</v>
      </c>
      <c r="B22" s="93" t="s">
        <v>164</v>
      </c>
      <c r="C22" s="93" t="s">
        <v>165</v>
      </c>
      <c r="D22" s="93" t="s">
        <v>135</v>
      </c>
      <c r="E22" s="93" t="s">
        <v>102</v>
      </c>
      <c r="F22" s="93" t="s">
        <v>103</v>
      </c>
      <c r="G22" s="93" t="s">
        <v>4582</v>
      </c>
      <c r="H22" s="93" t="s">
        <v>136</v>
      </c>
      <c r="I22" s="93" t="s">
        <v>14</v>
      </c>
      <c r="J22" s="93" t="s">
        <v>105</v>
      </c>
      <c r="K22" s="93"/>
      <c r="L22" s="93"/>
      <c r="M22" s="93" t="s">
        <v>106</v>
      </c>
      <c r="N22" s="93" t="s">
        <v>4580</v>
      </c>
      <c r="O22" s="93" t="s">
        <v>4449</v>
      </c>
      <c r="P22" s="93" t="str">
        <f t="shared" si="0"/>
        <v>CHAINMvmt_HANDLING-Metal Chain Massive Pick Up Slow_B00M_CACK.wav</v>
      </c>
      <c r="Q22" s="93" t="str">
        <f t="shared" si="1"/>
        <v>Big metallic chain being picked up slowly with tonal ring outs.</v>
      </c>
      <c r="R22" s="93" t="s">
        <v>4450</v>
      </c>
      <c r="S22" s="93" t="s">
        <v>4451</v>
      </c>
      <c r="T22" s="93" t="s">
        <v>4452</v>
      </c>
      <c r="U22" s="93" t="s">
        <v>4449</v>
      </c>
      <c r="V22" s="93" t="str">
        <f t="shared" si="2"/>
        <v>CHAINMvmt_HANDLING-Metal Chain Massive Pick Up Slow_B00M_CACK.wav</v>
      </c>
      <c r="W22" s="93">
        <v>2023</v>
      </c>
      <c r="X22" s="93" t="s">
        <v>4451</v>
      </c>
      <c r="Y22" s="93" t="s">
        <v>4451</v>
      </c>
      <c r="Z22" s="93" t="s">
        <v>4451</v>
      </c>
    </row>
    <row r="23" spans="1:26" ht="16">
      <c r="A23" s="93" t="s">
        <v>166</v>
      </c>
      <c r="B23" s="93" t="s">
        <v>167</v>
      </c>
      <c r="C23" s="93" t="s">
        <v>168</v>
      </c>
      <c r="D23" s="93" t="s">
        <v>135</v>
      </c>
      <c r="E23" s="93" t="s">
        <v>102</v>
      </c>
      <c r="F23" s="93" t="s">
        <v>103</v>
      </c>
      <c r="G23" s="93" t="s">
        <v>4582</v>
      </c>
      <c r="H23" s="93" t="s">
        <v>136</v>
      </c>
      <c r="I23" s="93" t="s">
        <v>14</v>
      </c>
      <c r="J23" s="93" t="s">
        <v>105</v>
      </c>
      <c r="K23" s="93"/>
      <c r="L23" s="93"/>
      <c r="M23" s="93" t="s">
        <v>106</v>
      </c>
      <c r="N23" s="93" t="s">
        <v>4580</v>
      </c>
      <c r="O23" s="93" t="s">
        <v>4449</v>
      </c>
      <c r="P23" s="93" t="str">
        <f t="shared" si="0"/>
        <v>CHAINMvmt_HANDLING-Metal Chain Pick Up Long_B00M_CACK.wav</v>
      </c>
      <c r="Q23" s="93" t="str">
        <f t="shared" si="1"/>
        <v>Metallic chain being picked up slowly.</v>
      </c>
      <c r="R23" s="93" t="s">
        <v>4450</v>
      </c>
      <c r="S23" s="93" t="s">
        <v>4451</v>
      </c>
      <c r="T23" s="93" t="s">
        <v>4452</v>
      </c>
      <c r="U23" s="93" t="s">
        <v>4449</v>
      </c>
      <c r="V23" s="93" t="str">
        <f t="shared" si="2"/>
        <v>CHAINMvmt_HANDLING-Metal Chain Pick Up Long_B00M_CACK.wav</v>
      </c>
      <c r="W23" s="93">
        <v>2023</v>
      </c>
      <c r="X23" s="93" t="s">
        <v>4451</v>
      </c>
      <c r="Y23" s="93" t="s">
        <v>4451</v>
      </c>
      <c r="Z23" s="93" t="s">
        <v>4451</v>
      </c>
    </row>
    <row r="24" spans="1:26" ht="16">
      <c r="A24" s="93" t="s">
        <v>169</v>
      </c>
      <c r="B24" s="93" t="s">
        <v>170</v>
      </c>
      <c r="C24" s="93" t="s">
        <v>171</v>
      </c>
      <c r="D24" s="93" t="s">
        <v>135</v>
      </c>
      <c r="E24" s="93" t="s">
        <v>102</v>
      </c>
      <c r="F24" s="93" t="s">
        <v>103</v>
      </c>
      <c r="G24" s="93" t="s">
        <v>4582</v>
      </c>
      <c r="H24" s="93" t="s">
        <v>136</v>
      </c>
      <c r="I24" s="93" t="s">
        <v>14</v>
      </c>
      <c r="J24" s="93" t="s">
        <v>105</v>
      </c>
      <c r="K24" s="93"/>
      <c r="L24" s="93"/>
      <c r="M24" s="93" t="s">
        <v>106</v>
      </c>
      <c r="N24" s="93" t="s">
        <v>4580</v>
      </c>
      <c r="O24" s="93" t="s">
        <v>4449</v>
      </c>
      <c r="P24" s="93" t="str">
        <f t="shared" si="0"/>
        <v>CHAINMvmt_HANDLING-Metal Chain Pick Up Moderate_B00M_CACK.wav</v>
      </c>
      <c r="Q24" s="93" t="str">
        <f t="shared" si="1"/>
        <v>Metallic chain being picked up slowly with rattling and tonal ring outs.</v>
      </c>
      <c r="R24" s="93" t="s">
        <v>4450</v>
      </c>
      <c r="S24" s="93" t="s">
        <v>4451</v>
      </c>
      <c r="T24" s="93" t="s">
        <v>4452</v>
      </c>
      <c r="U24" s="93" t="s">
        <v>4449</v>
      </c>
      <c r="V24" s="93" t="str">
        <f t="shared" si="2"/>
        <v>CHAINMvmt_HANDLING-Metal Chain Pick Up Moderate_B00M_CACK.wav</v>
      </c>
      <c r="W24" s="93">
        <v>2023</v>
      </c>
      <c r="X24" s="93" t="s">
        <v>4451</v>
      </c>
      <c r="Y24" s="93" t="s">
        <v>4451</v>
      </c>
      <c r="Z24" s="93" t="s">
        <v>4451</v>
      </c>
    </row>
    <row r="25" spans="1:26" ht="16">
      <c r="A25" s="93" t="s">
        <v>172</v>
      </c>
      <c r="B25" s="93" t="s">
        <v>173</v>
      </c>
      <c r="C25" s="93" t="s">
        <v>174</v>
      </c>
      <c r="D25" s="93" t="s">
        <v>135</v>
      </c>
      <c r="E25" s="93" t="s">
        <v>102</v>
      </c>
      <c r="F25" s="93" t="s">
        <v>103</v>
      </c>
      <c r="G25" s="93" t="s">
        <v>4582</v>
      </c>
      <c r="H25" s="93" t="s">
        <v>136</v>
      </c>
      <c r="I25" s="93" t="s">
        <v>14</v>
      </c>
      <c r="J25" s="93" t="s">
        <v>105</v>
      </c>
      <c r="K25" s="93"/>
      <c r="L25" s="93"/>
      <c r="M25" s="93" t="s">
        <v>106</v>
      </c>
      <c r="N25" s="93" t="s">
        <v>4580</v>
      </c>
      <c r="O25" s="93" t="s">
        <v>4449</v>
      </c>
      <c r="P25" s="93" t="str">
        <f t="shared" si="0"/>
        <v>CHAINMvmt_HANDLING-Metal Chain Pick Up On Metal_B00M_CACK.wav</v>
      </c>
      <c r="Q25" s="93" t="str">
        <f t="shared" si="1"/>
        <v>Metallic chain being picked. Very prominent tonal ring out.</v>
      </c>
      <c r="R25" s="93" t="s">
        <v>4450</v>
      </c>
      <c r="S25" s="93" t="s">
        <v>4451</v>
      </c>
      <c r="T25" s="93" t="s">
        <v>4452</v>
      </c>
      <c r="U25" s="93" t="s">
        <v>4449</v>
      </c>
      <c r="V25" s="93" t="str">
        <f t="shared" si="2"/>
        <v>CHAINMvmt_HANDLING-Metal Chain Pick Up On Metal_B00M_CACK.wav</v>
      </c>
      <c r="W25" s="93">
        <v>2023</v>
      </c>
      <c r="X25" s="93" t="s">
        <v>4451</v>
      </c>
      <c r="Y25" s="93" t="s">
        <v>4451</v>
      </c>
      <c r="Z25" s="93" t="s">
        <v>4451</v>
      </c>
    </row>
    <row r="26" spans="1:26" ht="16">
      <c r="A26" s="93" t="s">
        <v>175</v>
      </c>
      <c r="B26" s="93" t="s">
        <v>176</v>
      </c>
      <c r="C26" s="93" t="s">
        <v>177</v>
      </c>
      <c r="D26" s="93" t="s">
        <v>135</v>
      </c>
      <c r="E26" s="93" t="s">
        <v>102</v>
      </c>
      <c r="F26" s="93" t="s">
        <v>103</v>
      </c>
      <c r="G26" s="93" t="s">
        <v>4582</v>
      </c>
      <c r="H26" s="93" t="s">
        <v>136</v>
      </c>
      <c r="I26" s="93" t="s">
        <v>14</v>
      </c>
      <c r="J26" s="93" t="s">
        <v>105</v>
      </c>
      <c r="K26" s="93"/>
      <c r="L26" s="93"/>
      <c r="M26" s="93" t="s">
        <v>106</v>
      </c>
      <c r="N26" s="93" t="s">
        <v>4580</v>
      </c>
      <c r="O26" s="93" t="s">
        <v>4449</v>
      </c>
      <c r="P26" s="93" t="str">
        <f t="shared" si="0"/>
        <v>CHAINMvmt_HANDLING-Metal Chain Pick Up Short_B00M_CACK.wav</v>
      </c>
      <c r="Q26" s="93" t="str">
        <f t="shared" si="1"/>
        <v>Metallic chain being picked up fast. Very prominent tonal ring out.</v>
      </c>
      <c r="R26" s="93" t="s">
        <v>4450</v>
      </c>
      <c r="S26" s="93" t="s">
        <v>4451</v>
      </c>
      <c r="T26" s="93" t="s">
        <v>4452</v>
      </c>
      <c r="U26" s="93" t="s">
        <v>4449</v>
      </c>
      <c r="V26" s="93" t="str">
        <f t="shared" si="2"/>
        <v>CHAINMvmt_HANDLING-Metal Chain Pick Up Short_B00M_CACK.wav</v>
      </c>
      <c r="W26" s="93">
        <v>2023</v>
      </c>
      <c r="X26" s="93" t="s">
        <v>4451</v>
      </c>
      <c r="Y26" s="93" t="s">
        <v>4451</v>
      </c>
      <c r="Z26" s="93" t="s">
        <v>4451</v>
      </c>
    </row>
    <row r="27" spans="1:26" ht="16">
      <c r="A27" s="93" t="s">
        <v>178</v>
      </c>
      <c r="B27" s="93" t="s">
        <v>179</v>
      </c>
      <c r="C27" s="93" t="s">
        <v>180</v>
      </c>
      <c r="D27" s="93" t="s">
        <v>135</v>
      </c>
      <c r="E27" s="93" t="s">
        <v>102</v>
      </c>
      <c r="F27" s="93" t="s">
        <v>103</v>
      </c>
      <c r="G27" s="93" t="s">
        <v>4582</v>
      </c>
      <c r="H27" s="93" t="s">
        <v>136</v>
      </c>
      <c r="I27" s="93" t="s">
        <v>14</v>
      </c>
      <c r="J27" s="93" t="s">
        <v>105</v>
      </c>
      <c r="K27" s="93"/>
      <c r="L27" s="93"/>
      <c r="M27" s="93" t="s">
        <v>106</v>
      </c>
      <c r="N27" s="93" t="s">
        <v>4580</v>
      </c>
      <c r="O27" s="93" t="s">
        <v>4449</v>
      </c>
      <c r="P27" s="93" t="str">
        <f t="shared" si="0"/>
        <v>CHAINMvmt_HANDLING-Metal Chain Pick Up_B00M_CACK.wav</v>
      </c>
      <c r="Q27" s="93" t="str">
        <f t="shared" si="1"/>
        <v>Metallic chain being picked up fast. Lots of rattling.</v>
      </c>
      <c r="R27" s="93" t="s">
        <v>4450</v>
      </c>
      <c r="S27" s="93" t="s">
        <v>4451</v>
      </c>
      <c r="T27" s="93" t="s">
        <v>4452</v>
      </c>
      <c r="U27" s="93" t="s">
        <v>4449</v>
      </c>
      <c r="V27" s="93" t="str">
        <f t="shared" si="2"/>
        <v>CHAINMvmt_HANDLING-Metal Chain Pick Up_B00M_CACK.wav</v>
      </c>
      <c r="W27" s="93">
        <v>2023</v>
      </c>
      <c r="X27" s="93" t="s">
        <v>4451</v>
      </c>
      <c r="Y27" s="93" t="s">
        <v>4451</v>
      </c>
      <c r="Z27" s="93" t="s">
        <v>4451</v>
      </c>
    </row>
    <row r="28" spans="1:26" ht="16">
      <c r="A28" s="93" t="s">
        <v>181</v>
      </c>
      <c r="B28" s="93" t="s">
        <v>182</v>
      </c>
      <c r="C28" s="93" t="s">
        <v>183</v>
      </c>
      <c r="D28" s="93" t="s">
        <v>135</v>
      </c>
      <c r="E28" s="93" t="s">
        <v>102</v>
      </c>
      <c r="F28" s="93" t="s">
        <v>103</v>
      </c>
      <c r="G28" s="93" t="s">
        <v>4582</v>
      </c>
      <c r="H28" s="93" t="s">
        <v>136</v>
      </c>
      <c r="I28" s="93" t="s">
        <v>14</v>
      </c>
      <c r="J28" s="93" t="s">
        <v>105</v>
      </c>
      <c r="K28" s="93"/>
      <c r="L28" s="93"/>
      <c r="M28" s="93" t="s">
        <v>106</v>
      </c>
      <c r="N28" s="93" t="s">
        <v>4580</v>
      </c>
      <c r="O28" s="93" t="s">
        <v>4449</v>
      </c>
      <c r="P28" s="93" t="str">
        <f t="shared" si="0"/>
        <v>CHAINMvmt_HANDLING-Metal Chain Rattling Constant_B00M_CACK.wav</v>
      </c>
      <c r="Q28" s="93" t="str">
        <f t="shared" si="1"/>
        <v>Continuous sequence of metallic chain rattling.</v>
      </c>
      <c r="R28" s="93" t="s">
        <v>4450</v>
      </c>
      <c r="S28" s="93" t="s">
        <v>4451</v>
      </c>
      <c r="T28" s="93" t="s">
        <v>4452</v>
      </c>
      <c r="U28" s="93" t="s">
        <v>4449</v>
      </c>
      <c r="V28" s="93" t="str">
        <f t="shared" si="2"/>
        <v>CHAINMvmt_HANDLING-Metal Chain Rattling Constant_B00M_CACK.wav</v>
      </c>
      <c r="W28" s="93">
        <v>2023</v>
      </c>
      <c r="X28" s="93" t="s">
        <v>4451</v>
      </c>
      <c r="Y28" s="93" t="s">
        <v>4451</v>
      </c>
      <c r="Z28" s="93" t="s">
        <v>4451</v>
      </c>
    </row>
    <row r="29" spans="1:26" ht="16">
      <c r="A29" s="93" t="s">
        <v>184</v>
      </c>
      <c r="B29" s="93" t="s">
        <v>185</v>
      </c>
      <c r="C29" s="93" t="s">
        <v>186</v>
      </c>
      <c r="D29" s="93" t="s">
        <v>135</v>
      </c>
      <c r="E29" s="93" t="s">
        <v>102</v>
      </c>
      <c r="F29" s="93" t="s">
        <v>103</v>
      </c>
      <c r="G29" s="93" t="s">
        <v>4582</v>
      </c>
      <c r="H29" s="93" t="s">
        <v>136</v>
      </c>
      <c r="I29" s="93" t="s">
        <v>14</v>
      </c>
      <c r="J29" s="93" t="s">
        <v>105</v>
      </c>
      <c r="K29" s="93"/>
      <c r="L29" s="93"/>
      <c r="M29" s="93" t="s">
        <v>106</v>
      </c>
      <c r="N29" s="93" t="s">
        <v>4580</v>
      </c>
      <c r="O29" s="93" t="s">
        <v>4449</v>
      </c>
      <c r="P29" s="93" t="str">
        <f t="shared" si="0"/>
        <v>CHAINMvmt_HANDLING-Metal Chain Rattling Short_B00M_CACK.wav</v>
      </c>
      <c r="Q29" s="93" t="str">
        <f t="shared" si="1"/>
        <v>Short sequence of metallic chain rattling.</v>
      </c>
      <c r="R29" s="93" t="s">
        <v>4450</v>
      </c>
      <c r="S29" s="93" t="s">
        <v>4451</v>
      </c>
      <c r="T29" s="93" t="s">
        <v>4452</v>
      </c>
      <c r="U29" s="93" t="s">
        <v>4449</v>
      </c>
      <c r="V29" s="93" t="str">
        <f t="shared" si="2"/>
        <v>CHAINMvmt_HANDLING-Metal Chain Rattling Short_B00M_CACK.wav</v>
      </c>
      <c r="W29" s="93">
        <v>2023</v>
      </c>
      <c r="X29" s="93" t="s">
        <v>4451</v>
      </c>
      <c r="Y29" s="93" t="s">
        <v>4451</v>
      </c>
      <c r="Z29" s="93" t="s">
        <v>4451</v>
      </c>
    </row>
    <row r="30" spans="1:26" ht="16">
      <c r="A30" s="93" t="s">
        <v>187</v>
      </c>
      <c r="B30" s="93" t="s">
        <v>188</v>
      </c>
      <c r="C30" s="93" t="s">
        <v>189</v>
      </c>
      <c r="D30" s="93" t="s">
        <v>135</v>
      </c>
      <c r="E30" s="93" t="s">
        <v>102</v>
      </c>
      <c r="F30" s="93" t="s">
        <v>103</v>
      </c>
      <c r="G30" s="93" t="s">
        <v>4582</v>
      </c>
      <c r="H30" s="93" t="s">
        <v>136</v>
      </c>
      <c r="I30" s="93" t="s">
        <v>14</v>
      </c>
      <c r="J30" s="93" t="s">
        <v>105</v>
      </c>
      <c r="K30" s="93"/>
      <c r="L30" s="93"/>
      <c r="M30" s="93" t="s">
        <v>106</v>
      </c>
      <c r="N30" s="93" t="s">
        <v>4580</v>
      </c>
      <c r="O30" s="93" t="s">
        <v>4449</v>
      </c>
      <c r="P30" s="93" t="str">
        <f t="shared" si="0"/>
        <v>CHAINMvmt_HANDLING-Metal Chain Rattling Tighten_B00M_CACK.wav</v>
      </c>
      <c r="Q30" s="93" t="str">
        <f t="shared" si="1"/>
        <v>Fast movement of metallic chain rattling.</v>
      </c>
      <c r="R30" s="93" t="s">
        <v>4450</v>
      </c>
      <c r="S30" s="93" t="s">
        <v>4451</v>
      </c>
      <c r="T30" s="93" t="s">
        <v>4452</v>
      </c>
      <c r="U30" s="93" t="s">
        <v>4449</v>
      </c>
      <c r="V30" s="93" t="str">
        <f t="shared" si="2"/>
        <v>CHAINMvmt_HANDLING-Metal Chain Rattling Tighten_B00M_CACK.wav</v>
      </c>
      <c r="W30" s="93">
        <v>2023</v>
      </c>
      <c r="X30" s="93" t="s">
        <v>4451</v>
      </c>
      <c r="Y30" s="93" t="s">
        <v>4451</v>
      </c>
      <c r="Z30" s="93" t="s">
        <v>4451</v>
      </c>
    </row>
    <row r="31" spans="1:26" ht="16">
      <c r="A31" s="93" t="s">
        <v>190</v>
      </c>
      <c r="B31" s="93" t="s">
        <v>191</v>
      </c>
      <c r="C31" s="93" t="s">
        <v>192</v>
      </c>
      <c r="D31" s="93" t="s">
        <v>135</v>
      </c>
      <c r="E31" s="93" t="s">
        <v>102</v>
      </c>
      <c r="F31" s="93" t="s">
        <v>103</v>
      </c>
      <c r="G31" s="93" t="s">
        <v>4582</v>
      </c>
      <c r="H31" s="93" t="s">
        <v>136</v>
      </c>
      <c r="I31" s="93" t="s">
        <v>14</v>
      </c>
      <c r="J31" s="93" t="s">
        <v>105</v>
      </c>
      <c r="K31" s="93"/>
      <c r="L31" s="93"/>
      <c r="M31" s="93" t="s">
        <v>106</v>
      </c>
      <c r="N31" s="93" t="s">
        <v>4580</v>
      </c>
      <c r="O31" s="93" t="s">
        <v>4449</v>
      </c>
      <c r="P31" s="93" t="str">
        <f t="shared" si="0"/>
        <v>CHAINMvmt_HANDLING-Metal Chain Rattly Drop Clunky Fast_B00M_CACK.wav</v>
      </c>
      <c r="Q31" s="93" t="str">
        <f t="shared" si="1"/>
        <v>Big metallic chain dropped fast. Lots of rattling.</v>
      </c>
      <c r="R31" s="93" t="s">
        <v>4450</v>
      </c>
      <c r="S31" s="93" t="s">
        <v>4451</v>
      </c>
      <c r="T31" s="93" t="s">
        <v>4452</v>
      </c>
      <c r="U31" s="93" t="s">
        <v>4449</v>
      </c>
      <c r="V31" s="93" t="str">
        <f t="shared" si="2"/>
        <v>CHAINMvmt_HANDLING-Metal Chain Rattly Drop Clunky Fast_B00M_CACK.wav</v>
      </c>
      <c r="W31" s="93">
        <v>2023</v>
      </c>
      <c r="X31" s="93" t="s">
        <v>4451</v>
      </c>
      <c r="Y31" s="93" t="s">
        <v>4451</v>
      </c>
      <c r="Z31" s="93" t="s">
        <v>4451</v>
      </c>
    </row>
    <row r="32" spans="1:26" ht="16">
      <c r="A32" s="93" t="s">
        <v>193</v>
      </c>
      <c r="B32" s="93" t="s">
        <v>194</v>
      </c>
      <c r="C32" s="93" t="s">
        <v>195</v>
      </c>
      <c r="D32" s="93" t="s">
        <v>135</v>
      </c>
      <c r="E32" s="93" t="s">
        <v>102</v>
      </c>
      <c r="F32" s="93" t="s">
        <v>103</v>
      </c>
      <c r="G32" s="93" t="s">
        <v>4582</v>
      </c>
      <c r="H32" s="93" t="s">
        <v>136</v>
      </c>
      <c r="I32" s="93" t="s">
        <v>14</v>
      </c>
      <c r="J32" s="93" t="s">
        <v>105</v>
      </c>
      <c r="K32" s="93"/>
      <c r="L32" s="93"/>
      <c r="M32" s="93" t="s">
        <v>106</v>
      </c>
      <c r="N32" s="93" t="s">
        <v>4580</v>
      </c>
      <c r="O32" s="93" t="s">
        <v>4449</v>
      </c>
      <c r="P32" s="93" t="str">
        <f t="shared" si="0"/>
        <v>CHAINMvmt_HANDLING-Metal Chain Rattly Drop Clunky Slow_B00M_CACK.wav</v>
      </c>
      <c r="Q32" s="93" t="str">
        <f t="shared" si="1"/>
        <v>Big metallic chain dropped slowly. Lots of rattling.</v>
      </c>
      <c r="R32" s="93" t="s">
        <v>4450</v>
      </c>
      <c r="S32" s="93" t="s">
        <v>4451</v>
      </c>
      <c r="T32" s="93" t="s">
        <v>4452</v>
      </c>
      <c r="U32" s="93" t="s">
        <v>4449</v>
      </c>
      <c r="V32" s="93" t="str">
        <f t="shared" si="2"/>
        <v>CHAINMvmt_HANDLING-Metal Chain Rattly Drop Clunky Slow_B00M_CACK.wav</v>
      </c>
      <c r="W32" s="93">
        <v>2023</v>
      </c>
      <c r="X32" s="93" t="s">
        <v>4451</v>
      </c>
      <c r="Y32" s="93" t="s">
        <v>4451</v>
      </c>
      <c r="Z32" s="93" t="s">
        <v>4451</v>
      </c>
    </row>
    <row r="33" spans="1:26" ht="16">
      <c r="A33" s="93" t="s">
        <v>196</v>
      </c>
      <c r="B33" s="93" t="s">
        <v>194</v>
      </c>
      <c r="C33" s="93" t="s">
        <v>197</v>
      </c>
      <c r="D33" s="93" t="s">
        <v>135</v>
      </c>
      <c r="E33" s="93" t="s">
        <v>102</v>
      </c>
      <c r="F33" s="93" t="s">
        <v>103</v>
      </c>
      <c r="G33" s="93" t="s">
        <v>4582</v>
      </c>
      <c r="H33" s="93" t="s">
        <v>136</v>
      </c>
      <c r="I33" s="93" t="s">
        <v>14</v>
      </c>
      <c r="J33" s="93" t="s">
        <v>105</v>
      </c>
      <c r="K33" s="93"/>
      <c r="L33" s="93"/>
      <c r="M33" s="93" t="s">
        <v>106</v>
      </c>
      <c r="N33" s="93" t="s">
        <v>4580</v>
      </c>
      <c r="O33" s="93" t="s">
        <v>4449</v>
      </c>
      <c r="P33" s="93" t="str">
        <f t="shared" si="0"/>
        <v>CHAINMvmt_HANDLING-Metal Chain Rattly Drop Slow_B00M_CACK.wav</v>
      </c>
      <c r="Q33" s="93" t="str">
        <f t="shared" si="1"/>
        <v>Big metallic chain dropped slowly. Lots of rattling.</v>
      </c>
      <c r="R33" s="93" t="s">
        <v>4450</v>
      </c>
      <c r="S33" s="93" t="s">
        <v>4451</v>
      </c>
      <c r="T33" s="93" t="s">
        <v>4452</v>
      </c>
      <c r="U33" s="93" t="s">
        <v>4449</v>
      </c>
      <c r="V33" s="93" t="str">
        <f t="shared" si="2"/>
        <v>CHAINMvmt_HANDLING-Metal Chain Rattly Drop Slow_B00M_CACK.wav</v>
      </c>
      <c r="W33" s="93">
        <v>2023</v>
      </c>
      <c r="X33" s="93" t="s">
        <v>4451</v>
      </c>
      <c r="Y33" s="93" t="s">
        <v>4451</v>
      </c>
      <c r="Z33" s="93" t="s">
        <v>4451</v>
      </c>
    </row>
    <row r="34" spans="1:26" ht="16">
      <c r="A34" s="93" t="s">
        <v>198</v>
      </c>
      <c r="B34" s="93" t="s">
        <v>199</v>
      </c>
      <c r="C34" s="93" t="s">
        <v>200</v>
      </c>
      <c r="D34" s="93" t="s">
        <v>135</v>
      </c>
      <c r="E34" s="93" t="s">
        <v>102</v>
      </c>
      <c r="F34" s="93" t="s">
        <v>103</v>
      </c>
      <c r="G34" s="93" t="s">
        <v>4582</v>
      </c>
      <c r="H34" s="93" t="s">
        <v>136</v>
      </c>
      <c r="I34" s="93" t="s">
        <v>14</v>
      </c>
      <c r="J34" s="93" t="s">
        <v>105</v>
      </c>
      <c r="K34" s="93"/>
      <c r="L34" s="93"/>
      <c r="M34" s="93" t="s">
        <v>106</v>
      </c>
      <c r="N34" s="93" t="s">
        <v>4580</v>
      </c>
      <c r="O34" s="93" t="s">
        <v>4449</v>
      </c>
      <c r="P34" s="93" t="str">
        <f t="shared" si="0"/>
        <v>CHAINMvmt_HANDLING-Metal Chain Rattly Pick Up Clunky_B00M_CACK.wav</v>
      </c>
      <c r="Q34" s="93" t="str">
        <f t="shared" si="1"/>
        <v>Metallic chain being picked up slowly. Subtle tonal ring outs and rattling.</v>
      </c>
      <c r="R34" s="93" t="s">
        <v>4450</v>
      </c>
      <c r="S34" s="93" t="s">
        <v>4451</v>
      </c>
      <c r="T34" s="93" t="s">
        <v>4452</v>
      </c>
      <c r="U34" s="93" t="s">
        <v>4449</v>
      </c>
      <c r="V34" s="93" t="str">
        <f t="shared" si="2"/>
        <v>CHAINMvmt_HANDLING-Metal Chain Rattly Pick Up Clunky_B00M_CACK.wav</v>
      </c>
      <c r="W34" s="93">
        <v>2023</v>
      </c>
      <c r="X34" s="93" t="s">
        <v>4451</v>
      </c>
      <c r="Y34" s="93" t="s">
        <v>4451</v>
      </c>
      <c r="Z34" s="93" t="s">
        <v>4451</v>
      </c>
    </row>
    <row r="35" spans="1:26" ht="16">
      <c r="A35" s="93" t="s">
        <v>201</v>
      </c>
      <c r="B35" s="93" t="s">
        <v>199</v>
      </c>
      <c r="C35" s="93" t="s">
        <v>202</v>
      </c>
      <c r="D35" s="93" t="s">
        <v>135</v>
      </c>
      <c r="E35" s="93" t="s">
        <v>102</v>
      </c>
      <c r="F35" s="93" t="s">
        <v>103</v>
      </c>
      <c r="G35" s="93" t="s">
        <v>4582</v>
      </c>
      <c r="H35" s="93" t="s">
        <v>136</v>
      </c>
      <c r="I35" s="93" t="s">
        <v>14</v>
      </c>
      <c r="J35" s="93" t="s">
        <v>105</v>
      </c>
      <c r="K35" s="93"/>
      <c r="L35" s="93"/>
      <c r="M35" s="93" t="s">
        <v>106</v>
      </c>
      <c r="N35" s="93" t="s">
        <v>4580</v>
      </c>
      <c r="O35" s="93" t="s">
        <v>4449</v>
      </c>
      <c r="P35" s="93" t="str">
        <f t="shared" si="0"/>
        <v>CHAINMvmt_HANDLING-Metal Chain Rattly Pick Up Slow_B00M_CACK.wav</v>
      </c>
      <c r="Q35" s="93" t="str">
        <f t="shared" si="1"/>
        <v>Metallic chain being picked up slowly. Subtle tonal ring outs and rattling.</v>
      </c>
      <c r="R35" s="93" t="s">
        <v>4450</v>
      </c>
      <c r="S35" s="93" t="s">
        <v>4451</v>
      </c>
      <c r="T35" s="93" t="s">
        <v>4452</v>
      </c>
      <c r="U35" s="93" t="s">
        <v>4449</v>
      </c>
      <c r="V35" s="93" t="str">
        <f t="shared" si="2"/>
        <v>CHAINMvmt_HANDLING-Metal Chain Rattly Pick Up Slow_B00M_CACK.wav</v>
      </c>
      <c r="W35" s="93">
        <v>2023</v>
      </c>
      <c r="X35" s="93" t="s">
        <v>4451</v>
      </c>
      <c r="Y35" s="93" t="s">
        <v>4451</v>
      </c>
      <c r="Z35" s="93" t="s">
        <v>4451</v>
      </c>
    </row>
    <row r="36" spans="1:26" ht="16">
      <c r="A36" s="93" t="s">
        <v>203</v>
      </c>
      <c r="B36" s="93" t="s">
        <v>204</v>
      </c>
      <c r="C36" s="93" t="s">
        <v>205</v>
      </c>
      <c r="D36" s="93" t="s">
        <v>135</v>
      </c>
      <c r="E36" s="93" t="s">
        <v>102</v>
      </c>
      <c r="F36" s="93" t="s">
        <v>103</v>
      </c>
      <c r="G36" s="93" t="s">
        <v>4582</v>
      </c>
      <c r="H36" s="93" t="s">
        <v>136</v>
      </c>
      <c r="I36" s="93" t="s">
        <v>14</v>
      </c>
      <c r="J36" s="93" t="s">
        <v>105</v>
      </c>
      <c r="K36" s="93"/>
      <c r="L36" s="93"/>
      <c r="M36" s="93" t="s">
        <v>106</v>
      </c>
      <c r="N36" s="93" t="s">
        <v>4580</v>
      </c>
      <c r="O36" s="93" t="s">
        <v>4449</v>
      </c>
      <c r="P36" s="93" t="str">
        <f t="shared" si="0"/>
        <v>CHAINMvmt_HANDLING-Metal Wood Chain Rattle Soft_B00M_CACK.wav</v>
      </c>
      <c r="Q36" s="93" t="str">
        <f t="shared" si="1"/>
        <v>Metallic chain being dragged. Slightly tonal ringing.</v>
      </c>
      <c r="R36" s="93" t="s">
        <v>4450</v>
      </c>
      <c r="S36" s="93" t="s">
        <v>4451</v>
      </c>
      <c r="T36" s="93" t="s">
        <v>4452</v>
      </c>
      <c r="U36" s="93" t="s">
        <v>4449</v>
      </c>
      <c r="V36" s="93" t="str">
        <f t="shared" si="2"/>
        <v>CHAINMvmt_HANDLING-Metal Wood Chain Rattle Soft_B00M_CACK.wav</v>
      </c>
      <c r="W36" s="93">
        <v>2023</v>
      </c>
      <c r="X36" s="93" t="s">
        <v>4451</v>
      </c>
      <c r="Y36" s="93" t="s">
        <v>4451</v>
      </c>
      <c r="Z36" s="93" t="s">
        <v>4451</v>
      </c>
    </row>
    <row r="37" spans="1:26" ht="16">
      <c r="A37" s="93" t="s">
        <v>206</v>
      </c>
      <c r="B37" s="93" t="s">
        <v>207</v>
      </c>
      <c r="C37" s="93" t="s">
        <v>208</v>
      </c>
      <c r="D37" s="93" t="s">
        <v>135</v>
      </c>
      <c r="E37" s="93" t="s">
        <v>102</v>
      </c>
      <c r="F37" s="93" t="s">
        <v>103</v>
      </c>
      <c r="G37" s="93" t="s">
        <v>4582</v>
      </c>
      <c r="H37" s="93" t="s">
        <v>136</v>
      </c>
      <c r="I37" s="93" t="s">
        <v>14</v>
      </c>
      <c r="J37" s="93" t="s">
        <v>105</v>
      </c>
      <c r="K37" s="93"/>
      <c r="L37" s="93"/>
      <c r="M37" s="93" t="s">
        <v>106</v>
      </c>
      <c r="N37" s="93" t="s">
        <v>4580</v>
      </c>
      <c r="O37" s="93" t="s">
        <v>4449</v>
      </c>
      <c r="P37" s="93" t="str">
        <f t="shared" si="0"/>
        <v>CHAINMvmt_HANDLING-Metal Wood Chain Rattle_B00M_CACK.wav</v>
      </c>
      <c r="Q37" s="93" t="str">
        <f t="shared" si="1"/>
        <v>Metallic chain being dropped with high, tonal ringing.</v>
      </c>
      <c r="R37" s="93" t="s">
        <v>4450</v>
      </c>
      <c r="S37" s="93" t="s">
        <v>4451</v>
      </c>
      <c r="T37" s="93" t="s">
        <v>4452</v>
      </c>
      <c r="U37" s="93" t="s">
        <v>4449</v>
      </c>
      <c r="V37" s="93" t="str">
        <f t="shared" si="2"/>
        <v>CHAINMvmt_HANDLING-Metal Wood Chain Rattle_B00M_CACK.wav</v>
      </c>
      <c r="W37" s="93">
        <v>2023</v>
      </c>
      <c r="X37" s="93" t="s">
        <v>4451</v>
      </c>
      <c r="Y37" s="93" t="s">
        <v>4451</v>
      </c>
      <c r="Z37" s="93" t="s">
        <v>4451</v>
      </c>
    </row>
    <row r="38" spans="1:26" ht="16">
      <c r="A38" s="93" t="s">
        <v>209</v>
      </c>
      <c r="B38" s="93" t="s">
        <v>210</v>
      </c>
      <c r="C38" s="93" t="s">
        <v>211</v>
      </c>
      <c r="D38" s="93" t="s">
        <v>135</v>
      </c>
      <c r="E38" s="93" t="s">
        <v>102</v>
      </c>
      <c r="F38" s="93" t="s">
        <v>103</v>
      </c>
      <c r="G38" s="93" t="s">
        <v>4582</v>
      </c>
      <c r="H38" s="93" t="s">
        <v>212</v>
      </c>
      <c r="I38" s="93" t="s">
        <v>14</v>
      </c>
      <c r="J38" s="93" t="s">
        <v>105</v>
      </c>
      <c r="K38" s="93"/>
      <c r="L38" s="93"/>
      <c r="M38" s="93" t="s">
        <v>106</v>
      </c>
      <c r="N38" s="93" t="s">
        <v>4580</v>
      </c>
      <c r="O38" s="93" t="s">
        <v>4449</v>
      </c>
      <c r="P38" s="93" t="str">
        <f t="shared" si="0"/>
        <v>CHAINMvmt_MOVEMENT-Chain Constant Big_B00M_CACK.wav</v>
      </c>
      <c r="Q38" s="93" t="str">
        <f t="shared" si="1"/>
        <v>Continuous clanging and rattling. Large and steady.</v>
      </c>
      <c r="R38" s="93" t="s">
        <v>4450</v>
      </c>
      <c r="S38" s="93" t="s">
        <v>4451</v>
      </c>
      <c r="T38" s="93" t="s">
        <v>4452</v>
      </c>
      <c r="U38" s="93" t="s">
        <v>4449</v>
      </c>
      <c r="V38" s="93" t="str">
        <f t="shared" si="2"/>
        <v>CHAINMvmt_MOVEMENT-Chain Constant Big_B00M_CACK.wav</v>
      </c>
      <c r="W38" s="93">
        <v>2023</v>
      </c>
      <c r="X38" s="93" t="s">
        <v>4451</v>
      </c>
      <c r="Y38" s="93" t="s">
        <v>4451</v>
      </c>
      <c r="Z38" s="93" t="s">
        <v>4451</v>
      </c>
    </row>
    <row r="39" spans="1:26" ht="16">
      <c r="A39" s="93" t="s">
        <v>213</v>
      </c>
      <c r="B39" s="93" t="s">
        <v>214</v>
      </c>
      <c r="C39" s="93" t="s">
        <v>215</v>
      </c>
      <c r="D39" s="93" t="s">
        <v>135</v>
      </c>
      <c r="E39" s="93" t="s">
        <v>102</v>
      </c>
      <c r="F39" s="93" t="s">
        <v>103</v>
      </c>
      <c r="G39" s="93" t="s">
        <v>4582</v>
      </c>
      <c r="H39" s="93" t="s">
        <v>212</v>
      </c>
      <c r="I39" s="93" t="s">
        <v>14</v>
      </c>
      <c r="J39" s="93" t="s">
        <v>105</v>
      </c>
      <c r="K39" s="93"/>
      <c r="L39" s="93"/>
      <c r="M39" s="93" t="s">
        <v>106</v>
      </c>
      <c r="N39" s="93" t="s">
        <v>4580</v>
      </c>
      <c r="O39" s="93" t="s">
        <v>4449</v>
      </c>
      <c r="P39" s="93" t="str">
        <f t="shared" si="0"/>
        <v>CHAINMvmt_MOVEMENT-Chain Constant Bright_B00M_CACK.wav</v>
      </c>
      <c r="Q39" s="93" t="str">
        <f t="shared" si="1"/>
        <v>Continuous clanging and rattling. High and steady.</v>
      </c>
      <c r="R39" s="93" t="s">
        <v>4450</v>
      </c>
      <c r="S39" s="93" t="s">
        <v>4451</v>
      </c>
      <c r="T39" s="93" t="s">
        <v>4452</v>
      </c>
      <c r="U39" s="93" t="s">
        <v>4449</v>
      </c>
      <c r="V39" s="93" t="str">
        <f t="shared" si="2"/>
        <v>CHAINMvmt_MOVEMENT-Chain Constant Bright_B00M_CACK.wav</v>
      </c>
      <c r="W39" s="93">
        <v>2023</v>
      </c>
      <c r="X39" s="93" t="s">
        <v>4451</v>
      </c>
      <c r="Y39" s="93" t="s">
        <v>4451</v>
      </c>
      <c r="Z39" s="93" t="s">
        <v>4451</v>
      </c>
    </row>
    <row r="40" spans="1:26" ht="16">
      <c r="A40" s="93" t="s">
        <v>216</v>
      </c>
      <c r="B40" s="93" t="s">
        <v>217</v>
      </c>
      <c r="C40" s="93" t="s">
        <v>218</v>
      </c>
      <c r="D40" s="93" t="s">
        <v>135</v>
      </c>
      <c r="E40" s="93" t="s">
        <v>102</v>
      </c>
      <c r="F40" s="93" t="s">
        <v>103</v>
      </c>
      <c r="G40" s="93" t="s">
        <v>4582</v>
      </c>
      <c r="H40" s="93" t="s">
        <v>212</v>
      </c>
      <c r="I40" s="93" t="s">
        <v>14</v>
      </c>
      <c r="J40" s="93" t="s">
        <v>105</v>
      </c>
      <c r="K40" s="93"/>
      <c r="L40" s="93"/>
      <c r="M40" s="93" t="s">
        <v>106</v>
      </c>
      <c r="N40" s="93" t="s">
        <v>4580</v>
      </c>
      <c r="O40" s="93" t="s">
        <v>4449</v>
      </c>
      <c r="P40" s="93" t="str">
        <f t="shared" si="0"/>
        <v>CHAINMvmt_MOVEMENT-Chain Constant Thin Many_B00M_CACK.wav</v>
      </c>
      <c r="Q40" s="93" t="str">
        <f t="shared" si="1"/>
        <v>Continuous clanging and rattling. High with characteristic of a bell.</v>
      </c>
      <c r="R40" s="93" t="s">
        <v>4450</v>
      </c>
      <c r="S40" s="93" t="s">
        <v>4451</v>
      </c>
      <c r="T40" s="93" t="s">
        <v>4452</v>
      </c>
      <c r="U40" s="93" t="s">
        <v>4449</v>
      </c>
      <c r="V40" s="93" t="str">
        <f t="shared" si="2"/>
        <v>CHAINMvmt_MOVEMENT-Chain Constant Thin Many_B00M_CACK.wav</v>
      </c>
      <c r="W40" s="93">
        <v>2023</v>
      </c>
      <c r="X40" s="93" t="s">
        <v>4451</v>
      </c>
      <c r="Y40" s="93" t="s">
        <v>4451</v>
      </c>
      <c r="Z40" s="93" t="s">
        <v>4451</v>
      </c>
    </row>
    <row r="41" spans="1:26" ht="16">
      <c r="A41" s="93" t="s">
        <v>219</v>
      </c>
      <c r="B41" s="93" t="s">
        <v>220</v>
      </c>
      <c r="C41" s="93" t="s">
        <v>221</v>
      </c>
      <c r="D41" s="93" t="s">
        <v>135</v>
      </c>
      <c r="E41" s="93" t="s">
        <v>102</v>
      </c>
      <c r="F41" s="93" t="s">
        <v>103</v>
      </c>
      <c r="G41" s="93" t="s">
        <v>4582</v>
      </c>
      <c r="H41" s="93" t="s">
        <v>212</v>
      </c>
      <c r="I41" s="93" t="s">
        <v>14</v>
      </c>
      <c r="J41" s="93" t="s">
        <v>105</v>
      </c>
      <c r="K41" s="93"/>
      <c r="L41" s="93"/>
      <c r="M41" s="93" t="s">
        <v>106</v>
      </c>
      <c r="N41" s="93" t="s">
        <v>4580</v>
      </c>
      <c r="O41" s="93" t="s">
        <v>4449</v>
      </c>
      <c r="P41" s="93" t="str">
        <f t="shared" si="0"/>
        <v>CHAINMvmt_MOVEMENT-Chain Constant Thin_B00M_CACK.wav</v>
      </c>
      <c r="Q41" s="93" t="str">
        <f t="shared" si="1"/>
        <v>Continuous clanging and rattling. High and fast.</v>
      </c>
      <c r="R41" s="93" t="s">
        <v>4450</v>
      </c>
      <c r="S41" s="93" t="s">
        <v>4451</v>
      </c>
      <c r="T41" s="93" t="s">
        <v>4452</v>
      </c>
      <c r="U41" s="93" t="s">
        <v>4449</v>
      </c>
      <c r="V41" s="93" t="str">
        <f t="shared" si="2"/>
        <v>CHAINMvmt_MOVEMENT-Chain Constant Thin_B00M_CACK.wav</v>
      </c>
      <c r="W41" s="93">
        <v>2023</v>
      </c>
      <c r="X41" s="93" t="s">
        <v>4451</v>
      </c>
      <c r="Y41" s="93" t="s">
        <v>4451</v>
      </c>
      <c r="Z41" s="93" t="s">
        <v>4451</v>
      </c>
    </row>
    <row r="42" spans="1:26" ht="16">
      <c r="A42" s="93" t="s">
        <v>222</v>
      </c>
      <c r="B42" s="93" t="s">
        <v>223</v>
      </c>
      <c r="C42" s="93" t="s">
        <v>224</v>
      </c>
      <c r="D42" s="93" t="s">
        <v>135</v>
      </c>
      <c r="E42" s="93" t="s">
        <v>102</v>
      </c>
      <c r="F42" s="93" t="s">
        <v>103</v>
      </c>
      <c r="G42" s="93" t="s">
        <v>4582</v>
      </c>
      <c r="H42" s="93" t="s">
        <v>212</v>
      </c>
      <c r="I42" s="93" t="s">
        <v>14</v>
      </c>
      <c r="J42" s="93" t="s">
        <v>105</v>
      </c>
      <c r="K42" s="93"/>
      <c r="L42" s="93"/>
      <c r="M42" s="93" t="s">
        <v>106</v>
      </c>
      <c r="N42" s="93" t="s">
        <v>4580</v>
      </c>
      <c r="O42" s="93" t="s">
        <v>4449</v>
      </c>
      <c r="P42" s="93" t="str">
        <f t="shared" si="0"/>
        <v>CHAINMvmt_MOVEMENT-Metal Chain Swing Stop_B00M_CACK.wav</v>
      </c>
      <c r="Q42" s="93" t="str">
        <f t="shared" si="1"/>
        <v>Metallic rattling and clanging.</v>
      </c>
      <c r="R42" s="93" t="s">
        <v>4450</v>
      </c>
      <c r="S42" s="93" t="s">
        <v>4451</v>
      </c>
      <c r="T42" s="93" t="s">
        <v>4452</v>
      </c>
      <c r="U42" s="93" t="s">
        <v>4449</v>
      </c>
      <c r="V42" s="93" t="str">
        <f t="shared" si="2"/>
        <v>CHAINMvmt_MOVEMENT-Metal Chain Swing Stop_B00M_CACK.wav</v>
      </c>
      <c r="W42" s="93">
        <v>2023</v>
      </c>
      <c r="X42" s="93" t="s">
        <v>4451</v>
      </c>
      <c r="Y42" s="93" t="s">
        <v>4451</v>
      </c>
      <c r="Z42" s="93" t="s">
        <v>4451</v>
      </c>
    </row>
    <row r="43" spans="1:26" ht="16">
      <c r="A43" s="93" t="s">
        <v>225</v>
      </c>
      <c r="B43" s="93" t="s">
        <v>226</v>
      </c>
      <c r="C43" s="93" t="s">
        <v>227</v>
      </c>
      <c r="D43" s="93" t="s">
        <v>228</v>
      </c>
      <c r="E43" s="93" t="s">
        <v>102</v>
      </c>
      <c r="F43" s="93" t="s">
        <v>103</v>
      </c>
      <c r="G43" s="93" t="s">
        <v>4582</v>
      </c>
      <c r="H43" s="93" t="s">
        <v>104</v>
      </c>
      <c r="I43" s="93" t="s">
        <v>14</v>
      </c>
      <c r="J43" s="93" t="s">
        <v>105</v>
      </c>
      <c r="K43" s="93"/>
      <c r="L43" s="93"/>
      <c r="M43" s="93" t="s">
        <v>106</v>
      </c>
      <c r="N43" s="93" t="s">
        <v>4580</v>
      </c>
      <c r="O43" s="93" t="s">
        <v>4449</v>
      </c>
      <c r="P43" s="93" t="str">
        <f t="shared" si="0"/>
        <v>CLOTHFlp_IMPACT-Sail Duffle Bag Flap_B00M_CACK.wav</v>
      </c>
      <c r="Q43" s="93" t="str">
        <f t="shared" si="1"/>
        <v>Textile movement with some flapping and rustling.</v>
      </c>
      <c r="R43" s="93" t="s">
        <v>4450</v>
      </c>
      <c r="S43" s="93" t="s">
        <v>4451</v>
      </c>
      <c r="T43" s="93" t="s">
        <v>4452</v>
      </c>
      <c r="U43" s="93" t="s">
        <v>4449</v>
      </c>
      <c r="V43" s="93" t="str">
        <f t="shared" si="2"/>
        <v>CLOTHFlp_IMPACT-Sail Duffle Bag Flap_B00M_CACK.wav</v>
      </c>
      <c r="W43" s="93">
        <v>2023</v>
      </c>
      <c r="X43" s="93" t="s">
        <v>4451</v>
      </c>
      <c r="Y43" s="93" t="s">
        <v>4451</v>
      </c>
      <c r="Z43" s="93" t="s">
        <v>4451</v>
      </c>
    </row>
    <row r="44" spans="1:26" ht="16">
      <c r="A44" s="93" t="s">
        <v>229</v>
      </c>
      <c r="B44" s="93" t="s">
        <v>230</v>
      </c>
      <c r="C44" s="93" t="s">
        <v>231</v>
      </c>
      <c r="D44" s="93" t="s">
        <v>228</v>
      </c>
      <c r="E44" s="93" t="s">
        <v>102</v>
      </c>
      <c r="F44" s="93" t="s">
        <v>103</v>
      </c>
      <c r="G44" s="93" t="s">
        <v>4582</v>
      </c>
      <c r="H44" s="93" t="s">
        <v>104</v>
      </c>
      <c r="I44" s="93" t="s">
        <v>14</v>
      </c>
      <c r="J44" s="93" t="s">
        <v>105</v>
      </c>
      <c r="K44" s="93"/>
      <c r="L44" s="93"/>
      <c r="M44" s="93" t="s">
        <v>106</v>
      </c>
      <c r="N44" s="93" t="s">
        <v>4580</v>
      </c>
      <c r="O44" s="93" t="s">
        <v>4449</v>
      </c>
      <c r="P44" s="93" t="str">
        <f t="shared" si="0"/>
        <v>CLOTHFlp_IMPACT-Sail Duffle Bag Punch_B00M_CACK.wav</v>
      </c>
      <c r="Q44" s="93" t="str">
        <f t="shared" si="1"/>
        <v>Textile being hit. Rustling and hollow elements.</v>
      </c>
      <c r="R44" s="93" t="s">
        <v>4450</v>
      </c>
      <c r="S44" s="93" t="s">
        <v>4451</v>
      </c>
      <c r="T44" s="93" t="s">
        <v>4452</v>
      </c>
      <c r="U44" s="93" t="s">
        <v>4449</v>
      </c>
      <c r="V44" s="93" t="str">
        <f t="shared" si="2"/>
        <v>CLOTHFlp_IMPACT-Sail Duffle Bag Punch_B00M_CACK.wav</v>
      </c>
      <c r="W44" s="93">
        <v>2023</v>
      </c>
      <c r="X44" s="93" t="s">
        <v>4451</v>
      </c>
      <c r="Y44" s="93" t="s">
        <v>4451</v>
      </c>
      <c r="Z44" s="93" t="s">
        <v>4451</v>
      </c>
    </row>
    <row r="45" spans="1:26" ht="16">
      <c r="A45" s="93" t="s">
        <v>232</v>
      </c>
      <c r="B45" s="93" t="s">
        <v>233</v>
      </c>
      <c r="C45" s="93" t="s">
        <v>234</v>
      </c>
      <c r="D45" s="93" t="s">
        <v>228</v>
      </c>
      <c r="E45" s="93" t="s">
        <v>102</v>
      </c>
      <c r="F45" s="93" t="s">
        <v>103</v>
      </c>
      <c r="G45" s="93" t="s">
        <v>4582</v>
      </c>
      <c r="H45" s="93" t="s">
        <v>104</v>
      </c>
      <c r="I45" s="93" t="s">
        <v>14</v>
      </c>
      <c r="J45" s="93" t="s">
        <v>105</v>
      </c>
      <c r="K45" s="93"/>
      <c r="L45" s="93"/>
      <c r="M45" s="93" t="s">
        <v>106</v>
      </c>
      <c r="N45" s="93" t="s">
        <v>4580</v>
      </c>
      <c r="O45" s="93" t="s">
        <v>4449</v>
      </c>
      <c r="P45" s="93" t="str">
        <f t="shared" si="0"/>
        <v>CLOTHFlp_IMPACT-Sail Duffle Bag Snap_B00M_CACK.wav</v>
      </c>
      <c r="Q45" s="93" t="str">
        <f t="shared" si="1"/>
        <v>Textile being unfold leading into soft impact.</v>
      </c>
      <c r="R45" s="93" t="s">
        <v>4450</v>
      </c>
      <c r="S45" s="93" t="s">
        <v>4451</v>
      </c>
      <c r="T45" s="93" t="s">
        <v>4452</v>
      </c>
      <c r="U45" s="93" t="s">
        <v>4449</v>
      </c>
      <c r="V45" s="93" t="str">
        <f t="shared" si="2"/>
        <v>CLOTHFlp_IMPACT-Sail Duffle Bag Snap_B00M_CACK.wav</v>
      </c>
      <c r="W45" s="93">
        <v>2023</v>
      </c>
      <c r="X45" s="93" t="s">
        <v>4451</v>
      </c>
      <c r="Y45" s="93" t="s">
        <v>4451</v>
      </c>
      <c r="Z45" s="93" t="s">
        <v>4451</v>
      </c>
    </row>
    <row r="46" spans="1:26" ht="16">
      <c r="A46" s="93" t="s">
        <v>235</v>
      </c>
      <c r="B46" s="93" t="s">
        <v>226</v>
      </c>
      <c r="C46" s="93" t="s">
        <v>236</v>
      </c>
      <c r="D46" s="93" t="s">
        <v>228</v>
      </c>
      <c r="E46" s="93" t="s">
        <v>102</v>
      </c>
      <c r="F46" s="93" t="s">
        <v>103</v>
      </c>
      <c r="G46" s="93" t="s">
        <v>4582</v>
      </c>
      <c r="H46" s="93" t="s">
        <v>104</v>
      </c>
      <c r="I46" s="93" t="s">
        <v>14</v>
      </c>
      <c r="J46" s="93" t="s">
        <v>105</v>
      </c>
      <c r="K46" s="93"/>
      <c r="L46" s="93"/>
      <c r="M46" s="93" t="s">
        <v>106</v>
      </c>
      <c r="N46" s="93" t="s">
        <v>4580</v>
      </c>
      <c r="O46" s="93" t="s">
        <v>4449</v>
      </c>
      <c r="P46" s="93" t="str">
        <f t="shared" si="0"/>
        <v>CLOTHFlp_IMPACT-Sail Leather Jacket Flap_B00M_CACK.wav</v>
      </c>
      <c r="Q46" s="93" t="str">
        <f t="shared" si="1"/>
        <v>Textile movement with some flapping and rustling.</v>
      </c>
      <c r="R46" s="93" t="s">
        <v>4450</v>
      </c>
      <c r="S46" s="93" t="s">
        <v>4451</v>
      </c>
      <c r="T46" s="93" t="s">
        <v>4452</v>
      </c>
      <c r="U46" s="93" t="s">
        <v>4449</v>
      </c>
      <c r="V46" s="93" t="str">
        <f t="shared" si="2"/>
        <v>CLOTHFlp_IMPACT-Sail Leather Jacket Flap_B00M_CACK.wav</v>
      </c>
      <c r="W46" s="93">
        <v>2023</v>
      </c>
      <c r="X46" s="93" t="s">
        <v>4451</v>
      </c>
      <c r="Y46" s="93" t="s">
        <v>4451</v>
      </c>
      <c r="Z46" s="93" t="s">
        <v>4451</v>
      </c>
    </row>
    <row r="47" spans="1:26" ht="16">
      <c r="A47" s="93" t="s">
        <v>237</v>
      </c>
      <c r="B47" s="93" t="s">
        <v>238</v>
      </c>
      <c r="C47" s="93" t="s">
        <v>239</v>
      </c>
      <c r="D47" s="93" t="s">
        <v>228</v>
      </c>
      <c r="E47" s="93" t="s">
        <v>102</v>
      </c>
      <c r="F47" s="93" t="s">
        <v>103</v>
      </c>
      <c r="G47" s="93" t="s">
        <v>4582</v>
      </c>
      <c r="H47" s="93" t="s">
        <v>104</v>
      </c>
      <c r="I47" s="93" t="s">
        <v>14</v>
      </c>
      <c r="J47" s="93" t="s">
        <v>105</v>
      </c>
      <c r="K47" s="93"/>
      <c r="L47" s="93"/>
      <c r="M47" s="93" t="s">
        <v>106</v>
      </c>
      <c r="N47" s="93" t="s">
        <v>4580</v>
      </c>
      <c r="O47" s="93" t="s">
        <v>4449</v>
      </c>
      <c r="P47" s="93" t="str">
        <f t="shared" si="0"/>
        <v>CLOTHFlp_IMPACT-Sail Leather Jacket Punch_B00M_CACK.wav</v>
      </c>
      <c r="Q47" s="93" t="str">
        <f t="shared" si="1"/>
        <v>Textile being hit. Rustling and flappy clothes.</v>
      </c>
      <c r="R47" s="93" t="s">
        <v>4450</v>
      </c>
      <c r="S47" s="93" t="s">
        <v>4451</v>
      </c>
      <c r="T47" s="93" t="s">
        <v>4452</v>
      </c>
      <c r="U47" s="93" t="s">
        <v>4449</v>
      </c>
      <c r="V47" s="93" t="str">
        <f t="shared" si="2"/>
        <v>CLOTHFlp_IMPACT-Sail Leather Jacket Punch_B00M_CACK.wav</v>
      </c>
      <c r="W47" s="93">
        <v>2023</v>
      </c>
      <c r="X47" s="93" t="s">
        <v>4451</v>
      </c>
      <c r="Y47" s="93" t="s">
        <v>4451</v>
      </c>
      <c r="Z47" s="93" t="s">
        <v>4451</v>
      </c>
    </row>
    <row r="48" spans="1:26" ht="16">
      <c r="A48" s="93" t="s">
        <v>240</v>
      </c>
      <c r="B48" s="93" t="s">
        <v>241</v>
      </c>
      <c r="C48" s="93" t="s">
        <v>242</v>
      </c>
      <c r="D48" s="93" t="s">
        <v>228</v>
      </c>
      <c r="E48" s="93" t="s">
        <v>102</v>
      </c>
      <c r="F48" s="93" t="s">
        <v>103</v>
      </c>
      <c r="G48" s="93" t="s">
        <v>4582</v>
      </c>
      <c r="H48" s="93" t="s">
        <v>104</v>
      </c>
      <c r="I48" s="93" t="s">
        <v>14</v>
      </c>
      <c r="J48" s="93" t="s">
        <v>105</v>
      </c>
      <c r="K48" s="93"/>
      <c r="L48" s="93"/>
      <c r="M48" s="93" t="s">
        <v>106</v>
      </c>
      <c r="N48" s="93" t="s">
        <v>4580</v>
      </c>
      <c r="O48" s="93" t="s">
        <v>4449</v>
      </c>
      <c r="P48" s="93" t="str">
        <f t="shared" si="0"/>
        <v>CLOTHFlp_IMPACT-Sail Leather Jacket Snap_B00M_CACK.wav</v>
      </c>
      <c r="Q48" s="93" t="str">
        <f t="shared" si="1"/>
        <v>Textile being unfold leading into soft impact with lots of rustling cloth.</v>
      </c>
      <c r="R48" s="93" t="s">
        <v>4450</v>
      </c>
      <c r="S48" s="93" t="s">
        <v>4451</v>
      </c>
      <c r="T48" s="93" t="s">
        <v>4452</v>
      </c>
      <c r="U48" s="93" t="s">
        <v>4449</v>
      </c>
      <c r="V48" s="93" t="str">
        <f t="shared" si="2"/>
        <v>CLOTHFlp_IMPACT-Sail Leather Jacket Snap_B00M_CACK.wav</v>
      </c>
      <c r="W48" s="93">
        <v>2023</v>
      </c>
      <c r="X48" s="93" t="s">
        <v>4451</v>
      </c>
      <c r="Y48" s="93" t="s">
        <v>4451</v>
      </c>
      <c r="Z48" s="93" t="s">
        <v>4451</v>
      </c>
    </row>
    <row r="49" spans="1:26" ht="16">
      <c r="A49" s="93" t="s">
        <v>243</v>
      </c>
      <c r="B49" s="93" t="s">
        <v>244</v>
      </c>
      <c r="C49" s="93" t="s">
        <v>245</v>
      </c>
      <c r="D49" s="93" t="s">
        <v>246</v>
      </c>
      <c r="E49" s="93" t="s">
        <v>102</v>
      </c>
      <c r="F49" s="93" t="s">
        <v>103</v>
      </c>
      <c r="G49" s="93" t="s">
        <v>4582</v>
      </c>
      <c r="H49" s="93" t="s">
        <v>104</v>
      </c>
      <c r="I49" s="93" t="s">
        <v>14</v>
      </c>
      <c r="J49" s="93" t="s">
        <v>105</v>
      </c>
      <c r="K49" s="93"/>
      <c r="L49" s="93"/>
      <c r="M49" s="93" t="s">
        <v>106</v>
      </c>
      <c r="N49" s="93" t="s">
        <v>4580</v>
      </c>
      <c r="O49" s="93" t="s">
        <v>4449</v>
      </c>
      <c r="P49" s="93" t="str">
        <f t="shared" si="0"/>
        <v>CLOTHRip_IMPACT-Sail Textile Rip_B00M_CACK.wav</v>
      </c>
      <c r="Q49" s="93" t="str">
        <f t="shared" si="1"/>
        <v>Tearing apart textile. Sharp with some subtle cloth movements.</v>
      </c>
      <c r="R49" s="93" t="s">
        <v>4450</v>
      </c>
      <c r="S49" s="93" t="s">
        <v>4451</v>
      </c>
      <c r="T49" s="93" t="s">
        <v>4452</v>
      </c>
      <c r="U49" s="93" t="s">
        <v>4449</v>
      </c>
      <c r="V49" s="93" t="str">
        <f t="shared" si="2"/>
        <v>CLOTHRip_IMPACT-Sail Textile Rip_B00M_CACK.wav</v>
      </c>
      <c r="W49" s="93">
        <v>2023</v>
      </c>
      <c r="X49" s="93" t="s">
        <v>4451</v>
      </c>
      <c r="Y49" s="93" t="s">
        <v>4451</v>
      </c>
      <c r="Z49" s="93" t="s">
        <v>4451</v>
      </c>
    </row>
    <row r="50" spans="1:26" ht="16">
      <c r="A50" s="93" t="s">
        <v>247</v>
      </c>
      <c r="B50" s="93" t="s">
        <v>248</v>
      </c>
      <c r="C50" s="93" t="s">
        <v>249</v>
      </c>
      <c r="D50" s="93" t="s">
        <v>250</v>
      </c>
      <c r="E50" s="93" t="s">
        <v>102</v>
      </c>
      <c r="F50" s="93" t="s">
        <v>103</v>
      </c>
      <c r="G50" s="93" t="s">
        <v>4582</v>
      </c>
      <c r="H50" s="93" t="s">
        <v>104</v>
      </c>
      <c r="I50" s="93" t="s">
        <v>14</v>
      </c>
      <c r="J50" s="93" t="s">
        <v>105</v>
      </c>
      <c r="K50" s="93"/>
      <c r="L50" s="93"/>
      <c r="M50" s="93" t="s">
        <v>106</v>
      </c>
      <c r="N50" s="93" t="s">
        <v>4580</v>
      </c>
      <c r="O50" s="93" t="s">
        <v>4449</v>
      </c>
      <c r="P50" s="93" t="str">
        <f t="shared" si="0"/>
        <v>DIRTImpt_IMPACT-Dirt Bar Bell 14KG Bark Mulch_B00M_CACK.wav</v>
      </c>
      <c r="Q50" s="93" t="str">
        <f t="shared" si="1"/>
        <v>Steel ball of 14 kilograms being dropped onto dirt consisting of bark and mulch. Deep and dull hit.</v>
      </c>
      <c r="R50" s="93" t="s">
        <v>4450</v>
      </c>
      <c r="S50" s="93" t="s">
        <v>4451</v>
      </c>
      <c r="T50" s="93" t="s">
        <v>4452</v>
      </c>
      <c r="U50" s="93" t="s">
        <v>4449</v>
      </c>
      <c r="V50" s="93" t="str">
        <f t="shared" si="2"/>
        <v>DIRTImpt_IMPACT-Dirt Bar Bell 14KG Bark Mulch_B00M_CACK.wav</v>
      </c>
      <c r="W50" s="93">
        <v>2023</v>
      </c>
      <c r="X50" s="93" t="s">
        <v>4451</v>
      </c>
      <c r="Y50" s="93" t="s">
        <v>4451</v>
      </c>
      <c r="Z50" s="93" t="s">
        <v>4451</v>
      </c>
    </row>
    <row r="51" spans="1:26" ht="16">
      <c r="A51" s="93" t="s">
        <v>251</v>
      </c>
      <c r="B51" s="93" t="s">
        <v>252</v>
      </c>
      <c r="C51" s="93" t="s">
        <v>253</v>
      </c>
      <c r="D51" s="93" t="s">
        <v>250</v>
      </c>
      <c r="E51" s="93" t="s">
        <v>102</v>
      </c>
      <c r="F51" s="93" t="s">
        <v>103</v>
      </c>
      <c r="G51" s="93" t="s">
        <v>4582</v>
      </c>
      <c r="H51" s="93" t="s">
        <v>104</v>
      </c>
      <c r="I51" s="93" t="s">
        <v>14</v>
      </c>
      <c r="J51" s="93" t="s">
        <v>105</v>
      </c>
      <c r="K51" s="93"/>
      <c r="L51" s="93"/>
      <c r="M51" s="93" t="s">
        <v>106</v>
      </c>
      <c r="N51" s="93" t="s">
        <v>4580</v>
      </c>
      <c r="O51" s="93" t="s">
        <v>4449</v>
      </c>
      <c r="P51" s="93" t="str">
        <f t="shared" si="0"/>
        <v>DIRTImpt_IMPACT-Dirt Bar Bell 14KG Forest Soil_B00M_CACK.wav</v>
      </c>
      <c r="Q51" s="93" t="str">
        <f t="shared" si="1"/>
        <v>Steel ball of 14 kilograms being dropped onto a soil with some leaves. Deep and dull hit.</v>
      </c>
      <c r="R51" s="93" t="s">
        <v>4450</v>
      </c>
      <c r="S51" s="93" t="s">
        <v>4451</v>
      </c>
      <c r="T51" s="93" t="s">
        <v>4452</v>
      </c>
      <c r="U51" s="93" t="s">
        <v>4449</v>
      </c>
      <c r="V51" s="93" t="str">
        <f t="shared" si="2"/>
        <v>DIRTImpt_IMPACT-Dirt Bar Bell 14KG Forest Soil_B00M_CACK.wav</v>
      </c>
      <c r="W51" s="93">
        <v>2023</v>
      </c>
      <c r="X51" s="93" t="s">
        <v>4451</v>
      </c>
      <c r="Y51" s="93" t="s">
        <v>4451</v>
      </c>
      <c r="Z51" s="93" t="s">
        <v>4451</v>
      </c>
    </row>
    <row r="52" spans="1:26" ht="16">
      <c r="A52" s="93" t="s">
        <v>254</v>
      </c>
      <c r="B52" s="93" t="s">
        <v>255</v>
      </c>
      <c r="C52" s="93" t="s">
        <v>256</v>
      </c>
      <c r="D52" s="93" t="s">
        <v>250</v>
      </c>
      <c r="E52" s="93" t="s">
        <v>102</v>
      </c>
      <c r="F52" s="93" t="s">
        <v>103</v>
      </c>
      <c r="G52" s="93" t="s">
        <v>4582</v>
      </c>
      <c r="H52" s="93" t="s">
        <v>104</v>
      </c>
      <c r="I52" s="93" t="s">
        <v>14</v>
      </c>
      <c r="J52" s="93" t="s">
        <v>105</v>
      </c>
      <c r="K52" s="93"/>
      <c r="L52" s="93"/>
      <c r="M52" s="93" t="s">
        <v>106</v>
      </c>
      <c r="N52" s="93" t="s">
        <v>4580</v>
      </c>
      <c r="O52" s="93" t="s">
        <v>4449</v>
      </c>
      <c r="P52" s="93" t="str">
        <f t="shared" si="0"/>
        <v>DIRTImpt_IMPACT-Dirt Bar Bell 14KG Ground Punchy_B00M_CACK.wav</v>
      </c>
      <c r="Q52" s="93" t="str">
        <f t="shared" si="1"/>
        <v>Steel ball of 14 kilograms being dropped onto ground. Deep and short hit.</v>
      </c>
      <c r="R52" s="93" t="s">
        <v>4450</v>
      </c>
      <c r="S52" s="93" t="s">
        <v>4451</v>
      </c>
      <c r="T52" s="93" t="s">
        <v>4452</v>
      </c>
      <c r="U52" s="93" t="s">
        <v>4449</v>
      </c>
      <c r="V52" s="93" t="str">
        <f t="shared" si="2"/>
        <v>DIRTImpt_IMPACT-Dirt Bar Bell 14KG Ground Punchy_B00M_CACK.wav</v>
      </c>
      <c r="W52" s="93">
        <v>2023</v>
      </c>
      <c r="X52" s="93" t="s">
        <v>4451</v>
      </c>
      <c r="Y52" s="93" t="s">
        <v>4451</v>
      </c>
      <c r="Z52" s="93" t="s">
        <v>4451</v>
      </c>
    </row>
    <row r="53" spans="1:26" ht="16">
      <c r="A53" s="93" t="s">
        <v>257</v>
      </c>
      <c r="B53" s="93" t="s">
        <v>258</v>
      </c>
      <c r="C53" s="93" t="s">
        <v>259</v>
      </c>
      <c r="D53" s="93" t="s">
        <v>250</v>
      </c>
      <c r="E53" s="93" t="s">
        <v>102</v>
      </c>
      <c r="F53" s="93" t="s">
        <v>103</v>
      </c>
      <c r="G53" s="93" t="s">
        <v>4582</v>
      </c>
      <c r="H53" s="93" t="s">
        <v>104</v>
      </c>
      <c r="I53" s="93" t="s">
        <v>14</v>
      </c>
      <c r="J53" s="93" t="s">
        <v>105</v>
      </c>
      <c r="K53" s="93"/>
      <c r="L53" s="93"/>
      <c r="M53" s="93" t="s">
        <v>106</v>
      </c>
      <c r="N53" s="93" t="s">
        <v>4580</v>
      </c>
      <c r="O53" s="93" t="s">
        <v>4449</v>
      </c>
      <c r="P53" s="93" t="str">
        <f t="shared" si="0"/>
        <v>DIRTImpt_IMPACT-Dirt Bar Bell 14KG Lawn_B00M_CACK.wav</v>
      </c>
      <c r="Q53" s="93" t="str">
        <f t="shared" si="1"/>
        <v>Steel ball of 14 kilograms being dropped onto a lawn. Deep and dull hit.</v>
      </c>
      <c r="R53" s="93" t="s">
        <v>4450</v>
      </c>
      <c r="S53" s="93" t="s">
        <v>4451</v>
      </c>
      <c r="T53" s="93" t="s">
        <v>4452</v>
      </c>
      <c r="U53" s="93" t="s">
        <v>4449</v>
      </c>
      <c r="V53" s="93" t="str">
        <f t="shared" si="2"/>
        <v>DIRTImpt_IMPACT-Dirt Bar Bell 14KG Lawn_B00M_CACK.wav</v>
      </c>
      <c r="W53" s="93">
        <v>2023</v>
      </c>
      <c r="X53" s="93" t="s">
        <v>4451</v>
      </c>
      <c r="Y53" s="93" t="s">
        <v>4451</v>
      </c>
      <c r="Z53" s="93" t="s">
        <v>4451</v>
      </c>
    </row>
    <row r="54" spans="1:26" ht="16">
      <c r="A54" s="93" t="s">
        <v>260</v>
      </c>
      <c r="B54" s="93" t="s">
        <v>261</v>
      </c>
      <c r="C54" s="93" t="s">
        <v>262</v>
      </c>
      <c r="D54" s="93" t="s">
        <v>250</v>
      </c>
      <c r="E54" s="93" t="s">
        <v>102</v>
      </c>
      <c r="F54" s="93" t="s">
        <v>103</v>
      </c>
      <c r="G54" s="93" t="s">
        <v>4582</v>
      </c>
      <c r="H54" s="93" t="s">
        <v>104</v>
      </c>
      <c r="I54" s="93" t="s">
        <v>14</v>
      </c>
      <c r="J54" s="93" t="s">
        <v>105</v>
      </c>
      <c r="K54" s="93"/>
      <c r="L54" s="93"/>
      <c r="M54" s="93" t="s">
        <v>106</v>
      </c>
      <c r="N54" s="93" t="s">
        <v>4580</v>
      </c>
      <c r="O54" s="93" t="s">
        <v>4449</v>
      </c>
      <c r="P54" s="93" t="str">
        <f t="shared" si="0"/>
        <v>DIRTImpt_IMPACT-Dirt Bar Bell_B00M_CACK.wav</v>
      </c>
      <c r="Q54" s="93" t="str">
        <f t="shared" si="1"/>
        <v>Steel ball being dropped into dirt. Heavy and dull hits.</v>
      </c>
      <c r="R54" s="93" t="s">
        <v>4450</v>
      </c>
      <c r="S54" s="93" t="s">
        <v>4451</v>
      </c>
      <c r="T54" s="93" t="s">
        <v>4452</v>
      </c>
      <c r="U54" s="93" t="s">
        <v>4449</v>
      </c>
      <c r="V54" s="93" t="str">
        <f t="shared" si="2"/>
        <v>DIRTImpt_IMPACT-Dirt Bar Bell_B00M_CACK.wav</v>
      </c>
      <c r="W54" s="93">
        <v>2023</v>
      </c>
      <c r="X54" s="93" t="s">
        <v>4451</v>
      </c>
      <c r="Y54" s="93" t="s">
        <v>4451</v>
      </c>
      <c r="Z54" s="93" t="s">
        <v>4451</v>
      </c>
    </row>
    <row r="55" spans="1:26" ht="16">
      <c r="A55" s="93" t="s">
        <v>263</v>
      </c>
      <c r="B55" s="93" t="s">
        <v>264</v>
      </c>
      <c r="C55" s="93" t="s">
        <v>265</v>
      </c>
      <c r="D55" s="93" t="s">
        <v>250</v>
      </c>
      <c r="E55" s="93" t="s">
        <v>102</v>
      </c>
      <c r="F55" s="93" t="s">
        <v>103</v>
      </c>
      <c r="G55" s="93" t="s">
        <v>4582</v>
      </c>
      <c r="H55" s="93" t="s">
        <v>104</v>
      </c>
      <c r="I55" s="93" t="s">
        <v>14</v>
      </c>
      <c r="J55" s="93" t="s">
        <v>105</v>
      </c>
      <c r="K55" s="93"/>
      <c r="L55" s="93"/>
      <c r="M55" s="93" t="s">
        <v>106</v>
      </c>
      <c r="N55" s="93" t="s">
        <v>4580</v>
      </c>
      <c r="O55" s="93" t="s">
        <v>4449</v>
      </c>
      <c r="P55" s="93" t="str">
        <f t="shared" si="0"/>
        <v>DIRTImpt_IMPACT-Dirt Bark Mulch Constant_B00M_CACK.wav</v>
      </c>
      <c r="Q55" s="93" t="str">
        <f t="shared" si="1"/>
        <v>Continuous rustling of bark and mulch. Steady movement.</v>
      </c>
      <c r="R55" s="93" t="s">
        <v>4450</v>
      </c>
      <c r="S55" s="93" t="s">
        <v>4451</v>
      </c>
      <c r="T55" s="93" t="s">
        <v>4452</v>
      </c>
      <c r="U55" s="93" t="s">
        <v>4449</v>
      </c>
      <c r="V55" s="93" t="str">
        <f t="shared" si="2"/>
        <v>DIRTImpt_IMPACT-Dirt Bark Mulch Constant_B00M_CACK.wav</v>
      </c>
      <c r="W55" s="93">
        <v>2023</v>
      </c>
      <c r="X55" s="93" t="s">
        <v>4451</v>
      </c>
      <c r="Y55" s="93" t="s">
        <v>4451</v>
      </c>
      <c r="Z55" s="93" t="s">
        <v>4451</v>
      </c>
    </row>
    <row r="56" spans="1:26" ht="16">
      <c r="A56" s="93" t="s">
        <v>266</v>
      </c>
      <c r="B56" s="93" t="s">
        <v>267</v>
      </c>
      <c r="C56" s="93" t="s">
        <v>268</v>
      </c>
      <c r="D56" s="93" t="s">
        <v>250</v>
      </c>
      <c r="E56" s="93" t="s">
        <v>102</v>
      </c>
      <c r="F56" s="93" t="s">
        <v>103</v>
      </c>
      <c r="G56" s="93" t="s">
        <v>4582</v>
      </c>
      <c r="H56" s="93" t="s">
        <v>104</v>
      </c>
      <c r="I56" s="93" t="s">
        <v>14</v>
      </c>
      <c r="J56" s="93" t="s">
        <v>105</v>
      </c>
      <c r="K56" s="93"/>
      <c r="L56" s="93"/>
      <c r="M56" s="93" t="s">
        <v>106</v>
      </c>
      <c r="N56" s="93" t="s">
        <v>4580</v>
      </c>
      <c r="O56" s="93" t="s">
        <v>4449</v>
      </c>
      <c r="P56" s="93" t="str">
        <f t="shared" si="0"/>
        <v>DIRTImpt_IMPACT-Dirt Bark Mulch Debris Throw_B00M_CACK.wav</v>
      </c>
      <c r="Q56" s="93" t="str">
        <f t="shared" si="1"/>
        <v>Dropping pile on ground. Short with rustling.</v>
      </c>
      <c r="R56" s="93" t="s">
        <v>4450</v>
      </c>
      <c r="S56" s="93" t="s">
        <v>4451</v>
      </c>
      <c r="T56" s="93" t="s">
        <v>4452</v>
      </c>
      <c r="U56" s="93" t="s">
        <v>4449</v>
      </c>
      <c r="V56" s="93" t="str">
        <f t="shared" si="2"/>
        <v>DIRTImpt_IMPACT-Dirt Bark Mulch Debris Throw_B00M_CACK.wav</v>
      </c>
      <c r="W56" s="93">
        <v>2023</v>
      </c>
      <c r="X56" s="93" t="s">
        <v>4451</v>
      </c>
      <c r="Y56" s="93" t="s">
        <v>4451</v>
      </c>
      <c r="Z56" s="93" t="s">
        <v>4451</v>
      </c>
    </row>
    <row r="57" spans="1:26" ht="16">
      <c r="A57" s="93" t="s">
        <v>269</v>
      </c>
      <c r="B57" s="93" t="s">
        <v>270</v>
      </c>
      <c r="C57" s="93" t="s">
        <v>271</v>
      </c>
      <c r="D57" s="93" t="s">
        <v>250</v>
      </c>
      <c r="E57" s="93" t="s">
        <v>102</v>
      </c>
      <c r="F57" s="93" t="s">
        <v>103</v>
      </c>
      <c r="G57" s="93" t="s">
        <v>4582</v>
      </c>
      <c r="H57" s="93" t="s">
        <v>104</v>
      </c>
      <c r="I57" s="93" t="s">
        <v>14</v>
      </c>
      <c r="J57" s="93" t="s">
        <v>105</v>
      </c>
      <c r="K57" s="93"/>
      <c r="L57" s="93"/>
      <c r="M57" s="93" t="s">
        <v>106</v>
      </c>
      <c r="N57" s="93" t="s">
        <v>4580</v>
      </c>
      <c r="O57" s="93" t="s">
        <v>4449</v>
      </c>
      <c r="P57" s="93" t="str">
        <f t="shared" si="0"/>
        <v>DIRTImpt_IMPACT-Dirt Bark Mulch Debris_B00M_CACK.wav</v>
      </c>
      <c r="Q57" s="93" t="str">
        <f t="shared" si="1"/>
        <v>Dropping pile on ground. Long with lots of rustling.</v>
      </c>
      <c r="R57" s="93" t="s">
        <v>4450</v>
      </c>
      <c r="S57" s="93" t="s">
        <v>4451</v>
      </c>
      <c r="T57" s="93" t="s">
        <v>4452</v>
      </c>
      <c r="U57" s="93" t="s">
        <v>4449</v>
      </c>
      <c r="V57" s="93" t="str">
        <f t="shared" si="2"/>
        <v>DIRTImpt_IMPACT-Dirt Bark Mulch Debris_B00M_CACK.wav</v>
      </c>
      <c r="W57" s="93">
        <v>2023</v>
      </c>
      <c r="X57" s="93" t="s">
        <v>4451</v>
      </c>
      <c r="Y57" s="93" t="s">
        <v>4451</v>
      </c>
      <c r="Z57" s="93" t="s">
        <v>4451</v>
      </c>
    </row>
    <row r="58" spans="1:26" ht="16">
      <c r="A58" s="93" t="s">
        <v>272</v>
      </c>
      <c r="B58" s="93" t="s">
        <v>273</v>
      </c>
      <c r="C58" s="93" t="s">
        <v>274</v>
      </c>
      <c r="D58" s="93" t="s">
        <v>250</v>
      </c>
      <c r="E58" s="93" t="s">
        <v>102</v>
      </c>
      <c r="F58" s="93" t="s">
        <v>103</v>
      </c>
      <c r="G58" s="93" t="s">
        <v>4582</v>
      </c>
      <c r="H58" s="93" t="s">
        <v>104</v>
      </c>
      <c r="I58" s="93" t="s">
        <v>14</v>
      </c>
      <c r="J58" s="93" t="s">
        <v>105</v>
      </c>
      <c r="K58" s="93"/>
      <c r="L58" s="93"/>
      <c r="M58" s="93" t="s">
        <v>106</v>
      </c>
      <c r="N58" s="93" t="s">
        <v>4580</v>
      </c>
      <c r="O58" s="93" t="s">
        <v>4449</v>
      </c>
      <c r="P58" s="93" t="str">
        <f t="shared" si="0"/>
        <v>DIRTImpt_IMPACT-Dirt Forest Soil Debris Throw_B00M_CACK.wav</v>
      </c>
      <c r="Q58" s="93" t="str">
        <f t="shared" si="1"/>
        <v>Dropping pile of dirt out of hands. Short with rustling.</v>
      </c>
      <c r="R58" s="93" t="s">
        <v>4450</v>
      </c>
      <c r="S58" s="93" t="s">
        <v>4451</v>
      </c>
      <c r="T58" s="93" t="s">
        <v>4452</v>
      </c>
      <c r="U58" s="93" t="s">
        <v>4449</v>
      </c>
      <c r="V58" s="93" t="str">
        <f t="shared" si="2"/>
        <v>DIRTImpt_IMPACT-Dirt Forest Soil Debris Throw_B00M_CACK.wav</v>
      </c>
      <c r="W58" s="93">
        <v>2023</v>
      </c>
      <c r="X58" s="93" t="s">
        <v>4451</v>
      </c>
      <c r="Y58" s="93" t="s">
        <v>4451</v>
      </c>
      <c r="Z58" s="93" t="s">
        <v>4451</v>
      </c>
    </row>
    <row r="59" spans="1:26" ht="16">
      <c r="A59" s="93" t="s">
        <v>275</v>
      </c>
      <c r="B59" s="93" t="s">
        <v>276</v>
      </c>
      <c r="C59" s="93" t="s">
        <v>277</v>
      </c>
      <c r="D59" s="93" t="s">
        <v>250</v>
      </c>
      <c r="E59" s="93" t="s">
        <v>102</v>
      </c>
      <c r="F59" s="93" t="s">
        <v>103</v>
      </c>
      <c r="G59" s="93" t="s">
        <v>4582</v>
      </c>
      <c r="H59" s="93" t="s">
        <v>104</v>
      </c>
      <c r="I59" s="93" t="s">
        <v>14</v>
      </c>
      <c r="J59" s="93" t="s">
        <v>105</v>
      </c>
      <c r="K59" s="93"/>
      <c r="L59" s="93"/>
      <c r="M59" s="93" t="s">
        <v>106</v>
      </c>
      <c r="N59" s="93" t="s">
        <v>4580</v>
      </c>
      <c r="O59" s="93" t="s">
        <v>4449</v>
      </c>
      <c r="P59" s="93" t="str">
        <f t="shared" si="0"/>
        <v>DIRTImpt_IMPACT-Dirt Forest Soil Debris_B00M_CACK.wav</v>
      </c>
      <c r="Q59" s="93" t="str">
        <f t="shared" si="1"/>
        <v>Dropping pile of dirt out of hands. Short with lots of rustling.</v>
      </c>
      <c r="R59" s="93" t="s">
        <v>4450</v>
      </c>
      <c r="S59" s="93" t="s">
        <v>4451</v>
      </c>
      <c r="T59" s="93" t="s">
        <v>4452</v>
      </c>
      <c r="U59" s="93" t="s">
        <v>4449</v>
      </c>
      <c r="V59" s="93" t="str">
        <f t="shared" si="2"/>
        <v>DIRTImpt_IMPACT-Dirt Forest Soil Debris_B00M_CACK.wav</v>
      </c>
      <c r="W59" s="93">
        <v>2023</v>
      </c>
      <c r="X59" s="93" t="s">
        <v>4451</v>
      </c>
      <c r="Y59" s="93" t="s">
        <v>4451</v>
      </c>
      <c r="Z59" s="93" t="s">
        <v>4451</v>
      </c>
    </row>
    <row r="60" spans="1:26" ht="16">
      <c r="A60" s="93" t="s">
        <v>278</v>
      </c>
      <c r="B60" s="93" t="s">
        <v>279</v>
      </c>
      <c r="C60" s="93" t="s">
        <v>280</v>
      </c>
      <c r="D60" s="93" t="s">
        <v>250</v>
      </c>
      <c r="E60" s="93" t="s">
        <v>102</v>
      </c>
      <c r="F60" s="93" t="s">
        <v>103</v>
      </c>
      <c r="G60" s="93" t="s">
        <v>4582</v>
      </c>
      <c r="H60" s="93" t="s">
        <v>104</v>
      </c>
      <c r="I60" s="93" t="s">
        <v>14</v>
      </c>
      <c r="J60" s="93" t="s">
        <v>105</v>
      </c>
      <c r="K60" s="93"/>
      <c r="L60" s="93"/>
      <c r="M60" s="93" t="s">
        <v>106</v>
      </c>
      <c r="N60" s="93" t="s">
        <v>4580</v>
      </c>
      <c r="O60" s="93" t="s">
        <v>4449</v>
      </c>
      <c r="P60" s="93" t="str">
        <f t="shared" si="0"/>
        <v>DIRTImpt_IMPACT-Dirt Large Trickling From Hand_B00M_CACK.wav</v>
      </c>
      <c r="Q60" s="93" t="str">
        <f t="shared" si="1"/>
        <v>Dropping big pile of dirt out of hands. Long with rustling and some thuds.</v>
      </c>
      <c r="R60" s="93" t="s">
        <v>4450</v>
      </c>
      <c r="S60" s="93" t="s">
        <v>4451</v>
      </c>
      <c r="T60" s="93" t="s">
        <v>4452</v>
      </c>
      <c r="U60" s="93" t="s">
        <v>4449</v>
      </c>
      <c r="V60" s="93" t="str">
        <f t="shared" si="2"/>
        <v>DIRTImpt_IMPACT-Dirt Large Trickling From Hand_B00M_CACK.wav</v>
      </c>
      <c r="W60" s="93">
        <v>2023</v>
      </c>
      <c r="X60" s="93" t="s">
        <v>4451</v>
      </c>
      <c r="Y60" s="93" t="s">
        <v>4451</v>
      </c>
      <c r="Z60" s="93" t="s">
        <v>4451</v>
      </c>
    </row>
    <row r="61" spans="1:26" ht="16">
      <c r="A61" s="93" t="s">
        <v>281</v>
      </c>
      <c r="B61" s="93" t="s">
        <v>276</v>
      </c>
      <c r="C61" s="93" t="s">
        <v>282</v>
      </c>
      <c r="D61" s="93" t="s">
        <v>250</v>
      </c>
      <c r="E61" s="93" t="s">
        <v>102</v>
      </c>
      <c r="F61" s="93" t="s">
        <v>103</v>
      </c>
      <c r="G61" s="93" t="s">
        <v>4582</v>
      </c>
      <c r="H61" s="93" t="s">
        <v>104</v>
      </c>
      <c r="I61" s="93" t="s">
        <v>14</v>
      </c>
      <c r="J61" s="93" t="s">
        <v>105</v>
      </c>
      <c r="K61" s="93"/>
      <c r="L61" s="93"/>
      <c r="M61" s="93" t="s">
        <v>106</v>
      </c>
      <c r="N61" s="93" t="s">
        <v>4580</v>
      </c>
      <c r="O61" s="93" t="s">
        <v>4449</v>
      </c>
      <c r="P61" s="93" t="str">
        <f t="shared" si="0"/>
        <v>DIRTImpt_IMPACT-Dirt Small Trickling From Hand_B00M_CACK.wav</v>
      </c>
      <c r="Q61" s="93" t="str">
        <f t="shared" si="1"/>
        <v>Dropping pile of dirt out of hands. Short with lots of rustling.</v>
      </c>
      <c r="R61" s="93" t="s">
        <v>4450</v>
      </c>
      <c r="S61" s="93" t="s">
        <v>4451</v>
      </c>
      <c r="T61" s="93" t="s">
        <v>4452</v>
      </c>
      <c r="U61" s="93" t="s">
        <v>4449</v>
      </c>
      <c r="V61" s="93" t="str">
        <f t="shared" si="2"/>
        <v>DIRTImpt_IMPACT-Dirt Small Trickling From Hand_B00M_CACK.wav</v>
      </c>
      <c r="W61" s="93">
        <v>2023</v>
      </c>
      <c r="X61" s="93" t="s">
        <v>4451</v>
      </c>
      <c r="Y61" s="93" t="s">
        <v>4451</v>
      </c>
      <c r="Z61" s="93" t="s">
        <v>4451</v>
      </c>
    </row>
    <row r="62" spans="1:26" ht="16">
      <c r="A62" s="93" t="s">
        <v>283</v>
      </c>
      <c r="B62" s="93" t="s">
        <v>284</v>
      </c>
      <c r="C62" s="93" t="s">
        <v>285</v>
      </c>
      <c r="D62" s="93" t="s">
        <v>250</v>
      </c>
      <c r="E62" s="93" t="s">
        <v>102</v>
      </c>
      <c r="F62" s="93" t="s">
        <v>103</v>
      </c>
      <c r="G62" s="93" t="s">
        <v>4582</v>
      </c>
      <c r="H62" s="93" t="s">
        <v>104</v>
      </c>
      <c r="I62" s="93" t="s">
        <v>14</v>
      </c>
      <c r="J62" s="93" t="s">
        <v>105</v>
      </c>
      <c r="K62" s="93"/>
      <c r="L62" s="93"/>
      <c r="M62" s="93" t="s">
        <v>106</v>
      </c>
      <c r="N62" s="93" t="s">
        <v>4580</v>
      </c>
      <c r="O62" s="93" t="s">
        <v>4449</v>
      </c>
      <c r="P62" s="93" t="str">
        <f t="shared" si="0"/>
        <v>DIRTImpt_IMPACT-Dirt Throw_B00M_CACK.wav</v>
      </c>
      <c r="Q62" s="93" t="str">
        <f t="shared" si="1"/>
        <v>Dropping pile of dirt. Lots of small debris elements hitting the ground.</v>
      </c>
      <c r="R62" s="93" t="s">
        <v>4450</v>
      </c>
      <c r="S62" s="93" t="s">
        <v>4451</v>
      </c>
      <c r="T62" s="93" t="s">
        <v>4452</v>
      </c>
      <c r="U62" s="93" t="s">
        <v>4449</v>
      </c>
      <c r="V62" s="93" t="str">
        <f t="shared" si="2"/>
        <v>DIRTImpt_IMPACT-Dirt Throw_B00M_CACK.wav</v>
      </c>
      <c r="W62" s="93">
        <v>2023</v>
      </c>
      <c r="X62" s="93" t="s">
        <v>4451</v>
      </c>
      <c r="Y62" s="93" t="s">
        <v>4451</v>
      </c>
      <c r="Z62" s="93" t="s">
        <v>4451</v>
      </c>
    </row>
    <row r="63" spans="1:26" ht="16">
      <c r="A63" s="93" t="s">
        <v>286</v>
      </c>
      <c r="B63" s="93" t="s">
        <v>287</v>
      </c>
      <c r="C63" s="93" t="s">
        <v>288</v>
      </c>
      <c r="D63" s="93" t="s">
        <v>250</v>
      </c>
      <c r="E63" s="93" t="s">
        <v>102</v>
      </c>
      <c r="F63" s="93" t="s">
        <v>103</v>
      </c>
      <c r="G63" s="93" t="s">
        <v>4582</v>
      </c>
      <c r="H63" s="93" t="s">
        <v>104</v>
      </c>
      <c r="I63" s="93" t="s">
        <v>14</v>
      </c>
      <c r="J63" s="93" t="s">
        <v>105</v>
      </c>
      <c r="K63" s="93"/>
      <c r="L63" s="93"/>
      <c r="M63" s="93" t="s">
        <v>106</v>
      </c>
      <c r="N63" s="93" t="s">
        <v>4580</v>
      </c>
      <c r="O63" s="93" t="s">
        <v>4449</v>
      </c>
      <c r="P63" s="93" t="str">
        <f t="shared" si="0"/>
        <v>DIRTImpt_IMPACT-Sand Bar Bell_B00M_CACK.wav</v>
      </c>
      <c r="Q63" s="93" t="str">
        <f t="shared" si="1"/>
        <v>Steel ball being dropped on pile of sand. Rustling debris.</v>
      </c>
      <c r="R63" s="93" t="s">
        <v>4450</v>
      </c>
      <c r="S63" s="93" t="s">
        <v>4451</v>
      </c>
      <c r="T63" s="93" t="s">
        <v>4452</v>
      </c>
      <c r="U63" s="93" t="s">
        <v>4449</v>
      </c>
      <c r="V63" s="93" t="str">
        <f t="shared" si="2"/>
        <v>DIRTImpt_IMPACT-Sand Bar Bell_B00M_CACK.wav</v>
      </c>
      <c r="W63" s="93">
        <v>2023</v>
      </c>
      <c r="X63" s="93" t="s">
        <v>4451</v>
      </c>
      <c r="Y63" s="93" t="s">
        <v>4451</v>
      </c>
      <c r="Z63" s="93" t="s">
        <v>4451</v>
      </c>
    </row>
    <row r="64" spans="1:26" ht="16">
      <c r="A64" s="93" t="s">
        <v>289</v>
      </c>
      <c r="B64" s="93" t="s">
        <v>290</v>
      </c>
      <c r="C64" s="93" t="s">
        <v>291</v>
      </c>
      <c r="D64" s="93" t="s">
        <v>250</v>
      </c>
      <c r="E64" s="93" t="s">
        <v>102</v>
      </c>
      <c r="F64" s="93" t="s">
        <v>103</v>
      </c>
      <c r="G64" s="93" t="s">
        <v>4582</v>
      </c>
      <c r="H64" s="93" t="s">
        <v>104</v>
      </c>
      <c r="I64" s="93" t="s">
        <v>14</v>
      </c>
      <c r="J64" s="93" t="s">
        <v>105</v>
      </c>
      <c r="K64" s="93"/>
      <c r="L64" s="93"/>
      <c r="M64" s="93" t="s">
        <v>106</v>
      </c>
      <c r="N64" s="93" t="s">
        <v>4580</v>
      </c>
      <c r="O64" s="93" t="s">
        <v>4449</v>
      </c>
      <c r="P64" s="93" t="str">
        <f t="shared" si="0"/>
        <v>DIRTImpt_IMPACT-Sand Debris Throw_B00M_CACK.wav</v>
      </c>
      <c r="Q64" s="93" t="str">
        <f t="shared" si="1"/>
        <v>Dropping sand with lot of rustling and soft thud.</v>
      </c>
      <c r="R64" s="93" t="s">
        <v>4450</v>
      </c>
      <c r="S64" s="93" t="s">
        <v>4451</v>
      </c>
      <c r="T64" s="93" t="s">
        <v>4452</v>
      </c>
      <c r="U64" s="93" t="s">
        <v>4449</v>
      </c>
      <c r="V64" s="93" t="str">
        <f t="shared" si="2"/>
        <v>DIRTImpt_IMPACT-Sand Debris Throw_B00M_CACK.wav</v>
      </c>
      <c r="W64" s="93">
        <v>2023</v>
      </c>
      <c r="X64" s="93" t="s">
        <v>4451</v>
      </c>
      <c r="Y64" s="93" t="s">
        <v>4451</v>
      </c>
      <c r="Z64" s="93" t="s">
        <v>4451</v>
      </c>
    </row>
    <row r="65" spans="1:26" ht="16">
      <c r="A65" s="93" t="s">
        <v>292</v>
      </c>
      <c r="B65" s="93" t="s">
        <v>293</v>
      </c>
      <c r="C65" s="93" t="s">
        <v>294</v>
      </c>
      <c r="D65" s="93" t="s">
        <v>250</v>
      </c>
      <c r="E65" s="93" t="s">
        <v>102</v>
      </c>
      <c r="F65" s="93" t="s">
        <v>103</v>
      </c>
      <c r="G65" s="93" t="s">
        <v>4582</v>
      </c>
      <c r="H65" s="93" t="s">
        <v>104</v>
      </c>
      <c r="I65" s="93" t="s">
        <v>14</v>
      </c>
      <c r="J65" s="93" t="s">
        <v>105</v>
      </c>
      <c r="K65" s="93"/>
      <c r="L65" s="93"/>
      <c r="M65" s="93" t="s">
        <v>106</v>
      </c>
      <c r="N65" s="93" t="s">
        <v>4580</v>
      </c>
      <c r="O65" s="93" t="s">
        <v>4449</v>
      </c>
      <c r="P65" s="93" t="str">
        <f t="shared" si="0"/>
        <v>DIRTImpt_IMPACT-Sand Debris Trickling From Hand_B00M_CACK.wav</v>
      </c>
      <c r="Q65" s="93" t="str">
        <f t="shared" si="1"/>
        <v>Sediment being dropped. Sliding and rustling elements.</v>
      </c>
      <c r="R65" s="93" t="s">
        <v>4450</v>
      </c>
      <c r="S65" s="93" t="s">
        <v>4451</v>
      </c>
      <c r="T65" s="93" t="s">
        <v>4452</v>
      </c>
      <c r="U65" s="93" t="s">
        <v>4449</v>
      </c>
      <c r="V65" s="93" t="str">
        <f t="shared" si="2"/>
        <v>DIRTImpt_IMPACT-Sand Debris Trickling From Hand_B00M_CACK.wav</v>
      </c>
      <c r="W65" s="93">
        <v>2023</v>
      </c>
      <c r="X65" s="93" t="s">
        <v>4451</v>
      </c>
      <c r="Y65" s="93" t="s">
        <v>4451</v>
      </c>
      <c r="Z65" s="93" t="s">
        <v>4451</v>
      </c>
    </row>
    <row r="66" spans="1:26" ht="16">
      <c r="A66" s="93" t="s">
        <v>295</v>
      </c>
      <c r="B66" s="93" t="s">
        <v>296</v>
      </c>
      <c r="C66" s="93" t="s">
        <v>297</v>
      </c>
      <c r="D66" s="93" t="s">
        <v>250</v>
      </c>
      <c r="E66" s="93" t="s">
        <v>102</v>
      </c>
      <c r="F66" s="93" t="s">
        <v>103</v>
      </c>
      <c r="G66" s="93" t="s">
        <v>4582</v>
      </c>
      <c r="H66" s="93" t="s">
        <v>104</v>
      </c>
      <c r="I66" s="93" t="s">
        <v>14</v>
      </c>
      <c r="J66" s="93" t="s">
        <v>105</v>
      </c>
      <c r="K66" s="93"/>
      <c r="L66" s="93"/>
      <c r="M66" s="93" t="s">
        <v>106</v>
      </c>
      <c r="N66" s="93" t="s">
        <v>4580</v>
      </c>
      <c r="O66" s="93" t="s">
        <v>4449</v>
      </c>
      <c r="P66" s="93" t="str">
        <f t="shared" si="0"/>
        <v>DIRTImpt_IMPACT-Sand Hand_B00M_CACK.wav</v>
      </c>
      <c r="Q66" s="93" t="str">
        <f t="shared" si="1"/>
        <v>Hitting pile of sand with fist. Some sliding and rustling.</v>
      </c>
      <c r="R66" s="93" t="s">
        <v>4450</v>
      </c>
      <c r="S66" s="93" t="s">
        <v>4451</v>
      </c>
      <c r="T66" s="93" t="s">
        <v>4452</v>
      </c>
      <c r="U66" s="93" t="s">
        <v>4449</v>
      </c>
      <c r="V66" s="93" t="str">
        <f t="shared" si="2"/>
        <v>DIRTImpt_IMPACT-Sand Hand_B00M_CACK.wav</v>
      </c>
      <c r="W66" s="93">
        <v>2023</v>
      </c>
      <c r="X66" s="93" t="s">
        <v>4451</v>
      </c>
      <c r="Y66" s="93" t="s">
        <v>4451</v>
      </c>
      <c r="Z66" s="93" t="s">
        <v>4451</v>
      </c>
    </row>
    <row r="67" spans="1:26" ht="16">
      <c r="A67" s="93" t="s">
        <v>298</v>
      </c>
      <c r="B67" s="93" t="s">
        <v>299</v>
      </c>
      <c r="C67" s="93" t="s">
        <v>300</v>
      </c>
      <c r="D67" s="93" t="s">
        <v>301</v>
      </c>
      <c r="E67" s="93" t="s">
        <v>102</v>
      </c>
      <c r="F67" s="93" t="s">
        <v>103</v>
      </c>
      <c r="G67" s="93" t="s">
        <v>4582</v>
      </c>
      <c r="H67" s="93" t="s">
        <v>302</v>
      </c>
      <c r="I67" s="93" t="s">
        <v>14</v>
      </c>
      <c r="J67" s="93" t="s">
        <v>105</v>
      </c>
      <c r="K67" s="94"/>
      <c r="L67" s="93"/>
      <c r="M67" s="93" t="s">
        <v>106</v>
      </c>
      <c r="N67" s="93" t="s">
        <v>4580</v>
      </c>
      <c r="O67" s="93" t="s">
        <v>4449</v>
      </c>
      <c r="P67" s="93" t="str">
        <f t="shared" ref="P67:P130" si="3">A67</f>
        <v>FIRESizz_FUSE-Burn Large_B00M_CACK.wav</v>
      </c>
      <c r="Q67" s="93" t="str">
        <f t="shared" ref="Q67:Q130" si="4">B67</f>
        <v>The burning sound of a cannon or bomb before it explodes, large.</v>
      </c>
      <c r="R67" s="93" t="s">
        <v>4450</v>
      </c>
      <c r="S67" s="93" t="s">
        <v>4451</v>
      </c>
      <c r="T67" s="93" t="s">
        <v>4452</v>
      </c>
      <c r="U67" s="93" t="s">
        <v>4449</v>
      </c>
      <c r="V67" s="93" t="str">
        <f t="shared" ref="V67:V130" si="5">A67</f>
        <v>FIRESizz_FUSE-Burn Large_B00M_CACK.wav</v>
      </c>
      <c r="W67" s="93">
        <v>2023</v>
      </c>
      <c r="X67" s="93" t="s">
        <v>4451</v>
      </c>
      <c r="Y67" s="93" t="s">
        <v>4451</v>
      </c>
      <c r="Z67" s="93" t="s">
        <v>4451</v>
      </c>
    </row>
    <row r="68" spans="1:26" ht="16">
      <c r="A68" s="93" t="s">
        <v>303</v>
      </c>
      <c r="B68" s="93" t="s">
        <v>304</v>
      </c>
      <c r="C68" s="93" t="s">
        <v>305</v>
      </c>
      <c r="D68" s="93" t="s">
        <v>301</v>
      </c>
      <c r="E68" s="93" t="s">
        <v>102</v>
      </c>
      <c r="F68" s="93" t="s">
        <v>103</v>
      </c>
      <c r="G68" s="93" t="s">
        <v>4582</v>
      </c>
      <c r="H68" s="93" t="s">
        <v>302</v>
      </c>
      <c r="I68" s="93" t="s">
        <v>14</v>
      </c>
      <c r="J68" s="93" t="s">
        <v>105</v>
      </c>
      <c r="K68" s="94"/>
      <c r="L68" s="93"/>
      <c r="M68" s="93" t="s">
        <v>106</v>
      </c>
      <c r="N68" s="93" t="s">
        <v>4580</v>
      </c>
      <c r="O68" s="93" t="s">
        <v>4449</v>
      </c>
      <c r="P68" s="93" t="str">
        <f t="shared" si="3"/>
        <v>FIRESizz_FUSE-Burn Medium_B00M_CACK.wav</v>
      </c>
      <c r="Q68" s="93" t="str">
        <f t="shared" si="4"/>
        <v>The burning sound of a cannon or bomb before it explodes, medium.</v>
      </c>
      <c r="R68" s="93" t="s">
        <v>4450</v>
      </c>
      <c r="S68" s="93" t="s">
        <v>4451</v>
      </c>
      <c r="T68" s="93" t="s">
        <v>4452</v>
      </c>
      <c r="U68" s="93" t="s">
        <v>4449</v>
      </c>
      <c r="V68" s="93" t="str">
        <f t="shared" si="5"/>
        <v>FIRESizz_FUSE-Burn Medium_B00M_CACK.wav</v>
      </c>
      <c r="W68" s="93">
        <v>2023</v>
      </c>
      <c r="X68" s="93" t="s">
        <v>4451</v>
      </c>
      <c r="Y68" s="93" t="s">
        <v>4451</v>
      </c>
      <c r="Z68" s="93" t="s">
        <v>4451</v>
      </c>
    </row>
    <row r="69" spans="1:26" ht="16">
      <c r="A69" s="93" t="s">
        <v>306</v>
      </c>
      <c r="B69" s="93" t="s">
        <v>307</v>
      </c>
      <c r="C69" s="93" t="s">
        <v>308</v>
      </c>
      <c r="D69" s="93" t="s">
        <v>301</v>
      </c>
      <c r="E69" s="93" t="s">
        <v>102</v>
      </c>
      <c r="F69" s="93" t="s">
        <v>103</v>
      </c>
      <c r="G69" s="93" t="s">
        <v>4582</v>
      </c>
      <c r="H69" s="93" t="s">
        <v>302</v>
      </c>
      <c r="I69" s="93" t="s">
        <v>14</v>
      </c>
      <c r="J69" s="93" t="s">
        <v>105</v>
      </c>
      <c r="K69" s="94"/>
      <c r="L69" s="93"/>
      <c r="M69" s="93" t="s">
        <v>106</v>
      </c>
      <c r="N69" s="93" t="s">
        <v>4580</v>
      </c>
      <c r="O69" s="93" t="s">
        <v>4449</v>
      </c>
      <c r="P69" s="93" t="str">
        <f t="shared" si="3"/>
        <v>FIRESizz_FUSE-Burn Short_B00M_CACK.wav</v>
      </c>
      <c r="Q69" s="93" t="str">
        <f t="shared" si="4"/>
        <v>The burning sound of a cannon or bomb before it explodes, small.</v>
      </c>
      <c r="R69" s="93" t="s">
        <v>4450</v>
      </c>
      <c r="S69" s="93" t="s">
        <v>4451</v>
      </c>
      <c r="T69" s="93" t="s">
        <v>4452</v>
      </c>
      <c r="U69" s="93" t="s">
        <v>4449</v>
      </c>
      <c r="V69" s="93" t="str">
        <f t="shared" si="5"/>
        <v>FIRESizz_FUSE-Burn Short_B00M_CACK.wav</v>
      </c>
      <c r="W69" s="93">
        <v>2023</v>
      </c>
      <c r="X69" s="93" t="s">
        <v>4451</v>
      </c>
      <c r="Y69" s="93" t="s">
        <v>4451</v>
      </c>
      <c r="Z69" s="93" t="s">
        <v>4451</v>
      </c>
    </row>
    <row r="70" spans="1:26" ht="16">
      <c r="A70" s="93" t="s">
        <v>309</v>
      </c>
      <c r="B70" s="93" t="s">
        <v>310</v>
      </c>
      <c r="C70" s="93" t="s">
        <v>311</v>
      </c>
      <c r="D70" s="93" t="s">
        <v>301</v>
      </c>
      <c r="E70" s="93" t="s">
        <v>102</v>
      </c>
      <c r="F70" s="93" t="s">
        <v>103</v>
      </c>
      <c r="G70" s="93" t="s">
        <v>4582</v>
      </c>
      <c r="H70" s="93" t="s">
        <v>302</v>
      </c>
      <c r="I70" s="93" t="s">
        <v>14</v>
      </c>
      <c r="J70" s="93" t="s">
        <v>105</v>
      </c>
      <c r="K70" s="94"/>
      <c r="L70" s="93"/>
      <c r="M70" s="93" t="s">
        <v>106</v>
      </c>
      <c r="N70" s="93" t="s">
        <v>4580</v>
      </c>
      <c r="O70" s="93" t="s">
        <v>4449</v>
      </c>
      <c r="P70" s="93" t="str">
        <f t="shared" si="3"/>
        <v>FIRESizz_FUSE-Ignite and Extinguish Large_B00M_CACK.wav</v>
      </c>
      <c r="Q70" s="93" t="str">
        <f t="shared" si="4"/>
        <v>Initial burning and stopping of a bomb or cannon detonator wire, large.</v>
      </c>
      <c r="R70" s="93" t="s">
        <v>4450</v>
      </c>
      <c r="S70" s="93" t="s">
        <v>4451</v>
      </c>
      <c r="T70" s="93" t="s">
        <v>4452</v>
      </c>
      <c r="U70" s="93" t="s">
        <v>4449</v>
      </c>
      <c r="V70" s="93" t="str">
        <f t="shared" si="5"/>
        <v>FIRESizz_FUSE-Ignite and Extinguish Large_B00M_CACK.wav</v>
      </c>
      <c r="W70" s="93">
        <v>2023</v>
      </c>
      <c r="X70" s="93" t="s">
        <v>4451</v>
      </c>
      <c r="Y70" s="93" t="s">
        <v>4451</v>
      </c>
      <c r="Z70" s="93" t="s">
        <v>4451</v>
      </c>
    </row>
    <row r="71" spans="1:26" ht="16">
      <c r="A71" s="93" t="s">
        <v>312</v>
      </c>
      <c r="B71" s="93" t="s">
        <v>313</v>
      </c>
      <c r="C71" s="93" t="s">
        <v>314</v>
      </c>
      <c r="D71" s="93" t="s">
        <v>301</v>
      </c>
      <c r="E71" s="93" t="s">
        <v>102</v>
      </c>
      <c r="F71" s="93" t="s">
        <v>103</v>
      </c>
      <c r="G71" s="93" t="s">
        <v>4582</v>
      </c>
      <c r="H71" s="93" t="s">
        <v>302</v>
      </c>
      <c r="I71" s="93" t="s">
        <v>14</v>
      </c>
      <c r="J71" s="93" t="s">
        <v>105</v>
      </c>
      <c r="K71" s="94"/>
      <c r="L71" s="93"/>
      <c r="M71" s="93" t="s">
        <v>106</v>
      </c>
      <c r="N71" s="93" t="s">
        <v>4580</v>
      </c>
      <c r="O71" s="93" t="s">
        <v>4449</v>
      </c>
      <c r="P71" s="93" t="str">
        <f t="shared" si="3"/>
        <v>FIRESizz_FUSE-Ignite and Extinguish Medium_B00M_CACK.wav</v>
      </c>
      <c r="Q71" s="93" t="str">
        <f t="shared" si="4"/>
        <v>Initial burning and stopping of a bomb or cannon detonator wire, medium.</v>
      </c>
      <c r="R71" s="93" t="s">
        <v>4450</v>
      </c>
      <c r="S71" s="93" t="s">
        <v>4451</v>
      </c>
      <c r="T71" s="93" t="s">
        <v>4452</v>
      </c>
      <c r="U71" s="93" t="s">
        <v>4449</v>
      </c>
      <c r="V71" s="93" t="str">
        <f t="shared" si="5"/>
        <v>FIRESizz_FUSE-Ignite and Extinguish Medium_B00M_CACK.wav</v>
      </c>
      <c r="W71" s="93">
        <v>2023</v>
      </c>
      <c r="X71" s="93" t="s">
        <v>4451</v>
      </c>
      <c r="Y71" s="93" t="s">
        <v>4451</v>
      </c>
      <c r="Z71" s="93" t="s">
        <v>4451</v>
      </c>
    </row>
    <row r="72" spans="1:26" ht="16">
      <c r="A72" s="93" t="s">
        <v>315</v>
      </c>
      <c r="B72" s="93" t="s">
        <v>316</v>
      </c>
      <c r="C72" s="93" t="s">
        <v>317</v>
      </c>
      <c r="D72" s="93" t="s">
        <v>301</v>
      </c>
      <c r="E72" s="93" t="s">
        <v>102</v>
      </c>
      <c r="F72" s="93" t="s">
        <v>103</v>
      </c>
      <c r="G72" s="93" t="s">
        <v>4582</v>
      </c>
      <c r="H72" s="93" t="s">
        <v>302</v>
      </c>
      <c r="I72" s="93" t="s">
        <v>14</v>
      </c>
      <c r="J72" s="93" t="s">
        <v>105</v>
      </c>
      <c r="K72" s="94"/>
      <c r="L72" s="93"/>
      <c r="M72" s="93" t="s">
        <v>106</v>
      </c>
      <c r="N72" s="93" t="s">
        <v>4580</v>
      </c>
      <c r="O72" s="93" t="s">
        <v>4449</v>
      </c>
      <c r="P72" s="93" t="str">
        <f t="shared" si="3"/>
        <v>FIRESizz_FUSE-Ignite and Extinguish Small_B00M_CACK.wav</v>
      </c>
      <c r="Q72" s="93" t="str">
        <f t="shared" si="4"/>
        <v>Initial burning and stopping of a bomb or cannon detonator wire, small.</v>
      </c>
      <c r="R72" s="93" t="s">
        <v>4450</v>
      </c>
      <c r="S72" s="93" t="s">
        <v>4451</v>
      </c>
      <c r="T72" s="93" t="s">
        <v>4452</v>
      </c>
      <c r="U72" s="93" t="s">
        <v>4449</v>
      </c>
      <c r="V72" s="93" t="str">
        <f t="shared" si="5"/>
        <v>FIRESizz_FUSE-Ignite and Extinguish Small_B00M_CACK.wav</v>
      </c>
      <c r="W72" s="93">
        <v>2023</v>
      </c>
      <c r="X72" s="93" t="s">
        <v>4451</v>
      </c>
      <c r="Y72" s="93" t="s">
        <v>4451</v>
      </c>
      <c r="Z72" s="93" t="s">
        <v>4451</v>
      </c>
    </row>
    <row r="73" spans="1:26" ht="16">
      <c r="A73" s="93" t="s">
        <v>318</v>
      </c>
      <c r="B73" s="93" t="s">
        <v>319</v>
      </c>
      <c r="C73" s="93" t="s">
        <v>320</v>
      </c>
      <c r="D73" s="93" t="s">
        <v>301</v>
      </c>
      <c r="E73" s="93" t="s">
        <v>102</v>
      </c>
      <c r="F73" s="93" t="s">
        <v>103</v>
      </c>
      <c r="G73" s="93" t="s">
        <v>4582</v>
      </c>
      <c r="H73" s="93" t="s">
        <v>302</v>
      </c>
      <c r="I73" s="93" t="s">
        <v>14</v>
      </c>
      <c r="J73" s="93" t="s">
        <v>105</v>
      </c>
      <c r="K73" s="94"/>
      <c r="L73" s="93"/>
      <c r="M73" s="93" t="s">
        <v>106</v>
      </c>
      <c r="N73" s="93" t="s">
        <v>4580</v>
      </c>
      <c r="O73" s="93" t="s">
        <v>4449</v>
      </c>
      <c r="P73" s="93" t="str">
        <f t="shared" si="3"/>
        <v>FIRESizz_FUSE-Ignite Few Matches_B00M_CACK.wav</v>
      </c>
      <c r="Q73" s="93" t="str">
        <f t="shared" si="4"/>
        <v>The burning of some matchsticks.</v>
      </c>
      <c r="R73" s="93" t="s">
        <v>4450</v>
      </c>
      <c r="S73" s="93" t="s">
        <v>4451</v>
      </c>
      <c r="T73" s="93" t="s">
        <v>4452</v>
      </c>
      <c r="U73" s="93" t="s">
        <v>4449</v>
      </c>
      <c r="V73" s="93" t="str">
        <f t="shared" si="5"/>
        <v>FIRESizz_FUSE-Ignite Few Matches_B00M_CACK.wav</v>
      </c>
      <c r="W73" s="93">
        <v>2023</v>
      </c>
      <c r="X73" s="93" t="s">
        <v>4451</v>
      </c>
      <c r="Y73" s="93" t="s">
        <v>4451</v>
      </c>
      <c r="Z73" s="93" t="s">
        <v>4451</v>
      </c>
    </row>
    <row r="74" spans="1:26" ht="16">
      <c r="A74" s="93" t="s">
        <v>321</v>
      </c>
      <c r="B74" s="93" t="s">
        <v>322</v>
      </c>
      <c r="C74" s="93" t="s">
        <v>323</v>
      </c>
      <c r="D74" s="93" t="s">
        <v>301</v>
      </c>
      <c r="E74" s="93" t="s">
        <v>102</v>
      </c>
      <c r="F74" s="93" t="s">
        <v>103</v>
      </c>
      <c r="G74" s="93" t="s">
        <v>4582</v>
      </c>
      <c r="H74" s="93" t="s">
        <v>302</v>
      </c>
      <c r="I74" s="93" t="s">
        <v>14</v>
      </c>
      <c r="J74" s="93" t="s">
        <v>105</v>
      </c>
      <c r="K74" s="94"/>
      <c r="L74" s="93"/>
      <c r="M74" s="93" t="s">
        <v>106</v>
      </c>
      <c r="N74" s="93" t="s">
        <v>4580</v>
      </c>
      <c r="O74" s="93" t="s">
        <v>4449</v>
      </c>
      <c r="P74" s="93" t="str">
        <f t="shared" si="3"/>
        <v>FIRESizz_FUSE-Ignite Many Matches_B00M_CACK.wav</v>
      </c>
      <c r="Q74" s="93" t="str">
        <f t="shared" si="4"/>
        <v>The burning of a lot of matchsticks.</v>
      </c>
      <c r="R74" s="93" t="s">
        <v>4450</v>
      </c>
      <c r="S74" s="93" t="s">
        <v>4451</v>
      </c>
      <c r="T74" s="93" t="s">
        <v>4452</v>
      </c>
      <c r="U74" s="93" t="s">
        <v>4449</v>
      </c>
      <c r="V74" s="93" t="str">
        <f t="shared" si="5"/>
        <v>FIRESizz_FUSE-Ignite Many Matches_B00M_CACK.wav</v>
      </c>
      <c r="W74" s="93">
        <v>2023</v>
      </c>
      <c r="X74" s="93" t="s">
        <v>4451</v>
      </c>
      <c r="Y74" s="93" t="s">
        <v>4451</v>
      </c>
      <c r="Z74" s="93" t="s">
        <v>4451</v>
      </c>
    </row>
    <row r="75" spans="1:26" ht="16">
      <c r="A75" s="93" t="s">
        <v>324</v>
      </c>
      <c r="B75" s="93" t="s">
        <v>325</v>
      </c>
      <c r="C75" s="93" t="s">
        <v>326</v>
      </c>
      <c r="D75" s="93" t="s">
        <v>301</v>
      </c>
      <c r="E75" s="93" t="s">
        <v>102</v>
      </c>
      <c r="F75" s="93" t="s">
        <v>103</v>
      </c>
      <c r="G75" s="93" t="s">
        <v>4582</v>
      </c>
      <c r="H75" s="93" t="s">
        <v>302</v>
      </c>
      <c r="I75" s="93" t="s">
        <v>14</v>
      </c>
      <c r="J75" s="93" t="s">
        <v>105</v>
      </c>
      <c r="K75" s="94"/>
      <c r="L75" s="93"/>
      <c r="M75" s="93" t="s">
        <v>106</v>
      </c>
      <c r="N75" s="93" t="s">
        <v>4580</v>
      </c>
      <c r="O75" s="93" t="s">
        <v>4449</v>
      </c>
      <c r="P75" s="93" t="str">
        <f t="shared" si="3"/>
        <v>FIRESizz_FUSE-Ignite One Match_B00M_CACK.wav</v>
      </c>
      <c r="Q75" s="93" t="str">
        <f t="shared" si="4"/>
        <v>The burning of one matchstick.</v>
      </c>
      <c r="R75" s="93" t="s">
        <v>4450</v>
      </c>
      <c r="S75" s="93" t="s">
        <v>4451</v>
      </c>
      <c r="T75" s="93" t="s">
        <v>4452</v>
      </c>
      <c r="U75" s="93" t="s">
        <v>4449</v>
      </c>
      <c r="V75" s="93" t="str">
        <f t="shared" si="5"/>
        <v>FIRESizz_FUSE-Ignite One Match_B00M_CACK.wav</v>
      </c>
      <c r="W75" s="93">
        <v>2023</v>
      </c>
      <c r="X75" s="93" t="s">
        <v>4451</v>
      </c>
      <c r="Y75" s="93" t="s">
        <v>4451</v>
      </c>
      <c r="Z75" s="93" t="s">
        <v>4451</v>
      </c>
    </row>
    <row r="76" spans="1:26" ht="17">
      <c r="A76" s="95" t="s">
        <v>327</v>
      </c>
      <c r="B76" s="95" t="s">
        <v>328</v>
      </c>
      <c r="C76" s="93" t="s">
        <v>329</v>
      </c>
      <c r="D76" s="93" t="s">
        <v>12</v>
      </c>
      <c r="E76" s="93" t="s">
        <v>102</v>
      </c>
      <c r="F76" s="93" t="s">
        <v>103</v>
      </c>
      <c r="G76" s="93" t="s">
        <v>4582</v>
      </c>
      <c r="H76" s="93" t="s">
        <v>13</v>
      </c>
      <c r="I76" s="93" t="s">
        <v>14</v>
      </c>
      <c r="J76" s="93" t="s">
        <v>105</v>
      </c>
      <c r="K76" s="93" t="s">
        <v>330</v>
      </c>
      <c r="L76" s="93" t="s">
        <v>331</v>
      </c>
      <c r="M76" s="93" t="s">
        <v>332</v>
      </c>
      <c r="N76" s="93" t="s">
        <v>4580</v>
      </c>
      <c r="O76" s="93" t="s">
        <v>4449</v>
      </c>
      <c r="P76" s="93" t="str">
        <f t="shared" si="3"/>
        <v>GUNCano_FIRING-16 Pounder 150m_B00M_CACK_ORTF3D Hi.wav</v>
      </c>
      <c r="Q76" s="93" t="str">
        <f t="shared" si="4"/>
        <v>Antique artillery, historic cannon, cal 27mm. ORTF3D Hi positioned 150m away from the cannon.</v>
      </c>
      <c r="R76" s="93" t="s">
        <v>4450</v>
      </c>
      <c r="S76" s="93" t="s">
        <v>4451</v>
      </c>
      <c r="T76" s="93" t="s">
        <v>4452</v>
      </c>
      <c r="U76" s="93" t="s">
        <v>4449</v>
      </c>
      <c r="V76" s="93" t="str">
        <f t="shared" si="5"/>
        <v>GUNCano_FIRING-16 Pounder 150m_B00M_CACK_ORTF3D Hi.wav</v>
      </c>
      <c r="W76" s="93">
        <v>2023</v>
      </c>
      <c r="X76" s="93" t="s">
        <v>4451</v>
      </c>
      <c r="Y76" s="93" t="s">
        <v>4451</v>
      </c>
      <c r="Z76" s="93" t="s">
        <v>4451</v>
      </c>
    </row>
    <row r="77" spans="1:26" ht="17">
      <c r="A77" s="95" t="s">
        <v>333</v>
      </c>
      <c r="B77" s="95" t="s">
        <v>334</v>
      </c>
      <c r="C77" s="93" t="s">
        <v>329</v>
      </c>
      <c r="D77" s="93" t="s">
        <v>12</v>
      </c>
      <c r="E77" s="93" t="s">
        <v>102</v>
      </c>
      <c r="F77" s="93" t="s">
        <v>103</v>
      </c>
      <c r="G77" s="93" t="s">
        <v>4582</v>
      </c>
      <c r="H77" s="93" t="s">
        <v>13</v>
      </c>
      <c r="I77" s="93" t="s">
        <v>14</v>
      </c>
      <c r="J77" s="93" t="s">
        <v>105</v>
      </c>
      <c r="K77" s="93" t="s">
        <v>335</v>
      </c>
      <c r="L77" s="93" t="s">
        <v>331</v>
      </c>
      <c r="M77" s="93" t="s">
        <v>332</v>
      </c>
      <c r="N77" s="93" t="s">
        <v>4580</v>
      </c>
      <c r="O77" s="93" t="s">
        <v>4449</v>
      </c>
      <c r="P77" s="93" t="str">
        <f t="shared" si="3"/>
        <v>GUNCano_FIRING-16 Pounder 150m_B00M_CACK_ORTF3D Lo.wav</v>
      </c>
      <c r="Q77" s="93" t="str">
        <f t="shared" si="4"/>
        <v>Antique artillery, historic cannon, cal 27mm. ORTF3D Lo positioned 150m away from the cannon.</v>
      </c>
      <c r="R77" s="93" t="s">
        <v>4450</v>
      </c>
      <c r="S77" s="93" t="s">
        <v>4451</v>
      </c>
      <c r="T77" s="93" t="s">
        <v>4452</v>
      </c>
      <c r="U77" s="93" t="s">
        <v>4449</v>
      </c>
      <c r="V77" s="93" t="str">
        <f t="shared" si="5"/>
        <v>GUNCano_FIRING-16 Pounder 150m_B00M_CACK_ORTF3D Lo.wav</v>
      </c>
      <c r="W77" s="93">
        <v>2023</v>
      </c>
      <c r="X77" s="93" t="s">
        <v>4451</v>
      </c>
      <c r="Y77" s="93" t="s">
        <v>4451</v>
      </c>
      <c r="Z77" s="93" t="s">
        <v>4451</v>
      </c>
    </row>
    <row r="78" spans="1:26" ht="17">
      <c r="A78" s="95" t="s">
        <v>336</v>
      </c>
      <c r="B78" s="95" t="s">
        <v>337</v>
      </c>
      <c r="C78" s="93" t="s">
        <v>338</v>
      </c>
      <c r="D78" s="93" t="s">
        <v>12</v>
      </c>
      <c r="E78" s="93" t="s">
        <v>102</v>
      </c>
      <c r="F78" s="93" t="s">
        <v>103</v>
      </c>
      <c r="G78" s="93" t="s">
        <v>4582</v>
      </c>
      <c r="H78" s="93" t="s">
        <v>13</v>
      </c>
      <c r="I78" s="93" t="s">
        <v>14</v>
      </c>
      <c r="J78" s="93" t="s">
        <v>105</v>
      </c>
      <c r="K78" s="93" t="s">
        <v>339</v>
      </c>
      <c r="L78" s="93" t="s">
        <v>340</v>
      </c>
      <c r="M78" s="93" t="s">
        <v>341</v>
      </c>
      <c r="N78" s="93" t="s">
        <v>4580</v>
      </c>
      <c r="O78" s="93" t="s">
        <v>4449</v>
      </c>
      <c r="P78" s="93" t="str">
        <f t="shared" si="3"/>
        <v>GUNCano_FIRING-16 Pounder 15m_B00M_CACK_MS.wav</v>
      </c>
      <c r="Q78" s="93" t="str">
        <f t="shared" si="4"/>
        <v>Antique artillery, historic cannon, cal 27mm. XY positioned 15m away from the cannon.</v>
      </c>
      <c r="R78" s="93" t="s">
        <v>4450</v>
      </c>
      <c r="S78" s="93" t="s">
        <v>4451</v>
      </c>
      <c r="T78" s="93" t="s">
        <v>4452</v>
      </c>
      <c r="U78" s="93" t="s">
        <v>4449</v>
      </c>
      <c r="V78" s="93" t="str">
        <f t="shared" si="5"/>
        <v>GUNCano_FIRING-16 Pounder 15m_B00M_CACK_MS.wav</v>
      </c>
      <c r="W78" s="93">
        <v>2023</v>
      </c>
      <c r="X78" s="93" t="s">
        <v>4451</v>
      </c>
      <c r="Y78" s="93" t="s">
        <v>4451</v>
      </c>
      <c r="Z78" s="93" t="s">
        <v>4451</v>
      </c>
    </row>
    <row r="79" spans="1:26" ht="17">
      <c r="A79" s="95" t="s">
        <v>342</v>
      </c>
      <c r="B79" s="95" t="s">
        <v>343</v>
      </c>
      <c r="C79" s="93" t="s">
        <v>344</v>
      </c>
      <c r="D79" s="93" t="s">
        <v>12</v>
      </c>
      <c r="E79" s="93" t="s">
        <v>102</v>
      </c>
      <c r="F79" s="93" t="s">
        <v>103</v>
      </c>
      <c r="G79" s="93" t="s">
        <v>4582</v>
      </c>
      <c r="H79" s="93" t="s">
        <v>13</v>
      </c>
      <c r="I79" s="93" t="s">
        <v>14</v>
      </c>
      <c r="J79" s="93" t="s">
        <v>105</v>
      </c>
      <c r="K79" s="93" t="s">
        <v>345</v>
      </c>
      <c r="L79" s="93" t="s">
        <v>346</v>
      </c>
      <c r="M79" s="93" t="s">
        <v>332</v>
      </c>
      <c r="N79" s="93" t="s">
        <v>4580</v>
      </c>
      <c r="O79" s="93" t="s">
        <v>4449</v>
      </c>
      <c r="P79" s="93" t="str">
        <f t="shared" si="3"/>
        <v>GUNCano_FIRING-16 Pounder 175m_B00M_CACK_XY.wav</v>
      </c>
      <c r="Q79" s="93" t="str">
        <f t="shared" si="4"/>
        <v>Antique artillery, historic cannon, cal 27mm. XY handheld recorder positioned 175m away from the cannon.</v>
      </c>
      <c r="R79" s="93" t="s">
        <v>4450</v>
      </c>
      <c r="S79" s="93" t="s">
        <v>4451</v>
      </c>
      <c r="T79" s="93" t="s">
        <v>4452</v>
      </c>
      <c r="U79" s="93" t="s">
        <v>4449</v>
      </c>
      <c r="V79" s="93" t="str">
        <f t="shared" si="5"/>
        <v>GUNCano_FIRING-16 Pounder 175m_B00M_CACK_XY.wav</v>
      </c>
      <c r="W79" s="93">
        <v>2023</v>
      </c>
      <c r="X79" s="93" t="s">
        <v>4451</v>
      </c>
      <c r="Y79" s="93" t="s">
        <v>4451</v>
      </c>
      <c r="Z79" s="93" t="s">
        <v>4451</v>
      </c>
    </row>
    <row r="80" spans="1:26" ht="17">
      <c r="A80" s="95" t="s">
        <v>347</v>
      </c>
      <c r="B80" s="95" t="s">
        <v>348</v>
      </c>
      <c r="C80" s="93" t="s">
        <v>349</v>
      </c>
      <c r="D80" s="93" t="s">
        <v>12</v>
      </c>
      <c r="E80" s="93" t="s">
        <v>102</v>
      </c>
      <c r="F80" s="93" t="s">
        <v>103</v>
      </c>
      <c r="G80" s="93" t="s">
        <v>4582</v>
      </c>
      <c r="H80" s="93" t="s">
        <v>13</v>
      </c>
      <c r="I80" s="93" t="s">
        <v>14</v>
      </c>
      <c r="J80" s="93" t="s">
        <v>105</v>
      </c>
      <c r="K80" s="93" t="s">
        <v>350</v>
      </c>
      <c r="L80" s="93" t="s">
        <v>351</v>
      </c>
      <c r="M80" s="93" t="s">
        <v>106</v>
      </c>
      <c r="N80" s="93" t="s">
        <v>4580</v>
      </c>
      <c r="O80" s="93" t="s">
        <v>4449</v>
      </c>
      <c r="P80" s="93" t="str">
        <f t="shared" si="3"/>
        <v>GUNCano_FIRING-16 Pounder 1m_B00M_CACK_AB.wav</v>
      </c>
      <c r="Q80" s="93" t="str">
        <f t="shared" si="4"/>
        <v>Antique artillery, historic cannon, cal 27mm. Small AB positioned 1m away from the cannon.</v>
      </c>
      <c r="R80" s="93" t="s">
        <v>4450</v>
      </c>
      <c r="S80" s="93" t="s">
        <v>4451</v>
      </c>
      <c r="T80" s="93" t="s">
        <v>4452</v>
      </c>
      <c r="U80" s="93" t="s">
        <v>4449</v>
      </c>
      <c r="V80" s="93" t="str">
        <f t="shared" si="5"/>
        <v>GUNCano_FIRING-16 Pounder 1m_B00M_CACK_AB.wav</v>
      </c>
      <c r="W80" s="93">
        <v>2023</v>
      </c>
      <c r="X80" s="93" t="s">
        <v>4451</v>
      </c>
      <c r="Y80" s="93" t="s">
        <v>4451</v>
      </c>
      <c r="Z80" s="93" t="s">
        <v>4451</v>
      </c>
    </row>
    <row r="81" spans="1:26" ht="17">
      <c r="A81" s="95" t="s">
        <v>352</v>
      </c>
      <c r="B81" s="95" t="s">
        <v>4584</v>
      </c>
      <c r="C81" s="93" t="s">
        <v>353</v>
      </c>
      <c r="D81" s="93" t="s">
        <v>12</v>
      </c>
      <c r="E81" s="93" t="s">
        <v>102</v>
      </c>
      <c r="F81" s="93" t="s">
        <v>103</v>
      </c>
      <c r="G81" s="93" t="s">
        <v>4582</v>
      </c>
      <c r="H81" s="93" t="s">
        <v>13</v>
      </c>
      <c r="I81" s="93" t="s">
        <v>14</v>
      </c>
      <c r="J81" s="93" t="s">
        <v>105</v>
      </c>
      <c r="K81" s="93" t="s">
        <v>354</v>
      </c>
      <c r="L81" s="93" t="s">
        <v>355</v>
      </c>
      <c r="M81" s="93" t="s">
        <v>332</v>
      </c>
      <c r="N81" s="93" t="s">
        <v>4580</v>
      </c>
      <c r="O81" s="93" t="s">
        <v>4449</v>
      </c>
      <c r="P81" s="93" t="str">
        <f t="shared" si="3"/>
        <v>GUNCano_FIRING-16 Pounder 200m_B00M_CACK_Ambix.wav</v>
      </c>
      <c r="Q81" s="93" t="str">
        <f t="shared" si="4"/>
        <v>Antique artillery, historic cannon, cal 27mm. Four channel Ambisonics positioned 200m away from the cannon.</v>
      </c>
      <c r="R81" s="93" t="s">
        <v>4450</v>
      </c>
      <c r="S81" s="93" t="s">
        <v>4451</v>
      </c>
      <c r="T81" s="93" t="s">
        <v>4452</v>
      </c>
      <c r="U81" s="93" t="s">
        <v>4449</v>
      </c>
      <c r="V81" s="93" t="str">
        <f t="shared" si="5"/>
        <v>GUNCano_FIRING-16 Pounder 200m_B00M_CACK_Ambix.wav</v>
      </c>
      <c r="W81" s="93">
        <v>2023</v>
      </c>
      <c r="X81" s="93" t="s">
        <v>4451</v>
      </c>
      <c r="Y81" s="93" t="s">
        <v>4451</v>
      </c>
      <c r="Z81" s="93" t="s">
        <v>4451</v>
      </c>
    </row>
    <row r="82" spans="1:26" ht="17">
      <c r="A82" s="95" t="s">
        <v>356</v>
      </c>
      <c r="B82" s="95" t="s">
        <v>357</v>
      </c>
      <c r="C82" s="93" t="s">
        <v>358</v>
      </c>
      <c r="D82" s="93" t="s">
        <v>12</v>
      </c>
      <c r="E82" s="93" t="s">
        <v>102</v>
      </c>
      <c r="F82" s="93" t="s">
        <v>103</v>
      </c>
      <c r="G82" s="93" t="s">
        <v>4582</v>
      </c>
      <c r="H82" s="93" t="s">
        <v>13</v>
      </c>
      <c r="I82" s="93" t="s">
        <v>14</v>
      </c>
      <c r="J82" s="93" t="s">
        <v>105</v>
      </c>
      <c r="K82" s="93" t="s">
        <v>345</v>
      </c>
      <c r="L82" s="93" t="s">
        <v>359</v>
      </c>
      <c r="M82" s="93" t="s">
        <v>341</v>
      </c>
      <c r="N82" s="93" t="s">
        <v>4580</v>
      </c>
      <c r="O82" s="93" t="s">
        <v>4449</v>
      </c>
      <c r="P82" s="93" t="str">
        <f t="shared" si="3"/>
        <v>GUNCano_FIRING-16 Pounder 20m_B00M_CACK_XY.wav</v>
      </c>
      <c r="Q82" s="93" t="str">
        <f t="shared" si="4"/>
        <v>Antique artillery, historic cannon, cal 27mm. MS shotgun microphone positioned 20m away from the cannon.</v>
      </c>
      <c r="R82" s="93" t="s">
        <v>4450</v>
      </c>
      <c r="S82" s="93" t="s">
        <v>4451</v>
      </c>
      <c r="T82" s="93" t="s">
        <v>4452</v>
      </c>
      <c r="U82" s="93" t="s">
        <v>4449</v>
      </c>
      <c r="V82" s="93" t="str">
        <f t="shared" si="5"/>
        <v>GUNCano_FIRING-16 Pounder 20m_B00M_CACK_XY.wav</v>
      </c>
      <c r="W82" s="93">
        <v>2023</v>
      </c>
      <c r="X82" s="93" t="s">
        <v>4451</v>
      </c>
      <c r="Y82" s="93" t="s">
        <v>4451</v>
      </c>
      <c r="Z82" s="93" t="s">
        <v>4451</v>
      </c>
    </row>
    <row r="83" spans="1:26" ht="17">
      <c r="A83" s="95" t="s">
        <v>360</v>
      </c>
      <c r="B83" s="95" t="s">
        <v>361</v>
      </c>
      <c r="C83" s="93" t="s">
        <v>362</v>
      </c>
      <c r="D83" s="93" t="s">
        <v>12</v>
      </c>
      <c r="E83" s="93" t="s">
        <v>102</v>
      </c>
      <c r="F83" s="93" t="s">
        <v>103</v>
      </c>
      <c r="G83" s="93" t="s">
        <v>4582</v>
      </c>
      <c r="H83" s="93" t="s">
        <v>13</v>
      </c>
      <c r="I83" s="93" t="s">
        <v>14</v>
      </c>
      <c r="J83" s="93" t="s">
        <v>105</v>
      </c>
      <c r="K83" s="93" t="s">
        <v>350</v>
      </c>
      <c r="L83" s="93" t="s">
        <v>363</v>
      </c>
      <c r="M83" s="93" t="s">
        <v>106</v>
      </c>
      <c r="N83" s="93" t="s">
        <v>4580</v>
      </c>
      <c r="O83" s="93" t="s">
        <v>4449</v>
      </c>
      <c r="P83" s="93" t="str">
        <f t="shared" si="3"/>
        <v>GUNCano_FIRING-16 Pounder 3m_B00M_CACK_AB.wav</v>
      </c>
      <c r="Q83" s="93" t="str">
        <f t="shared" si="4"/>
        <v>Antique artillery, historic cannon, cal 27mm. AB with dynamic microphones positioned 3m away from the cannon.</v>
      </c>
      <c r="R83" s="93" t="s">
        <v>4450</v>
      </c>
      <c r="S83" s="93" t="s">
        <v>4451</v>
      </c>
      <c r="T83" s="93" t="s">
        <v>4452</v>
      </c>
      <c r="U83" s="93" t="s">
        <v>4449</v>
      </c>
      <c r="V83" s="93" t="str">
        <f t="shared" si="5"/>
        <v>GUNCano_FIRING-16 Pounder 3m_B00M_CACK_AB.wav</v>
      </c>
      <c r="W83" s="93">
        <v>2023</v>
      </c>
      <c r="X83" s="93" t="s">
        <v>4451</v>
      </c>
      <c r="Y83" s="93" t="s">
        <v>4451</v>
      </c>
      <c r="Z83" s="93" t="s">
        <v>4451</v>
      </c>
    </row>
    <row r="84" spans="1:26" ht="17">
      <c r="A84" s="95" t="s">
        <v>364</v>
      </c>
      <c r="B84" s="95" t="s">
        <v>365</v>
      </c>
      <c r="C84" s="93" t="s">
        <v>366</v>
      </c>
      <c r="D84" s="93" t="s">
        <v>12</v>
      </c>
      <c r="E84" s="93" t="s">
        <v>102</v>
      </c>
      <c r="F84" s="93" t="s">
        <v>103</v>
      </c>
      <c r="G84" s="93" t="s">
        <v>4582</v>
      </c>
      <c r="H84" s="93" t="s">
        <v>13</v>
      </c>
      <c r="I84" s="93" t="s">
        <v>14</v>
      </c>
      <c r="J84" s="93" t="s">
        <v>105</v>
      </c>
      <c r="K84" s="93" t="s">
        <v>367</v>
      </c>
      <c r="L84" s="93" t="s">
        <v>368</v>
      </c>
      <c r="M84" s="93" t="s">
        <v>106</v>
      </c>
      <c r="N84" s="93" t="s">
        <v>4580</v>
      </c>
      <c r="O84" s="93" t="s">
        <v>4449</v>
      </c>
      <c r="P84" s="93" t="str">
        <f t="shared" si="3"/>
        <v>GUNCano_FIRING-16 Pounder 4m_B00M_CACK_HH.wav</v>
      </c>
      <c r="Q84" s="93" t="str">
        <f t="shared" si="4"/>
        <v>Antique artillery, historic cannon, cal 27mm. Hammerhead microphones positioned 4m away from the cannon.</v>
      </c>
      <c r="R84" s="93" t="s">
        <v>4450</v>
      </c>
      <c r="S84" s="93" t="s">
        <v>4451</v>
      </c>
      <c r="T84" s="93" t="s">
        <v>4452</v>
      </c>
      <c r="U84" s="93" t="s">
        <v>4449</v>
      </c>
      <c r="V84" s="93" t="str">
        <f t="shared" si="5"/>
        <v>GUNCano_FIRING-16 Pounder 4m_B00M_CACK_HH.wav</v>
      </c>
      <c r="W84" s="93">
        <v>2023</v>
      </c>
      <c r="X84" s="93" t="s">
        <v>4451</v>
      </c>
      <c r="Y84" s="93" t="s">
        <v>4451</v>
      </c>
      <c r="Z84" s="93" t="s">
        <v>4451</v>
      </c>
    </row>
    <row r="85" spans="1:26" ht="16">
      <c r="A85" s="93" t="s">
        <v>369</v>
      </c>
      <c r="B85" s="93" t="s">
        <v>370</v>
      </c>
      <c r="C85" s="93" t="s">
        <v>371</v>
      </c>
      <c r="D85" s="93" t="s">
        <v>12</v>
      </c>
      <c r="E85" s="93" t="s">
        <v>102</v>
      </c>
      <c r="F85" s="93" t="s">
        <v>103</v>
      </c>
      <c r="G85" s="93" t="s">
        <v>4582</v>
      </c>
      <c r="H85" s="93" t="s">
        <v>13</v>
      </c>
      <c r="I85" s="93" t="s">
        <v>14</v>
      </c>
      <c r="J85" s="93" t="s">
        <v>105</v>
      </c>
      <c r="K85" s="93" t="s">
        <v>339</v>
      </c>
      <c r="L85" s="93" t="s">
        <v>372</v>
      </c>
      <c r="M85" s="93" t="s">
        <v>106</v>
      </c>
      <c r="N85" s="93" t="s">
        <v>4580</v>
      </c>
      <c r="O85" s="93" t="s">
        <v>4449</v>
      </c>
      <c r="P85" s="93" t="str">
        <f t="shared" si="3"/>
        <v>GUNCano_FIRING-16 Pounder 5m_B00M_CACK_MS.wav</v>
      </c>
      <c r="Q85" s="93" t="str">
        <f t="shared" si="4"/>
        <v>Antique artillery, historic cannon, cal 27mm. MS positioned 5m away from the cannon.</v>
      </c>
      <c r="R85" s="93" t="s">
        <v>4450</v>
      </c>
      <c r="S85" s="93" t="s">
        <v>4451</v>
      </c>
      <c r="T85" s="93" t="s">
        <v>4452</v>
      </c>
      <c r="U85" s="93" t="s">
        <v>4449</v>
      </c>
      <c r="V85" s="93" t="str">
        <f t="shared" si="5"/>
        <v>GUNCano_FIRING-16 Pounder 5m_B00M_CACK_MS.wav</v>
      </c>
      <c r="W85" s="93">
        <v>2023</v>
      </c>
      <c r="X85" s="93" t="s">
        <v>4451</v>
      </c>
      <c r="Y85" s="93" t="s">
        <v>4451</v>
      </c>
      <c r="Z85" s="93" t="s">
        <v>4451</v>
      </c>
    </row>
    <row r="86" spans="1:26" ht="16">
      <c r="A86" s="93" t="s">
        <v>373</v>
      </c>
      <c r="B86" s="93" t="s">
        <v>374</v>
      </c>
      <c r="C86" s="93" t="s">
        <v>375</v>
      </c>
      <c r="D86" s="93" t="s">
        <v>12</v>
      </c>
      <c r="E86" s="93" t="s">
        <v>102</v>
      </c>
      <c r="F86" s="93" t="s">
        <v>103</v>
      </c>
      <c r="G86" s="93" t="s">
        <v>4582</v>
      </c>
      <c r="H86" s="93" t="s">
        <v>13</v>
      </c>
      <c r="I86" s="93" t="s">
        <v>14</v>
      </c>
      <c r="J86" s="93" t="s">
        <v>105</v>
      </c>
      <c r="K86" s="93" t="s">
        <v>330</v>
      </c>
      <c r="L86" s="93" t="s">
        <v>331</v>
      </c>
      <c r="M86" s="93" t="s">
        <v>332</v>
      </c>
      <c r="N86" s="93" t="s">
        <v>4580</v>
      </c>
      <c r="O86" s="93" t="s">
        <v>4449</v>
      </c>
      <c r="P86" s="93" t="str">
        <f t="shared" si="3"/>
        <v>GUNCano_FIRING-18 Pounder 150m_B00M_CACK_ORTF3D Hi.wav</v>
      </c>
      <c r="Q86" s="93" t="str">
        <f t="shared" si="4"/>
        <v>Antique artillery, historic cannon, cal 56mm. ORTF3D Hi positioned 150m away from the cannon.</v>
      </c>
      <c r="R86" s="93" t="s">
        <v>4450</v>
      </c>
      <c r="S86" s="93" t="s">
        <v>4451</v>
      </c>
      <c r="T86" s="93" t="s">
        <v>4452</v>
      </c>
      <c r="U86" s="93" t="s">
        <v>4449</v>
      </c>
      <c r="V86" s="93" t="str">
        <f t="shared" si="5"/>
        <v>GUNCano_FIRING-18 Pounder 150m_B00M_CACK_ORTF3D Hi.wav</v>
      </c>
      <c r="W86" s="93">
        <v>2023</v>
      </c>
      <c r="X86" s="93" t="s">
        <v>4451</v>
      </c>
      <c r="Y86" s="93" t="s">
        <v>4451</v>
      </c>
      <c r="Z86" s="93" t="s">
        <v>4451</v>
      </c>
    </row>
    <row r="87" spans="1:26" ht="16">
      <c r="A87" s="93" t="s">
        <v>376</v>
      </c>
      <c r="B87" s="93" t="s">
        <v>377</v>
      </c>
      <c r="C87" s="93" t="s">
        <v>375</v>
      </c>
      <c r="D87" s="93" t="s">
        <v>12</v>
      </c>
      <c r="E87" s="93" t="s">
        <v>102</v>
      </c>
      <c r="F87" s="93" t="s">
        <v>103</v>
      </c>
      <c r="G87" s="93" t="s">
        <v>4582</v>
      </c>
      <c r="H87" s="93" t="s">
        <v>13</v>
      </c>
      <c r="I87" s="93" t="s">
        <v>14</v>
      </c>
      <c r="J87" s="93" t="s">
        <v>105</v>
      </c>
      <c r="K87" s="93" t="s">
        <v>335</v>
      </c>
      <c r="L87" s="93" t="s">
        <v>331</v>
      </c>
      <c r="M87" s="93" t="s">
        <v>332</v>
      </c>
      <c r="N87" s="93" t="s">
        <v>4580</v>
      </c>
      <c r="O87" s="93" t="s">
        <v>4449</v>
      </c>
      <c r="P87" s="93" t="str">
        <f t="shared" si="3"/>
        <v>GUNCano_FIRING-18 Pounder 150m_B00M_CACK_ORTF3D Lo.wav</v>
      </c>
      <c r="Q87" s="93" t="str">
        <f t="shared" si="4"/>
        <v>Antique artillery, historic cannon, cal 56mm. ORTF3D Lo positioned 150m away from the cannon.</v>
      </c>
      <c r="R87" s="93" t="s">
        <v>4450</v>
      </c>
      <c r="S87" s="93" t="s">
        <v>4451</v>
      </c>
      <c r="T87" s="93" t="s">
        <v>4452</v>
      </c>
      <c r="U87" s="93" t="s">
        <v>4449</v>
      </c>
      <c r="V87" s="93" t="str">
        <f t="shared" si="5"/>
        <v>GUNCano_FIRING-18 Pounder 150m_B00M_CACK_ORTF3D Lo.wav</v>
      </c>
      <c r="W87" s="93">
        <v>2023</v>
      </c>
      <c r="X87" s="93" t="s">
        <v>4451</v>
      </c>
      <c r="Y87" s="93" t="s">
        <v>4451</v>
      </c>
      <c r="Z87" s="93" t="s">
        <v>4451</v>
      </c>
    </row>
    <row r="88" spans="1:26" ht="16">
      <c r="A88" s="93" t="s">
        <v>378</v>
      </c>
      <c r="B88" s="93" t="s">
        <v>379</v>
      </c>
      <c r="C88" s="93" t="s">
        <v>380</v>
      </c>
      <c r="D88" s="93" t="s">
        <v>12</v>
      </c>
      <c r="E88" s="93" t="s">
        <v>102</v>
      </c>
      <c r="F88" s="93" t="s">
        <v>103</v>
      </c>
      <c r="G88" s="93" t="s">
        <v>4582</v>
      </c>
      <c r="H88" s="93" t="s">
        <v>13</v>
      </c>
      <c r="I88" s="93" t="s">
        <v>14</v>
      </c>
      <c r="J88" s="93" t="s">
        <v>105</v>
      </c>
      <c r="K88" s="93" t="s">
        <v>339</v>
      </c>
      <c r="L88" s="93" t="s">
        <v>340</v>
      </c>
      <c r="M88" s="93" t="s">
        <v>341</v>
      </c>
      <c r="N88" s="93" t="s">
        <v>4580</v>
      </c>
      <c r="O88" s="93" t="s">
        <v>4449</v>
      </c>
      <c r="P88" s="93" t="str">
        <f t="shared" si="3"/>
        <v>GUNCano_FIRING-18 Pounder 15m_B00M_CACK_MS.wav</v>
      </c>
      <c r="Q88" s="93" t="str">
        <f t="shared" si="4"/>
        <v>Antique artillery, historic cannon, cal 56mm. MS shotgun microphone positioned 15m away from the cannon.</v>
      </c>
      <c r="R88" s="93" t="s">
        <v>4450</v>
      </c>
      <c r="S88" s="93" t="s">
        <v>4451</v>
      </c>
      <c r="T88" s="93" t="s">
        <v>4452</v>
      </c>
      <c r="U88" s="93" t="s">
        <v>4449</v>
      </c>
      <c r="V88" s="93" t="str">
        <f t="shared" si="5"/>
        <v>GUNCano_FIRING-18 Pounder 15m_B00M_CACK_MS.wav</v>
      </c>
      <c r="W88" s="93">
        <v>2023</v>
      </c>
      <c r="X88" s="93" t="s">
        <v>4451</v>
      </c>
      <c r="Y88" s="93" t="s">
        <v>4451</v>
      </c>
      <c r="Z88" s="93" t="s">
        <v>4451</v>
      </c>
    </row>
    <row r="89" spans="1:26" ht="16">
      <c r="A89" s="93" t="s">
        <v>381</v>
      </c>
      <c r="B89" s="93" t="s">
        <v>382</v>
      </c>
      <c r="C89" s="93" t="s">
        <v>383</v>
      </c>
      <c r="D89" s="93" t="s">
        <v>12</v>
      </c>
      <c r="E89" s="93" t="s">
        <v>102</v>
      </c>
      <c r="F89" s="93" t="s">
        <v>103</v>
      </c>
      <c r="G89" s="93" t="s">
        <v>4582</v>
      </c>
      <c r="H89" s="93" t="s">
        <v>13</v>
      </c>
      <c r="I89" s="93" t="s">
        <v>14</v>
      </c>
      <c r="J89" s="93" t="s">
        <v>105</v>
      </c>
      <c r="K89" s="93" t="s">
        <v>345</v>
      </c>
      <c r="L89" s="93" t="s">
        <v>346</v>
      </c>
      <c r="M89" s="93" t="s">
        <v>332</v>
      </c>
      <c r="N89" s="93" t="s">
        <v>4580</v>
      </c>
      <c r="O89" s="93" t="s">
        <v>4449</v>
      </c>
      <c r="P89" s="93" t="str">
        <f t="shared" si="3"/>
        <v>GUNCano_FIRING-18 Pounder 175m_B00M_CACK_XY.wav</v>
      </c>
      <c r="Q89" s="93" t="str">
        <f t="shared" si="4"/>
        <v>Antique artillery, historic cannon, cal 56mm. XY handheld recorder positioned 175m away from the cannon.</v>
      </c>
      <c r="R89" s="93" t="s">
        <v>4450</v>
      </c>
      <c r="S89" s="93" t="s">
        <v>4451</v>
      </c>
      <c r="T89" s="93" t="s">
        <v>4452</v>
      </c>
      <c r="U89" s="93" t="s">
        <v>4449</v>
      </c>
      <c r="V89" s="93" t="str">
        <f t="shared" si="5"/>
        <v>GUNCano_FIRING-18 Pounder 175m_B00M_CACK_XY.wav</v>
      </c>
      <c r="W89" s="93">
        <v>2023</v>
      </c>
      <c r="X89" s="93" t="s">
        <v>4451</v>
      </c>
      <c r="Y89" s="93" t="s">
        <v>4451</v>
      </c>
      <c r="Z89" s="93" t="s">
        <v>4451</v>
      </c>
    </row>
    <row r="90" spans="1:26" ht="16">
      <c r="A90" s="93" t="s">
        <v>384</v>
      </c>
      <c r="B90" s="93" t="s">
        <v>385</v>
      </c>
      <c r="C90" s="93" t="s">
        <v>386</v>
      </c>
      <c r="D90" s="93" t="s">
        <v>12</v>
      </c>
      <c r="E90" s="93" t="s">
        <v>102</v>
      </c>
      <c r="F90" s="93" t="s">
        <v>103</v>
      </c>
      <c r="G90" s="93" t="s">
        <v>4582</v>
      </c>
      <c r="H90" s="93" t="s">
        <v>13</v>
      </c>
      <c r="I90" s="93" t="s">
        <v>14</v>
      </c>
      <c r="J90" s="93" t="s">
        <v>105</v>
      </c>
      <c r="K90" s="93" t="s">
        <v>350</v>
      </c>
      <c r="L90" s="93" t="s">
        <v>351</v>
      </c>
      <c r="M90" s="93" t="s">
        <v>106</v>
      </c>
      <c r="N90" s="93" t="s">
        <v>4580</v>
      </c>
      <c r="O90" s="93" t="s">
        <v>4449</v>
      </c>
      <c r="P90" s="93" t="str">
        <f t="shared" si="3"/>
        <v>GUNCano_FIRING-18 Pounder 1m_B00M_CACK_AB.wav</v>
      </c>
      <c r="Q90" s="93" t="str">
        <f t="shared" si="4"/>
        <v>Antique artillery, historic cannon, cal 56mm. Small AB positioned 1m away from the cannon.</v>
      </c>
      <c r="R90" s="93" t="s">
        <v>4450</v>
      </c>
      <c r="S90" s="93" t="s">
        <v>4451</v>
      </c>
      <c r="T90" s="93" t="s">
        <v>4452</v>
      </c>
      <c r="U90" s="93" t="s">
        <v>4449</v>
      </c>
      <c r="V90" s="93" t="str">
        <f t="shared" si="5"/>
        <v>GUNCano_FIRING-18 Pounder 1m_B00M_CACK_AB.wav</v>
      </c>
      <c r="W90" s="93">
        <v>2023</v>
      </c>
      <c r="X90" s="93" t="s">
        <v>4451</v>
      </c>
      <c r="Y90" s="93" t="s">
        <v>4451</v>
      </c>
      <c r="Z90" s="93" t="s">
        <v>4451</v>
      </c>
    </row>
    <row r="91" spans="1:26" ht="16">
      <c r="A91" s="93" t="s">
        <v>387</v>
      </c>
      <c r="B91" s="93" t="s">
        <v>4585</v>
      </c>
      <c r="C91" s="93" t="s">
        <v>388</v>
      </c>
      <c r="D91" s="93" t="s">
        <v>12</v>
      </c>
      <c r="E91" s="93" t="s">
        <v>102</v>
      </c>
      <c r="F91" s="93" t="s">
        <v>103</v>
      </c>
      <c r="G91" s="93" t="s">
        <v>4582</v>
      </c>
      <c r="H91" s="93" t="s">
        <v>13</v>
      </c>
      <c r="I91" s="93" t="s">
        <v>14</v>
      </c>
      <c r="J91" s="93" t="s">
        <v>105</v>
      </c>
      <c r="K91" s="93" t="s">
        <v>354</v>
      </c>
      <c r="L91" s="93" t="s">
        <v>355</v>
      </c>
      <c r="M91" s="93" t="s">
        <v>332</v>
      </c>
      <c r="N91" s="93" t="s">
        <v>4580</v>
      </c>
      <c r="O91" s="93" t="s">
        <v>4449</v>
      </c>
      <c r="P91" s="93" t="str">
        <f t="shared" si="3"/>
        <v>GUNCano_FIRING-18 Pounder 200m_B00M_CACK_Ambix.wav</v>
      </c>
      <c r="Q91" s="93" t="str">
        <f t="shared" si="4"/>
        <v>Antique artillery, historic cannon, cal 56mm. Four channel Ambisonics positioned 200m away from the cannon.</v>
      </c>
      <c r="R91" s="93" t="s">
        <v>4450</v>
      </c>
      <c r="S91" s="93" t="s">
        <v>4451</v>
      </c>
      <c r="T91" s="93" t="s">
        <v>4452</v>
      </c>
      <c r="U91" s="93" t="s">
        <v>4449</v>
      </c>
      <c r="V91" s="93" t="str">
        <f t="shared" si="5"/>
        <v>GUNCano_FIRING-18 Pounder 200m_B00M_CACK_Ambix.wav</v>
      </c>
      <c r="W91" s="93">
        <v>2023</v>
      </c>
      <c r="X91" s="93" t="s">
        <v>4451</v>
      </c>
      <c r="Y91" s="93" t="s">
        <v>4451</v>
      </c>
      <c r="Z91" s="93" t="s">
        <v>4451</v>
      </c>
    </row>
    <row r="92" spans="1:26" ht="16">
      <c r="A92" s="93" t="s">
        <v>389</v>
      </c>
      <c r="B92" s="93" t="s">
        <v>390</v>
      </c>
      <c r="C92" s="93" t="s">
        <v>391</v>
      </c>
      <c r="D92" s="93" t="s">
        <v>12</v>
      </c>
      <c r="E92" s="93" t="s">
        <v>102</v>
      </c>
      <c r="F92" s="93" t="s">
        <v>103</v>
      </c>
      <c r="G92" s="93" t="s">
        <v>4582</v>
      </c>
      <c r="H92" s="93" t="s">
        <v>13</v>
      </c>
      <c r="I92" s="93" t="s">
        <v>14</v>
      </c>
      <c r="J92" s="93" t="s">
        <v>105</v>
      </c>
      <c r="K92" s="93" t="s">
        <v>345</v>
      </c>
      <c r="L92" s="93" t="s">
        <v>359</v>
      </c>
      <c r="M92" s="93" t="s">
        <v>341</v>
      </c>
      <c r="N92" s="93" t="s">
        <v>4580</v>
      </c>
      <c r="O92" s="93" t="s">
        <v>4449</v>
      </c>
      <c r="P92" s="93" t="str">
        <f t="shared" si="3"/>
        <v>GUNCano_FIRING-18 Pounder 20m_B00M_CACK_XY.wav</v>
      </c>
      <c r="Q92" s="93" t="str">
        <f t="shared" si="4"/>
        <v>Antique artillery, historic cannon, cal 56mm. XY positioned 20m away from the cannon.</v>
      </c>
      <c r="R92" s="93" t="s">
        <v>4450</v>
      </c>
      <c r="S92" s="93" t="s">
        <v>4451</v>
      </c>
      <c r="T92" s="93" t="s">
        <v>4452</v>
      </c>
      <c r="U92" s="93" t="s">
        <v>4449</v>
      </c>
      <c r="V92" s="93" t="str">
        <f t="shared" si="5"/>
        <v>GUNCano_FIRING-18 Pounder 20m_B00M_CACK_XY.wav</v>
      </c>
      <c r="W92" s="93">
        <v>2023</v>
      </c>
      <c r="X92" s="93" t="s">
        <v>4451</v>
      </c>
      <c r="Y92" s="93" t="s">
        <v>4451</v>
      </c>
      <c r="Z92" s="93" t="s">
        <v>4451</v>
      </c>
    </row>
    <row r="93" spans="1:26" ht="16">
      <c r="A93" s="93" t="s">
        <v>392</v>
      </c>
      <c r="B93" s="93" t="s">
        <v>393</v>
      </c>
      <c r="C93" s="93" t="s">
        <v>394</v>
      </c>
      <c r="D93" s="93" t="s">
        <v>12</v>
      </c>
      <c r="E93" s="93" t="s">
        <v>102</v>
      </c>
      <c r="F93" s="93" t="s">
        <v>103</v>
      </c>
      <c r="G93" s="93" t="s">
        <v>4582</v>
      </c>
      <c r="H93" s="93" t="s">
        <v>13</v>
      </c>
      <c r="I93" s="93" t="s">
        <v>14</v>
      </c>
      <c r="J93" s="93" t="s">
        <v>105</v>
      </c>
      <c r="K93" s="93" t="s">
        <v>350</v>
      </c>
      <c r="L93" s="93" t="s">
        <v>363</v>
      </c>
      <c r="M93" s="93" t="s">
        <v>106</v>
      </c>
      <c r="N93" s="93" t="s">
        <v>4580</v>
      </c>
      <c r="O93" s="93" t="s">
        <v>4449</v>
      </c>
      <c r="P93" s="93" t="str">
        <f t="shared" si="3"/>
        <v>GUNCano_FIRING-18 Pounder 3m_B00M_CACK_AB.wav</v>
      </c>
      <c r="Q93" s="93" t="str">
        <f t="shared" si="4"/>
        <v>Antique artillery, historic cannon, cal 56mm. AB with dynamic microphones positioned 3m away from the cannon.</v>
      </c>
      <c r="R93" s="93" t="s">
        <v>4450</v>
      </c>
      <c r="S93" s="93" t="s">
        <v>4451</v>
      </c>
      <c r="T93" s="93" t="s">
        <v>4452</v>
      </c>
      <c r="U93" s="93" t="s">
        <v>4449</v>
      </c>
      <c r="V93" s="93" t="str">
        <f t="shared" si="5"/>
        <v>GUNCano_FIRING-18 Pounder 3m_B00M_CACK_AB.wav</v>
      </c>
      <c r="W93" s="93">
        <v>2023</v>
      </c>
      <c r="X93" s="93" t="s">
        <v>4451</v>
      </c>
      <c r="Y93" s="93" t="s">
        <v>4451</v>
      </c>
      <c r="Z93" s="93" t="s">
        <v>4451</v>
      </c>
    </row>
    <row r="94" spans="1:26" ht="16">
      <c r="A94" s="93" t="s">
        <v>395</v>
      </c>
      <c r="B94" s="93" t="s">
        <v>396</v>
      </c>
      <c r="C94" s="93" t="s">
        <v>397</v>
      </c>
      <c r="D94" s="93" t="s">
        <v>12</v>
      </c>
      <c r="E94" s="93" t="s">
        <v>102</v>
      </c>
      <c r="F94" s="93" t="s">
        <v>103</v>
      </c>
      <c r="G94" s="93" t="s">
        <v>4582</v>
      </c>
      <c r="H94" s="93" t="s">
        <v>13</v>
      </c>
      <c r="I94" s="93" t="s">
        <v>14</v>
      </c>
      <c r="J94" s="93" t="s">
        <v>105</v>
      </c>
      <c r="K94" s="93" t="s">
        <v>367</v>
      </c>
      <c r="L94" s="93" t="s">
        <v>368</v>
      </c>
      <c r="M94" s="93" t="s">
        <v>106</v>
      </c>
      <c r="N94" s="93" t="s">
        <v>4580</v>
      </c>
      <c r="O94" s="93" t="s">
        <v>4449</v>
      </c>
      <c r="P94" s="93" t="str">
        <f t="shared" si="3"/>
        <v>GUNCano_FIRING-18 Pounder 4m_B00M_CACK_HH.wav</v>
      </c>
      <c r="Q94" s="93" t="str">
        <f t="shared" si="4"/>
        <v>Antique artillery, historic cannon, cal 56mm. Hammerhead microphones positioned 4m away from the cannon.</v>
      </c>
      <c r="R94" s="93" t="s">
        <v>4450</v>
      </c>
      <c r="S94" s="93" t="s">
        <v>4451</v>
      </c>
      <c r="T94" s="93" t="s">
        <v>4452</v>
      </c>
      <c r="U94" s="93" t="s">
        <v>4449</v>
      </c>
      <c r="V94" s="93" t="str">
        <f t="shared" si="5"/>
        <v>GUNCano_FIRING-18 Pounder 4m_B00M_CACK_HH.wav</v>
      </c>
      <c r="W94" s="93">
        <v>2023</v>
      </c>
      <c r="X94" s="93" t="s">
        <v>4451</v>
      </c>
      <c r="Y94" s="93" t="s">
        <v>4451</v>
      </c>
      <c r="Z94" s="93" t="s">
        <v>4451</v>
      </c>
    </row>
    <row r="95" spans="1:26" ht="16">
      <c r="A95" s="93" t="s">
        <v>398</v>
      </c>
      <c r="B95" s="93" t="s">
        <v>399</v>
      </c>
      <c r="C95" s="93" t="s">
        <v>400</v>
      </c>
      <c r="D95" s="93" t="s">
        <v>12</v>
      </c>
      <c r="E95" s="93" t="s">
        <v>102</v>
      </c>
      <c r="F95" s="93" t="s">
        <v>103</v>
      </c>
      <c r="G95" s="93" t="s">
        <v>4582</v>
      </c>
      <c r="H95" s="93" t="s">
        <v>13</v>
      </c>
      <c r="I95" s="93" t="s">
        <v>14</v>
      </c>
      <c r="J95" s="93" t="s">
        <v>105</v>
      </c>
      <c r="K95" s="93" t="s">
        <v>339</v>
      </c>
      <c r="L95" s="93" t="s">
        <v>372</v>
      </c>
      <c r="M95" s="93" t="s">
        <v>106</v>
      </c>
      <c r="N95" s="93" t="s">
        <v>4580</v>
      </c>
      <c r="O95" s="93" t="s">
        <v>4449</v>
      </c>
      <c r="P95" s="93" t="str">
        <f t="shared" si="3"/>
        <v>GUNCano_FIRING-18 Pounder 5m_B00M_CACK_MS.wav</v>
      </c>
      <c r="Q95" s="93" t="str">
        <f t="shared" si="4"/>
        <v>Antique artillery, historic cannon, cal 56mm. MS positioned 5m away from the cannon.</v>
      </c>
      <c r="R95" s="93" t="s">
        <v>4450</v>
      </c>
      <c r="S95" s="93" t="s">
        <v>4451</v>
      </c>
      <c r="T95" s="93" t="s">
        <v>4452</v>
      </c>
      <c r="U95" s="93" t="s">
        <v>4449</v>
      </c>
      <c r="V95" s="93" t="str">
        <f t="shared" si="5"/>
        <v>GUNCano_FIRING-18 Pounder 5m_B00M_CACK_MS.wav</v>
      </c>
      <c r="W95" s="93">
        <v>2023</v>
      </c>
      <c r="X95" s="93" t="s">
        <v>4451</v>
      </c>
      <c r="Y95" s="93" t="s">
        <v>4451</v>
      </c>
      <c r="Z95" s="93" t="s">
        <v>4451</v>
      </c>
    </row>
    <row r="96" spans="1:26" ht="16">
      <c r="A96" s="93" t="s">
        <v>401</v>
      </c>
      <c r="B96" s="93" t="s">
        <v>402</v>
      </c>
      <c r="C96" s="93" t="s">
        <v>403</v>
      </c>
      <c r="D96" s="93" t="s">
        <v>12</v>
      </c>
      <c r="E96" s="93" t="s">
        <v>102</v>
      </c>
      <c r="F96" s="93" t="s">
        <v>103</v>
      </c>
      <c r="G96" s="93" t="s">
        <v>4582</v>
      </c>
      <c r="H96" s="93" t="s">
        <v>13</v>
      </c>
      <c r="I96" s="93" t="s">
        <v>14</v>
      </c>
      <c r="J96" s="93" t="s">
        <v>105</v>
      </c>
      <c r="K96" s="93" t="s">
        <v>330</v>
      </c>
      <c r="L96" s="93" t="s">
        <v>331</v>
      </c>
      <c r="M96" s="93" t="s">
        <v>332</v>
      </c>
      <c r="N96" s="93" t="s">
        <v>4580</v>
      </c>
      <c r="O96" s="93" t="s">
        <v>4449</v>
      </c>
      <c r="P96" s="93" t="str">
        <f t="shared" si="3"/>
        <v>GUNCano_FIRING-30 Pounder 150m_B00M_CACK_ORTF3D Hi.wav</v>
      </c>
      <c r="Q96" s="93" t="str">
        <f t="shared" si="4"/>
        <v>Antique artillery, historic cannon, cal 75mm. ORTF3D Hi positioned 150m away from the cannon.</v>
      </c>
      <c r="R96" s="93" t="s">
        <v>4450</v>
      </c>
      <c r="S96" s="93" t="s">
        <v>4451</v>
      </c>
      <c r="T96" s="93" t="s">
        <v>4452</v>
      </c>
      <c r="U96" s="93" t="s">
        <v>4449</v>
      </c>
      <c r="V96" s="93" t="str">
        <f t="shared" si="5"/>
        <v>GUNCano_FIRING-30 Pounder 150m_B00M_CACK_ORTF3D Hi.wav</v>
      </c>
      <c r="W96" s="93">
        <v>2023</v>
      </c>
      <c r="X96" s="93" t="s">
        <v>4451</v>
      </c>
      <c r="Y96" s="93" t="s">
        <v>4451</v>
      </c>
      <c r="Z96" s="93" t="s">
        <v>4451</v>
      </c>
    </row>
    <row r="97" spans="1:26" ht="16">
      <c r="A97" s="93" t="s">
        <v>404</v>
      </c>
      <c r="B97" s="93" t="s">
        <v>405</v>
      </c>
      <c r="C97" s="93" t="s">
        <v>403</v>
      </c>
      <c r="D97" s="93" t="s">
        <v>12</v>
      </c>
      <c r="E97" s="93" t="s">
        <v>102</v>
      </c>
      <c r="F97" s="93" t="s">
        <v>103</v>
      </c>
      <c r="G97" s="93" t="s">
        <v>4582</v>
      </c>
      <c r="H97" s="93" t="s">
        <v>13</v>
      </c>
      <c r="I97" s="93" t="s">
        <v>14</v>
      </c>
      <c r="J97" s="93" t="s">
        <v>105</v>
      </c>
      <c r="K97" s="93" t="s">
        <v>335</v>
      </c>
      <c r="L97" s="93" t="s">
        <v>331</v>
      </c>
      <c r="M97" s="93" t="s">
        <v>332</v>
      </c>
      <c r="N97" s="93" t="s">
        <v>4580</v>
      </c>
      <c r="O97" s="93" t="s">
        <v>4449</v>
      </c>
      <c r="P97" s="93" t="str">
        <f t="shared" si="3"/>
        <v>GUNCano_FIRING-30 Pounder 150m_B00M_CACK_ORTF3D Lo.wav</v>
      </c>
      <c r="Q97" s="93" t="str">
        <f t="shared" si="4"/>
        <v>Antique artillery, historic cannon, cal 75mm. ORTF3D Lo positioned 150m away from the cannon.</v>
      </c>
      <c r="R97" s="93" t="s">
        <v>4450</v>
      </c>
      <c r="S97" s="93" t="s">
        <v>4451</v>
      </c>
      <c r="T97" s="93" t="s">
        <v>4452</v>
      </c>
      <c r="U97" s="93" t="s">
        <v>4449</v>
      </c>
      <c r="V97" s="93" t="str">
        <f t="shared" si="5"/>
        <v>GUNCano_FIRING-30 Pounder 150m_B00M_CACK_ORTF3D Lo.wav</v>
      </c>
      <c r="W97" s="93">
        <v>2023</v>
      </c>
      <c r="X97" s="93" t="s">
        <v>4451</v>
      </c>
      <c r="Y97" s="93" t="s">
        <v>4451</v>
      </c>
      <c r="Z97" s="93" t="s">
        <v>4451</v>
      </c>
    </row>
    <row r="98" spans="1:26" ht="16">
      <c r="A98" s="93" t="s">
        <v>406</v>
      </c>
      <c r="B98" s="93" t="s">
        <v>407</v>
      </c>
      <c r="C98" s="93" t="s">
        <v>408</v>
      </c>
      <c r="D98" s="93" t="s">
        <v>12</v>
      </c>
      <c r="E98" s="93" t="s">
        <v>102</v>
      </c>
      <c r="F98" s="93" t="s">
        <v>103</v>
      </c>
      <c r="G98" s="93" t="s">
        <v>4582</v>
      </c>
      <c r="H98" s="93" t="s">
        <v>13</v>
      </c>
      <c r="I98" s="93" t="s">
        <v>14</v>
      </c>
      <c r="J98" s="93" t="s">
        <v>105</v>
      </c>
      <c r="K98" s="93" t="s">
        <v>339</v>
      </c>
      <c r="L98" s="93" t="s">
        <v>340</v>
      </c>
      <c r="M98" s="93" t="s">
        <v>341</v>
      </c>
      <c r="N98" s="93" t="s">
        <v>4580</v>
      </c>
      <c r="O98" s="93" t="s">
        <v>4449</v>
      </c>
      <c r="P98" s="93" t="str">
        <f t="shared" si="3"/>
        <v>GUNCano_FIRING-30 Pounder 15m_B00M_CACK_MS.wav</v>
      </c>
      <c r="Q98" s="93" t="str">
        <f t="shared" si="4"/>
        <v>Antique artillery, historic cannon, cal 75mm. MS shotgun microphone positioned 15m away from the cannon.</v>
      </c>
      <c r="R98" s="93" t="s">
        <v>4450</v>
      </c>
      <c r="S98" s="93" t="s">
        <v>4451</v>
      </c>
      <c r="T98" s="93" t="s">
        <v>4452</v>
      </c>
      <c r="U98" s="93" t="s">
        <v>4449</v>
      </c>
      <c r="V98" s="93" t="str">
        <f t="shared" si="5"/>
        <v>GUNCano_FIRING-30 Pounder 15m_B00M_CACK_MS.wav</v>
      </c>
      <c r="W98" s="93">
        <v>2023</v>
      </c>
      <c r="X98" s="93" t="s">
        <v>4451</v>
      </c>
      <c r="Y98" s="93" t="s">
        <v>4451</v>
      </c>
      <c r="Z98" s="93" t="s">
        <v>4451</v>
      </c>
    </row>
    <row r="99" spans="1:26" ht="16">
      <c r="A99" s="93" t="s">
        <v>409</v>
      </c>
      <c r="B99" s="93" t="s">
        <v>410</v>
      </c>
      <c r="C99" s="93" t="s">
        <v>411</v>
      </c>
      <c r="D99" s="93" t="s">
        <v>12</v>
      </c>
      <c r="E99" s="93" t="s">
        <v>102</v>
      </c>
      <c r="F99" s="93" t="s">
        <v>103</v>
      </c>
      <c r="G99" s="93" t="s">
        <v>4582</v>
      </c>
      <c r="H99" s="93" t="s">
        <v>13</v>
      </c>
      <c r="I99" s="93" t="s">
        <v>14</v>
      </c>
      <c r="J99" s="93" t="s">
        <v>105</v>
      </c>
      <c r="K99" s="93" t="s">
        <v>345</v>
      </c>
      <c r="L99" s="93" t="s">
        <v>346</v>
      </c>
      <c r="M99" s="93" t="s">
        <v>332</v>
      </c>
      <c r="N99" s="93" t="s">
        <v>4580</v>
      </c>
      <c r="O99" s="93" t="s">
        <v>4449</v>
      </c>
      <c r="P99" s="93" t="str">
        <f t="shared" si="3"/>
        <v>GUNCano_FIRING-30 Pounder 175m_B00M_CACK_XY.wav</v>
      </c>
      <c r="Q99" s="93" t="str">
        <f t="shared" si="4"/>
        <v>Antique artillery, historic cannon, cal 75mm. XY handheld recorder positioned 175m away from the cannon.</v>
      </c>
      <c r="R99" s="93" t="s">
        <v>4450</v>
      </c>
      <c r="S99" s="93" t="s">
        <v>4451</v>
      </c>
      <c r="T99" s="93" t="s">
        <v>4452</v>
      </c>
      <c r="U99" s="93" t="s">
        <v>4449</v>
      </c>
      <c r="V99" s="93" t="str">
        <f t="shared" si="5"/>
        <v>GUNCano_FIRING-30 Pounder 175m_B00M_CACK_XY.wav</v>
      </c>
      <c r="W99" s="93">
        <v>2023</v>
      </c>
      <c r="X99" s="93" t="s">
        <v>4451</v>
      </c>
      <c r="Y99" s="93" t="s">
        <v>4451</v>
      </c>
      <c r="Z99" s="93" t="s">
        <v>4451</v>
      </c>
    </row>
    <row r="100" spans="1:26" ht="16">
      <c r="A100" s="93" t="s">
        <v>412</v>
      </c>
      <c r="B100" s="93" t="s">
        <v>413</v>
      </c>
      <c r="C100" s="93" t="s">
        <v>414</v>
      </c>
      <c r="D100" s="93" t="s">
        <v>12</v>
      </c>
      <c r="E100" s="93" t="s">
        <v>102</v>
      </c>
      <c r="F100" s="93" t="s">
        <v>103</v>
      </c>
      <c r="G100" s="93" t="s">
        <v>4582</v>
      </c>
      <c r="H100" s="93" t="s">
        <v>13</v>
      </c>
      <c r="I100" s="93" t="s">
        <v>14</v>
      </c>
      <c r="J100" s="93" t="s">
        <v>105</v>
      </c>
      <c r="K100" s="93" t="s">
        <v>350</v>
      </c>
      <c r="L100" s="93" t="s">
        <v>351</v>
      </c>
      <c r="M100" s="93" t="s">
        <v>106</v>
      </c>
      <c r="N100" s="93" t="s">
        <v>4580</v>
      </c>
      <c r="O100" s="93" t="s">
        <v>4449</v>
      </c>
      <c r="P100" s="93" t="str">
        <f t="shared" si="3"/>
        <v>GUNCano_FIRING-30 Pounder 1m_B00M_CACK_AB.wav</v>
      </c>
      <c r="Q100" s="93" t="str">
        <f t="shared" si="4"/>
        <v>Antique artillery, historic cannon, cal 75mm. Small AB positioned 1m away from the cannon.</v>
      </c>
      <c r="R100" s="93" t="s">
        <v>4450</v>
      </c>
      <c r="S100" s="93" t="s">
        <v>4451</v>
      </c>
      <c r="T100" s="93" t="s">
        <v>4452</v>
      </c>
      <c r="U100" s="93" t="s">
        <v>4449</v>
      </c>
      <c r="V100" s="93" t="str">
        <f t="shared" si="5"/>
        <v>GUNCano_FIRING-30 Pounder 1m_B00M_CACK_AB.wav</v>
      </c>
      <c r="W100" s="93">
        <v>2023</v>
      </c>
      <c r="X100" s="93" t="s">
        <v>4451</v>
      </c>
      <c r="Y100" s="93" t="s">
        <v>4451</v>
      </c>
      <c r="Z100" s="93" t="s">
        <v>4451</v>
      </c>
    </row>
    <row r="101" spans="1:26" ht="16">
      <c r="A101" s="93" t="s">
        <v>415</v>
      </c>
      <c r="B101" s="93" t="s">
        <v>4586</v>
      </c>
      <c r="C101" s="93" t="s">
        <v>416</v>
      </c>
      <c r="D101" s="93" t="s">
        <v>12</v>
      </c>
      <c r="E101" s="93" t="s">
        <v>102</v>
      </c>
      <c r="F101" s="93" t="s">
        <v>103</v>
      </c>
      <c r="G101" s="93" t="s">
        <v>4582</v>
      </c>
      <c r="H101" s="93" t="s">
        <v>13</v>
      </c>
      <c r="I101" s="93" t="s">
        <v>14</v>
      </c>
      <c r="J101" s="93" t="s">
        <v>105</v>
      </c>
      <c r="K101" s="93" t="s">
        <v>354</v>
      </c>
      <c r="L101" s="93" t="s">
        <v>355</v>
      </c>
      <c r="M101" s="93" t="s">
        <v>332</v>
      </c>
      <c r="N101" s="93" t="s">
        <v>4580</v>
      </c>
      <c r="O101" s="93" t="s">
        <v>4449</v>
      </c>
      <c r="P101" s="93" t="str">
        <f t="shared" si="3"/>
        <v>GUNCano_FIRING-30 Pounder 200m_B00M_CACK_Ambix.wav</v>
      </c>
      <c r="Q101" s="93" t="str">
        <f t="shared" si="4"/>
        <v>Antique artillery, historic cannon, cal 75mm. Four channel Ambisonics positioned 200m away from the cannon.</v>
      </c>
      <c r="R101" s="93" t="s">
        <v>4450</v>
      </c>
      <c r="S101" s="93" t="s">
        <v>4451</v>
      </c>
      <c r="T101" s="93" t="s">
        <v>4452</v>
      </c>
      <c r="U101" s="93" t="s">
        <v>4449</v>
      </c>
      <c r="V101" s="93" t="str">
        <f t="shared" si="5"/>
        <v>GUNCano_FIRING-30 Pounder 200m_B00M_CACK_Ambix.wav</v>
      </c>
      <c r="W101" s="93">
        <v>2023</v>
      </c>
      <c r="X101" s="93" t="s">
        <v>4451</v>
      </c>
      <c r="Y101" s="93" t="s">
        <v>4451</v>
      </c>
      <c r="Z101" s="93" t="s">
        <v>4451</v>
      </c>
    </row>
    <row r="102" spans="1:26" ht="16">
      <c r="A102" s="93" t="s">
        <v>417</v>
      </c>
      <c r="B102" s="93" t="s">
        <v>418</v>
      </c>
      <c r="C102" s="93" t="s">
        <v>419</v>
      </c>
      <c r="D102" s="93" t="s">
        <v>12</v>
      </c>
      <c r="E102" s="93" t="s">
        <v>102</v>
      </c>
      <c r="F102" s="93" t="s">
        <v>103</v>
      </c>
      <c r="G102" s="93" t="s">
        <v>4582</v>
      </c>
      <c r="H102" s="93" t="s">
        <v>13</v>
      </c>
      <c r="I102" s="93" t="s">
        <v>14</v>
      </c>
      <c r="J102" s="93" t="s">
        <v>105</v>
      </c>
      <c r="K102" s="93" t="s">
        <v>345</v>
      </c>
      <c r="L102" s="93" t="s">
        <v>359</v>
      </c>
      <c r="M102" s="93" t="s">
        <v>341</v>
      </c>
      <c r="N102" s="93" t="s">
        <v>4580</v>
      </c>
      <c r="O102" s="93" t="s">
        <v>4449</v>
      </c>
      <c r="P102" s="93" t="str">
        <f t="shared" si="3"/>
        <v>GUNCano_FIRING-30 Pounder 20m_B00M_CACK_XY.wav</v>
      </c>
      <c r="Q102" s="93" t="str">
        <f t="shared" si="4"/>
        <v>Antique artillery, historic cannon, cal 75mm. XY positioned 20m away from the cannon.</v>
      </c>
      <c r="R102" s="93" t="s">
        <v>4450</v>
      </c>
      <c r="S102" s="93" t="s">
        <v>4451</v>
      </c>
      <c r="T102" s="93" t="s">
        <v>4452</v>
      </c>
      <c r="U102" s="93" t="s">
        <v>4449</v>
      </c>
      <c r="V102" s="93" t="str">
        <f t="shared" si="5"/>
        <v>GUNCano_FIRING-30 Pounder 20m_B00M_CACK_XY.wav</v>
      </c>
      <c r="W102" s="93">
        <v>2023</v>
      </c>
      <c r="X102" s="93" t="s">
        <v>4451</v>
      </c>
      <c r="Y102" s="93" t="s">
        <v>4451</v>
      </c>
      <c r="Z102" s="93" t="s">
        <v>4451</v>
      </c>
    </row>
    <row r="103" spans="1:26" ht="16">
      <c r="A103" s="93" t="s">
        <v>420</v>
      </c>
      <c r="B103" s="93" t="s">
        <v>421</v>
      </c>
      <c r="C103" s="93" t="s">
        <v>422</v>
      </c>
      <c r="D103" s="93" t="s">
        <v>12</v>
      </c>
      <c r="E103" s="93" t="s">
        <v>102</v>
      </c>
      <c r="F103" s="93" t="s">
        <v>103</v>
      </c>
      <c r="G103" s="93" t="s">
        <v>4582</v>
      </c>
      <c r="H103" s="93" t="s">
        <v>13</v>
      </c>
      <c r="I103" s="93" t="s">
        <v>14</v>
      </c>
      <c r="J103" s="93" t="s">
        <v>105</v>
      </c>
      <c r="K103" s="93" t="s">
        <v>350</v>
      </c>
      <c r="L103" s="93" t="s">
        <v>363</v>
      </c>
      <c r="M103" s="93" t="s">
        <v>106</v>
      </c>
      <c r="N103" s="93" t="s">
        <v>4580</v>
      </c>
      <c r="O103" s="93" t="s">
        <v>4449</v>
      </c>
      <c r="P103" s="93" t="str">
        <f t="shared" si="3"/>
        <v>GUNCano_FIRING-30 Pounder 3m_B00M_CACK_AB.wav</v>
      </c>
      <c r="Q103" s="93" t="str">
        <f t="shared" si="4"/>
        <v>Antique artillery, historic cannon, cal 75mm. AB with dynamic microphones positioned 3m away from the cannon.</v>
      </c>
      <c r="R103" s="93" t="s">
        <v>4450</v>
      </c>
      <c r="S103" s="93" t="s">
        <v>4451</v>
      </c>
      <c r="T103" s="93" t="s">
        <v>4452</v>
      </c>
      <c r="U103" s="93" t="s">
        <v>4449</v>
      </c>
      <c r="V103" s="93" t="str">
        <f t="shared" si="5"/>
        <v>GUNCano_FIRING-30 Pounder 3m_B00M_CACK_AB.wav</v>
      </c>
      <c r="W103" s="93">
        <v>2023</v>
      </c>
      <c r="X103" s="93" t="s">
        <v>4451</v>
      </c>
      <c r="Y103" s="93" t="s">
        <v>4451</v>
      </c>
      <c r="Z103" s="93" t="s">
        <v>4451</v>
      </c>
    </row>
    <row r="104" spans="1:26" ht="16">
      <c r="A104" s="93" t="s">
        <v>423</v>
      </c>
      <c r="B104" s="93" t="s">
        <v>424</v>
      </c>
      <c r="C104" s="93" t="s">
        <v>425</v>
      </c>
      <c r="D104" s="93" t="s">
        <v>12</v>
      </c>
      <c r="E104" s="93" t="s">
        <v>102</v>
      </c>
      <c r="F104" s="93" t="s">
        <v>103</v>
      </c>
      <c r="G104" s="93" t="s">
        <v>4582</v>
      </c>
      <c r="H104" s="93" t="s">
        <v>13</v>
      </c>
      <c r="I104" s="93" t="s">
        <v>14</v>
      </c>
      <c r="J104" s="93" t="s">
        <v>105</v>
      </c>
      <c r="K104" s="93" t="s">
        <v>367</v>
      </c>
      <c r="L104" s="93" t="s">
        <v>368</v>
      </c>
      <c r="M104" s="93" t="s">
        <v>106</v>
      </c>
      <c r="N104" s="93" t="s">
        <v>4580</v>
      </c>
      <c r="O104" s="93" t="s">
        <v>4449</v>
      </c>
      <c r="P104" s="93" t="str">
        <f t="shared" si="3"/>
        <v>GUNCano_FIRING-30 Pounder 4m_B00M_CACK_HH.wav</v>
      </c>
      <c r="Q104" s="93" t="str">
        <f t="shared" si="4"/>
        <v>Antique artillery, historic cannon, cal 75mm. Hammerhead microphones positioned 4m away from the cannon.</v>
      </c>
      <c r="R104" s="93" t="s">
        <v>4450</v>
      </c>
      <c r="S104" s="93" t="s">
        <v>4451</v>
      </c>
      <c r="T104" s="93" t="s">
        <v>4452</v>
      </c>
      <c r="U104" s="93" t="s">
        <v>4449</v>
      </c>
      <c r="V104" s="93" t="str">
        <f t="shared" si="5"/>
        <v>GUNCano_FIRING-30 Pounder 4m_B00M_CACK_HH.wav</v>
      </c>
      <c r="W104" s="93">
        <v>2023</v>
      </c>
      <c r="X104" s="93" t="s">
        <v>4451</v>
      </c>
      <c r="Y104" s="93" t="s">
        <v>4451</v>
      </c>
      <c r="Z104" s="93" t="s">
        <v>4451</v>
      </c>
    </row>
    <row r="105" spans="1:26" ht="16">
      <c r="A105" s="93" t="s">
        <v>426</v>
      </c>
      <c r="B105" s="93" t="s">
        <v>427</v>
      </c>
      <c r="C105" s="93" t="s">
        <v>428</v>
      </c>
      <c r="D105" s="93" t="s">
        <v>12</v>
      </c>
      <c r="E105" s="93" t="s">
        <v>102</v>
      </c>
      <c r="F105" s="93" t="s">
        <v>103</v>
      </c>
      <c r="G105" s="93" t="s">
        <v>4582</v>
      </c>
      <c r="H105" s="93" t="s">
        <v>13</v>
      </c>
      <c r="I105" s="93" t="s">
        <v>14</v>
      </c>
      <c r="J105" s="93" t="s">
        <v>105</v>
      </c>
      <c r="K105" s="93" t="s">
        <v>339</v>
      </c>
      <c r="L105" s="93" t="s">
        <v>372</v>
      </c>
      <c r="M105" s="93" t="s">
        <v>106</v>
      </c>
      <c r="N105" s="93" t="s">
        <v>4580</v>
      </c>
      <c r="O105" s="93" t="s">
        <v>4449</v>
      </c>
      <c r="P105" s="93" t="str">
        <f t="shared" si="3"/>
        <v>GUNCano_FIRING-30 Pounder 5m_B00M_CACK_MS.wav</v>
      </c>
      <c r="Q105" s="93" t="str">
        <f t="shared" si="4"/>
        <v>Antique artillery, historic cannon, cal 75mm. MS positioned 5m away from the cannon.</v>
      </c>
      <c r="R105" s="93" t="s">
        <v>4450</v>
      </c>
      <c r="S105" s="93" t="s">
        <v>4451</v>
      </c>
      <c r="T105" s="93" t="s">
        <v>4452</v>
      </c>
      <c r="U105" s="93" t="s">
        <v>4449</v>
      </c>
      <c r="V105" s="93" t="str">
        <f t="shared" si="5"/>
        <v>GUNCano_FIRING-30 Pounder 5m_B00M_CACK_MS.wav</v>
      </c>
      <c r="W105" s="93">
        <v>2023</v>
      </c>
      <c r="X105" s="93" t="s">
        <v>4451</v>
      </c>
      <c r="Y105" s="93" t="s">
        <v>4451</v>
      </c>
      <c r="Z105" s="93" t="s">
        <v>4451</v>
      </c>
    </row>
    <row r="106" spans="1:26" ht="16">
      <c r="A106" s="93" t="s">
        <v>429</v>
      </c>
      <c r="B106" s="93" t="s">
        <v>430</v>
      </c>
      <c r="C106" s="93" t="s">
        <v>431</v>
      </c>
      <c r="D106" s="93" t="s">
        <v>12</v>
      </c>
      <c r="E106" s="93" t="s">
        <v>102</v>
      </c>
      <c r="F106" s="93" t="s">
        <v>103</v>
      </c>
      <c r="G106" s="93" t="s">
        <v>4582</v>
      </c>
      <c r="H106" s="93" t="s">
        <v>13</v>
      </c>
      <c r="I106" s="93" t="s">
        <v>14</v>
      </c>
      <c r="J106" s="93" t="s">
        <v>105</v>
      </c>
      <c r="K106" s="93" t="s">
        <v>330</v>
      </c>
      <c r="L106" s="93" t="s">
        <v>331</v>
      </c>
      <c r="M106" s="93" t="s">
        <v>332</v>
      </c>
      <c r="N106" s="93" t="s">
        <v>4580</v>
      </c>
      <c r="O106" s="93" t="s">
        <v>4449</v>
      </c>
      <c r="P106" s="93" t="str">
        <f t="shared" si="3"/>
        <v>GUNCano_FIRING-Bombard 150m_B00M_CACK_ORTF3D Hi.wav</v>
      </c>
      <c r="Q106" s="93" t="str">
        <f t="shared" si="4"/>
        <v>Antique artillery, historic cannon bombard, cal 40mm. ORTF3D Hi positioned 150m away from the cannon.</v>
      </c>
      <c r="R106" s="93" t="s">
        <v>4450</v>
      </c>
      <c r="S106" s="93" t="s">
        <v>4451</v>
      </c>
      <c r="T106" s="93" t="s">
        <v>4452</v>
      </c>
      <c r="U106" s="93" t="s">
        <v>4449</v>
      </c>
      <c r="V106" s="93" t="str">
        <f t="shared" si="5"/>
        <v>GUNCano_FIRING-Bombard 150m_B00M_CACK_ORTF3D Hi.wav</v>
      </c>
      <c r="W106" s="93">
        <v>2023</v>
      </c>
      <c r="X106" s="93" t="s">
        <v>4451</v>
      </c>
      <c r="Y106" s="93" t="s">
        <v>4451</v>
      </c>
      <c r="Z106" s="93" t="s">
        <v>4451</v>
      </c>
    </row>
    <row r="107" spans="1:26" ht="16">
      <c r="A107" s="93" t="s">
        <v>432</v>
      </c>
      <c r="B107" s="93" t="s">
        <v>433</v>
      </c>
      <c r="C107" s="93" t="s">
        <v>431</v>
      </c>
      <c r="D107" s="93" t="s">
        <v>12</v>
      </c>
      <c r="E107" s="93" t="s">
        <v>102</v>
      </c>
      <c r="F107" s="93" t="s">
        <v>103</v>
      </c>
      <c r="G107" s="93" t="s">
        <v>4582</v>
      </c>
      <c r="H107" s="93" t="s">
        <v>13</v>
      </c>
      <c r="I107" s="93" t="s">
        <v>14</v>
      </c>
      <c r="J107" s="93" t="s">
        <v>105</v>
      </c>
      <c r="K107" s="93" t="s">
        <v>335</v>
      </c>
      <c r="L107" s="93" t="s">
        <v>331</v>
      </c>
      <c r="M107" s="93" t="s">
        <v>332</v>
      </c>
      <c r="N107" s="93" t="s">
        <v>4580</v>
      </c>
      <c r="O107" s="93" t="s">
        <v>4449</v>
      </c>
      <c r="P107" s="93" t="str">
        <f t="shared" si="3"/>
        <v>GUNCano_FIRING-Bombard 150m_B00M_CACK_ORTF3D Lo.wav</v>
      </c>
      <c r="Q107" s="93" t="str">
        <f t="shared" si="4"/>
        <v>Antique artillery, historic cannon bombard, cal 40mm. ORTF3D Lo positioned 150m away from the cannon.</v>
      </c>
      <c r="R107" s="93" t="s">
        <v>4450</v>
      </c>
      <c r="S107" s="93" t="s">
        <v>4451</v>
      </c>
      <c r="T107" s="93" t="s">
        <v>4452</v>
      </c>
      <c r="U107" s="93" t="s">
        <v>4449</v>
      </c>
      <c r="V107" s="93" t="str">
        <f t="shared" si="5"/>
        <v>GUNCano_FIRING-Bombard 150m_B00M_CACK_ORTF3D Lo.wav</v>
      </c>
      <c r="W107" s="93">
        <v>2023</v>
      </c>
      <c r="X107" s="93" t="s">
        <v>4451</v>
      </c>
      <c r="Y107" s="93" t="s">
        <v>4451</v>
      </c>
      <c r="Z107" s="93" t="s">
        <v>4451</v>
      </c>
    </row>
    <row r="108" spans="1:26" ht="16">
      <c r="A108" s="93" t="s">
        <v>434</v>
      </c>
      <c r="B108" s="93" t="s">
        <v>435</v>
      </c>
      <c r="C108" s="93" t="s">
        <v>436</v>
      </c>
      <c r="D108" s="93" t="s">
        <v>12</v>
      </c>
      <c r="E108" s="93" t="s">
        <v>102</v>
      </c>
      <c r="F108" s="93" t="s">
        <v>103</v>
      </c>
      <c r="G108" s="93" t="s">
        <v>4582</v>
      </c>
      <c r="H108" s="93" t="s">
        <v>13</v>
      </c>
      <c r="I108" s="93" t="s">
        <v>14</v>
      </c>
      <c r="J108" s="93" t="s">
        <v>105</v>
      </c>
      <c r="K108" s="93" t="s">
        <v>339</v>
      </c>
      <c r="L108" s="93" t="s">
        <v>340</v>
      </c>
      <c r="M108" s="93" t="s">
        <v>341</v>
      </c>
      <c r="N108" s="93" t="s">
        <v>4580</v>
      </c>
      <c r="O108" s="93" t="s">
        <v>4449</v>
      </c>
      <c r="P108" s="93" t="str">
        <f t="shared" si="3"/>
        <v>GUNCano_FIRING-Bombard 15m_B00M_CACK_MS.wav</v>
      </c>
      <c r="Q108" s="93" t="str">
        <f t="shared" si="4"/>
        <v>Antique artillery, historic cannon bombard, cal 40mm. MS shotgun microphone positioned 15m away from the cannon.</v>
      </c>
      <c r="R108" s="93" t="s">
        <v>4450</v>
      </c>
      <c r="S108" s="93" t="s">
        <v>4451</v>
      </c>
      <c r="T108" s="93" t="s">
        <v>4452</v>
      </c>
      <c r="U108" s="93" t="s">
        <v>4449</v>
      </c>
      <c r="V108" s="93" t="str">
        <f t="shared" si="5"/>
        <v>GUNCano_FIRING-Bombard 15m_B00M_CACK_MS.wav</v>
      </c>
      <c r="W108" s="93">
        <v>2023</v>
      </c>
      <c r="X108" s="93" t="s">
        <v>4451</v>
      </c>
      <c r="Y108" s="93" t="s">
        <v>4451</v>
      </c>
      <c r="Z108" s="93" t="s">
        <v>4451</v>
      </c>
    </row>
    <row r="109" spans="1:26" ht="16">
      <c r="A109" s="93" t="s">
        <v>437</v>
      </c>
      <c r="B109" s="93" t="s">
        <v>438</v>
      </c>
      <c r="C109" s="93" t="s">
        <v>439</v>
      </c>
      <c r="D109" s="93" t="s">
        <v>12</v>
      </c>
      <c r="E109" s="93" t="s">
        <v>102</v>
      </c>
      <c r="F109" s="93" t="s">
        <v>103</v>
      </c>
      <c r="G109" s="93" t="s">
        <v>4582</v>
      </c>
      <c r="H109" s="93" t="s">
        <v>13</v>
      </c>
      <c r="I109" s="93" t="s">
        <v>14</v>
      </c>
      <c r="J109" s="93" t="s">
        <v>105</v>
      </c>
      <c r="K109" s="93" t="s">
        <v>345</v>
      </c>
      <c r="L109" s="93" t="s">
        <v>346</v>
      </c>
      <c r="M109" s="93" t="s">
        <v>332</v>
      </c>
      <c r="N109" s="93" t="s">
        <v>4580</v>
      </c>
      <c r="O109" s="93" t="s">
        <v>4449</v>
      </c>
      <c r="P109" s="93" t="str">
        <f t="shared" si="3"/>
        <v>GUNCano_FIRING-Bombard 175m_B00M_CACK_XY.wav</v>
      </c>
      <c r="Q109" s="93" t="str">
        <f t="shared" si="4"/>
        <v>Antique artillery, historic cannon bombard, cal 40mm. XY handheld recorder positioned 175m away from the cannon.</v>
      </c>
      <c r="R109" s="93" t="s">
        <v>4450</v>
      </c>
      <c r="S109" s="93" t="s">
        <v>4451</v>
      </c>
      <c r="T109" s="93" t="s">
        <v>4452</v>
      </c>
      <c r="U109" s="93" t="s">
        <v>4449</v>
      </c>
      <c r="V109" s="93" t="str">
        <f t="shared" si="5"/>
        <v>GUNCano_FIRING-Bombard 175m_B00M_CACK_XY.wav</v>
      </c>
      <c r="W109" s="93">
        <v>2023</v>
      </c>
      <c r="X109" s="93" t="s">
        <v>4451</v>
      </c>
      <c r="Y109" s="93" t="s">
        <v>4451</v>
      </c>
      <c r="Z109" s="93" t="s">
        <v>4451</v>
      </c>
    </row>
    <row r="110" spans="1:26" ht="16">
      <c r="A110" s="93" t="s">
        <v>440</v>
      </c>
      <c r="B110" s="93" t="s">
        <v>441</v>
      </c>
      <c r="C110" s="93" t="s">
        <v>442</v>
      </c>
      <c r="D110" s="93" t="s">
        <v>12</v>
      </c>
      <c r="E110" s="93" t="s">
        <v>102</v>
      </c>
      <c r="F110" s="93" t="s">
        <v>103</v>
      </c>
      <c r="G110" s="93" t="s">
        <v>4582</v>
      </c>
      <c r="H110" s="93" t="s">
        <v>13</v>
      </c>
      <c r="I110" s="93" t="s">
        <v>14</v>
      </c>
      <c r="J110" s="93" t="s">
        <v>105</v>
      </c>
      <c r="K110" s="93" t="s">
        <v>350</v>
      </c>
      <c r="L110" s="93" t="s">
        <v>351</v>
      </c>
      <c r="M110" s="93" t="s">
        <v>106</v>
      </c>
      <c r="N110" s="93" t="s">
        <v>4580</v>
      </c>
      <c r="O110" s="93" t="s">
        <v>4449</v>
      </c>
      <c r="P110" s="93" t="str">
        <f t="shared" si="3"/>
        <v>GUNCano_FIRING-Bombard 1m_B00M_CACK_AB.wav</v>
      </c>
      <c r="Q110" s="93" t="str">
        <f t="shared" si="4"/>
        <v>Antique artillery, historic cannon bombard, cal 40mm. Small AB positioned 1m away from the cannon.</v>
      </c>
      <c r="R110" s="93" t="s">
        <v>4450</v>
      </c>
      <c r="S110" s="93" t="s">
        <v>4451</v>
      </c>
      <c r="T110" s="93" t="s">
        <v>4452</v>
      </c>
      <c r="U110" s="93" t="s">
        <v>4449</v>
      </c>
      <c r="V110" s="93" t="str">
        <f t="shared" si="5"/>
        <v>GUNCano_FIRING-Bombard 1m_B00M_CACK_AB.wav</v>
      </c>
      <c r="W110" s="93">
        <v>2023</v>
      </c>
      <c r="X110" s="93" t="s">
        <v>4451</v>
      </c>
      <c r="Y110" s="93" t="s">
        <v>4451</v>
      </c>
      <c r="Z110" s="93" t="s">
        <v>4451</v>
      </c>
    </row>
    <row r="111" spans="1:26" ht="16">
      <c r="A111" s="93" t="s">
        <v>443</v>
      </c>
      <c r="B111" s="93" t="s">
        <v>4587</v>
      </c>
      <c r="C111" s="93" t="s">
        <v>444</v>
      </c>
      <c r="D111" s="93" t="s">
        <v>12</v>
      </c>
      <c r="E111" s="93" t="s">
        <v>102</v>
      </c>
      <c r="F111" s="93" t="s">
        <v>103</v>
      </c>
      <c r="G111" s="93" t="s">
        <v>4582</v>
      </c>
      <c r="H111" s="93" t="s">
        <v>13</v>
      </c>
      <c r="I111" s="93" t="s">
        <v>14</v>
      </c>
      <c r="J111" s="93" t="s">
        <v>105</v>
      </c>
      <c r="K111" s="93" t="s">
        <v>354</v>
      </c>
      <c r="L111" s="93" t="s">
        <v>355</v>
      </c>
      <c r="M111" s="93" t="s">
        <v>332</v>
      </c>
      <c r="N111" s="93" t="s">
        <v>4580</v>
      </c>
      <c r="O111" s="93" t="s">
        <v>4449</v>
      </c>
      <c r="P111" s="93" t="str">
        <f t="shared" si="3"/>
        <v>GUNCano_FIRING-Bombard 200m_B00M_CACK_Ambix.wav</v>
      </c>
      <c r="Q111" s="93" t="str">
        <f t="shared" si="4"/>
        <v>Antique artillery, historic cannon bombard, cal 40mm. Four channel Ambisonics positioned 200m away from the cannon.</v>
      </c>
      <c r="R111" s="93" t="s">
        <v>4450</v>
      </c>
      <c r="S111" s="93" t="s">
        <v>4451</v>
      </c>
      <c r="T111" s="93" t="s">
        <v>4452</v>
      </c>
      <c r="U111" s="93" t="s">
        <v>4449</v>
      </c>
      <c r="V111" s="93" t="str">
        <f t="shared" si="5"/>
        <v>GUNCano_FIRING-Bombard 200m_B00M_CACK_Ambix.wav</v>
      </c>
      <c r="W111" s="93">
        <v>2023</v>
      </c>
      <c r="X111" s="93" t="s">
        <v>4451</v>
      </c>
      <c r="Y111" s="93" t="s">
        <v>4451</v>
      </c>
      <c r="Z111" s="93" t="s">
        <v>4451</v>
      </c>
    </row>
    <row r="112" spans="1:26" ht="16">
      <c r="A112" s="93" t="s">
        <v>445</v>
      </c>
      <c r="B112" s="93" t="s">
        <v>446</v>
      </c>
      <c r="C112" s="93" t="s">
        <v>447</v>
      </c>
      <c r="D112" s="93" t="s">
        <v>12</v>
      </c>
      <c r="E112" s="93" t="s">
        <v>102</v>
      </c>
      <c r="F112" s="93" t="s">
        <v>103</v>
      </c>
      <c r="G112" s="93" t="s">
        <v>4582</v>
      </c>
      <c r="H112" s="93" t="s">
        <v>13</v>
      </c>
      <c r="I112" s="93" t="s">
        <v>14</v>
      </c>
      <c r="J112" s="93" t="s">
        <v>105</v>
      </c>
      <c r="K112" s="93" t="s">
        <v>345</v>
      </c>
      <c r="L112" s="93" t="s">
        <v>359</v>
      </c>
      <c r="M112" s="93" t="s">
        <v>341</v>
      </c>
      <c r="N112" s="93" t="s">
        <v>4580</v>
      </c>
      <c r="O112" s="93" t="s">
        <v>4449</v>
      </c>
      <c r="P112" s="93" t="str">
        <f t="shared" si="3"/>
        <v>GUNCano_FIRING-Bombard 20m_B00M_CACK_XY.wav</v>
      </c>
      <c r="Q112" s="93" t="str">
        <f t="shared" si="4"/>
        <v>Antique artillery, historic cannon bombard, cal 40mm. XY positioned 20m away from the cannon.</v>
      </c>
      <c r="R112" s="93" t="s">
        <v>4450</v>
      </c>
      <c r="S112" s="93" t="s">
        <v>4451</v>
      </c>
      <c r="T112" s="93" t="s">
        <v>4452</v>
      </c>
      <c r="U112" s="93" t="s">
        <v>4449</v>
      </c>
      <c r="V112" s="93" t="str">
        <f t="shared" si="5"/>
        <v>GUNCano_FIRING-Bombard 20m_B00M_CACK_XY.wav</v>
      </c>
      <c r="W112" s="93">
        <v>2023</v>
      </c>
      <c r="X112" s="93" t="s">
        <v>4451</v>
      </c>
      <c r="Y112" s="93" t="s">
        <v>4451</v>
      </c>
      <c r="Z112" s="93" t="s">
        <v>4451</v>
      </c>
    </row>
    <row r="113" spans="1:26" ht="16">
      <c r="A113" s="93" t="s">
        <v>448</v>
      </c>
      <c r="B113" s="93" t="s">
        <v>449</v>
      </c>
      <c r="C113" s="93" t="s">
        <v>450</v>
      </c>
      <c r="D113" s="93" t="s">
        <v>12</v>
      </c>
      <c r="E113" s="93" t="s">
        <v>102</v>
      </c>
      <c r="F113" s="93" t="s">
        <v>103</v>
      </c>
      <c r="G113" s="93" t="s">
        <v>4582</v>
      </c>
      <c r="H113" s="93" t="s">
        <v>13</v>
      </c>
      <c r="I113" s="93" t="s">
        <v>14</v>
      </c>
      <c r="J113" s="93" t="s">
        <v>105</v>
      </c>
      <c r="K113" s="93" t="s">
        <v>350</v>
      </c>
      <c r="L113" s="93" t="s">
        <v>363</v>
      </c>
      <c r="M113" s="93" t="s">
        <v>106</v>
      </c>
      <c r="N113" s="93" t="s">
        <v>4580</v>
      </c>
      <c r="O113" s="93" t="s">
        <v>4449</v>
      </c>
      <c r="P113" s="93" t="str">
        <f t="shared" si="3"/>
        <v>GUNCano_FIRING-Bombard 3m_B00M_CACK_AB.wav</v>
      </c>
      <c r="Q113" s="93" t="str">
        <f t="shared" si="4"/>
        <v>Antique artillery, historic cannon bombard, cal 40mm. AB with dynamic microphones positioned 3m away from the cannon.</v>
      </c>
      <c r="R113" s="93" t="s">
        <v>4450</v>
      </c>
      <c r="S113" s="93" t="s">
        <v>4451</v>
      </c>
      <c r="T113" s="93" t="s">
        <v>4452</v>
      </c>
      <c r="U113" s="93" t="s">
        <v>4449</v>
      </c>
      <c r="V113" s="93" t="str">
        <f t="shared" si="5"/>
        <v>GUNCano_FIRING-Bombard 3m_B00M_CACK_AB.wav</v>
      </c>
      <c r="W113" s="93">
        <v>2023</v>
      </c>
      <c r="X113" s="93" t="s">
        <v>4451</v>
      </c>
      <c r="Y113" s="93" t="s">
        <v>4451</v>
      </c>
      <c r="Z113" s="93" t="s">
        <v>4451</v>
      </c>
    </row>
    <row r="114" spans="1:26" ht="16">
      <c r="A114" s="93" t="s">
        <v>451</v>
      </c>
      <c r="B114" s="93" t="s">
        <v>452</v>
      </c>
      <c r="C114" s="93" t="s">
        <v>453</v>
      </c>
      <c r="D114" s="93" t="s">
        <v>12</v>
      </c>
      <c r="E114" s="93" t="s">
        <v>102</v>
      </c>
      <c r="F114" s="93" t="s">
        <v>103</v>
      </c>
      <c r="G114" s="93" t="s">
        <v>4582</v>
      </c>
      <c r="H114" s="93" t="s">
        <v>13</v>
      </c>
      <c r="I114" s="93" t="s">
        <v>14</v>
      </c>
      <c r="J114" s="93" t="s">
        <v>105</v>
      </c>
      <c r="K114" s="93" t="s">
        <v>367</v>
      </c>
      <c r="L114" s="93" t="s">
        <v>368</v>
      </c>
      <c r="M114" s="93" t="s">
        <v>106</v>
      </c>
      <c r="N114" s="93" t="s">
        <v>4580</v>
      </c>
      <c r="O114" s="93" t="s">
        <v>4449</v>
      </c>
      <c r="P114" s="93" t="str">
        <f t="shared" si="3"/>
        <v>GUNCano_FIRING-Bombard 4m_B00M_CACK_HH.wav</v>
      </c>
      <c r="Q114" s="93" t="str">
        <f t="shared" si="4"/>
        <v>Antique artillery, historic cannon bombard, cal 40mm. Hammerhead microphones positioned 4m away from the cannon.</v>
      </c>
      <c r="R114" s="93" t="s">
        <v>4450</v>
      </c>
      <c r="S114" s="93" t="s">
        <v>4451</v>
      </c>
      <c r="T114" s="93" t="s">
        <v>4452</v>
      </c>
      <c r="U114" s="93" t="s">
        <v>4449</v>
      </c>
      <c r="V114" s="93" t="str">
        <f t="shared" si="5"/>
        <v>GUNCano_FIRING-Bombard 4m_B00M_CACK_HH.wav</v>
      </c>
      <c r="W114" s="93">
        <v>2023</v>
      </c>
      <c r="X114" s="93" t="s">
        <v>4451</v>
      </c>
      <c r="Y114" s="93" t="s">
        <v>4451</v>
      </c>
      <c r="Z114" s="93" t="s">
        <v>4451</v>
      </c>
    </row>
    <row r="115" spans="1:26" ht="16">
      <c r="A115" s="93" t="s">
        <v>454</v>
      </c>
      <c r="B115" s="93" t="s">
        <v>455</v>
      </c>
      <c r="C115" s="93" t="s">
        <v>456</v>
      </c>
      <c r="D115" s="93" t="s">
        <v>12</v>
      </c>
      <c r="E115" s="93" t="s">
        <v>102</v>
      </c>
      <c r="F115" s="93" t="s">
        <v>103</v>
      </c>
      <c r="G115" s="93" t="s">
        <v>4582</v>
      </c>
      <c r="H115" s="93" t="s">
        <v>13</v>
      </c>
      <c r="I115" s="93" t="s">
        <v>14</v>
      </c>
      <c r="J115" s="93" t="s">
        <v>105</v>
      </c>
      <c r="K115" s="93" t="s">
        <v>339</v>
      </c>
      <c r="L115" s="93" t="s">
        <v>372</v>
      </c>
      <c r="M115" s="93" t="s">
        <v>106</v>
      </c>
      <c r="N115" s="93" t="s">
        <v>4580</v>
      </c>
      <c r="O115" s="93" t="s">
        <v>4449</v>
      </c>
      <c r="P115" s="93" t="str">
        <f t="shared" si="3"/>
        <v>GUNCano_FIRING-Bombard 5m_B00M_CACK_MS.wav</v>
      </c>
      <c r="Q115" s="93" t="str">
        <f t="shared" si="4"/>
        <v>Antique artillery, historic cannon bombard, cal 40mm. MS positioned 5m away from the cannon.</v>
      </c>
      <c r="R115" s="93" t="s">
        <v>4450</v>
      </c>
      <c r="S115" s="93" t="s">
        <v>4451</v>
      </c>
      <c r="T115" s="93" t="s">
        <v>4452</v>
      </c>
      <c r="U115" s="93" t="s">
        <v>4449</v>
      </c>
      <c r="V115" s="93" t="str">
        <f t="shared" si="5"/>
        <v>GUNCano_FIRING-Bombard 5m_B00M_CACK_MS.wav</v>
      </c>
      <c r="W115" s="93">
        <v>2023</v>
      </c>
      <c r="X115" s="93" t="s">
        <v>4451</v>
      </c>
      <c r="Y115" s="93" t="s">
        <v>4451</v>
      </c>
      <c r="Z115" s="93" t="s">
        <v>4451</v>
      </c>
    </row>
    <row r="116" spans="1:26" ht="16">
      <c r="A116" s="93" t="s">
        <v>457</v>
      </c>
      <c r="B116" s="93" t="s">
        <v>4588</v>
      </c>
      <c r="C116" s="93" t="s">
        <v>458</v>
      </c>
      <c r="D116" s="93" t="s">
        <v>12</v>
      </c>
      <c r="E116" s="93" t="s">
        <v>102</v>
      </c>
      <c r="F116" s="93" t="s">
        <v>103</v>
      </c>
      <c r="G116" s="93" t="s">
        <v>4582</v>
      </c>
      <c r="H116" s="93" t="s">
        <v>13</v>
      </c>
      <c r="I116" s="93" t="s">
        <v>14</v>
      </c>
      <c r="J116" s="93" t="s">
        <v>105</v>
      </c>
      <c r="K116" s="93" t="s">
        <v>330</v>
      </c>
      <c r="L116" s="93" t="s">
        <v>331</v>
      </c>
      <c r="M116" s="93" t="s">
        <v>332</v>
      </c>
      <c r="N116" s="93" t="s">
        <v>4580</v>
      </c>
      <c r="O116" s="93" t="s">
        <v>4449</v>
      </c>
      <c r="P116" s="93" t="str">
        <f t="shared" si="3"/>
        <v>GUNCano_FIRING-Burgundian 62 100m_B00M_CACK_ORTF3D Hi.wav</v>
      </c>
      <c r="Q116" s="93" t="str">
        <f t="shared" si="4"/>
        <v>Antique artillery, historic cannon Burgundian, cal 62mm. ORTF3D Hi positioned 100m away from the cannon.</v>
      </c>
      <c r="R116" s="93" t="s">
        <v>4450</v>
      </c>
      <c r="S116" s="93" t="s">
        <v>4451</v>
      </c>
      <c r="T116" s="93" t="s">
        <v>4452</v>
      </c>
      <c r="U116" s="93" t="s">
        <v>4449</v>
      </c>
      <c r="V116" s="93" t="str">
        <f t="shared" si="5"/>
        <v>GUNCano_FIRING-Burgundian 62 100m_B00M_CACK_ORTF3D Hi.wav</v>
      </c>
      <c r="W116" s="93">
        <v>2023</v>
      </c>
      <c r="X116" s="93" t="s">
        <v>4451</v>
      </c>
      <c r="Y116" s="93" t="s">
        <v>4451</v>
      </c>
      <c r="Z116" s="93" t="s">
        <v>4451</v>
      </c>
    </row>
    <row r="117" spans="1:26" ht="16">
      <c r="A117" s="93" t="s">
        <v>459</v>
      </c>
      <c r="B117" s="93" t="s">
        <v>4589</v>
      </c>
      <c r="C117" s="93" t="s">
        <v>458</v>
      </c>
      <c r="D117" s="93" t="s">
        <v>12</v>
      </c>
      <c r="E117" s="93" t="s">
        <v>102</v>
      </c>
      <c r="F117" s="93" t="s">
        <v>103</v>
      </c>
      <c r="G117" s="93" t="s">
        <v>4582</v>
      </c>
      <c r="H117" s="93" t="s">
        <v>13</v>
      </c>
      <c r="I117" s="93" t="s">
        <v>14</v>
      </c>
      <c r="J117" s="93" t="s">
        <v>105</v>
      </c>
      <c r="K117" s="93" t="s">
        <v>335</v>
      </c>
      <c r="L117" s="93" t="s">
        <v>331</v>
      </c>
      <c r="M117" s="93" t="s">
        <v>332</v>
      </c>
      <c r="N117" s="93" t="s">
        <v>4580</v>
      </c>
      <c r="O117" s="93" t="s">
        <v>4449</v>
      </c>
      <c r="P117" s="93" t="str">
        <f t="shared" si="3"/>
        <v>GUNCano_FIRING-Burgundian 62 100m_B00M_CACK_ORTF3D Lo.wav</v>
      </c>
      <c r="Q117" s="93" t="str">
        <f t="shared" si="4"/>
        <v>Antique artillery, historic cannon Burgundian, cal 62mm. ORTF3D Lo positioned 100m away from the cannon.</v>
      </c>
      <c r="R117" s="93" t="s">
        <v>4450</v>
      </c>
      <c r="S117" s="93" t="s">
        <v>4451</v>
      </c>
      <c r="T117" s="93" t="s">
        <v>4452</v>
      </c>
      <c r="U117" s="93" t="s">
        <v>4449</v>
      </c>
      <c r="V117" s="93" t="str">
        <f t="shared" si="5"/>
        <v>GUNCano_FIRING-Burgundian 62 100m_B00M_CACK_ORTF3D Lo.wav</v>
      </c>
      <c r="W117" s="93">
        <v>2023</v>
      </c>
      <c r="X117" s="93" t="s">
        <v>4451</v>
      </c>
      <c r="Y117" s="93" t="s">
        <v>4451</v>
      </c>
      <c r="Z117" s="93" t="s">
        <v>4451</v>
      </c>
    </row>
    <row r="118" spans="1:26" ht="16">
      <c r="A118" s="93" t="s">
        <v>460</v>
      </c>
      <c r="B118" s="93" t="s">
        <v>4590</v>
      </c>
      <c r="C118" s="93" t="s">
        <v>461</v>
      </c>
      <c r="D118" s="93" t="s">
        <v>12</v>
      </c>
      <c r="E118" s="93" t="s">
        <v>102</v>
      </c>
      <c r="F118" s="93" t="s">
        <v>103</v>
      </c>
      <c r="G118" s="93" t="s">
        <v>4582</v>
      </c>
      <c r="H118" s="93" t="s">
        <v>13</v>
      </c>
      <c r="I118" s="93" t="s">
        <v>14</v>
      </c>
      <c r="J118" s="93" t="s">
        <v>105</v>
      </c>
      <c r="K118" s="93" t="s">
        <v>354</v>
      </c>
      <c r="L118" s="93" t="s">
        <v>355</v>
      </c>
      <c r="M118" s="93" t="s">
        <v>332</v>
      </c>
      <c r="N118" s="93" t="s">
        <v>4580</v>
      </c>
      <c r="O118" s="93" t="s">
        <v>4449</v>
      </c>
      <c r="P118" s="93" t="str">
        <f t="shared" si="3"/>
        <v>GUNCano_FIRING-Burgundian 62 150m_B00M_CACK_Ambix.wav</v>
      </c>
      <c r="Q118" s="93" t="str">
        <f t="shared" si="4"/>
        <v>Antique artillery, historic cannon Burgundian, cal 62mm. Four channel Ambisonics positioned 150m away from the cannon.</v>
      </c>
      <c r="R118" s="93" t="s">
        <v>4450</v>
      </c>
      <c r="S118" s="93" t="s">
        <v>4451</v>
      </c>
      <c r="T118" s="93" t="s">
        <v>4452</v>
      </c>
      <c r="U118" s="93" t="s">
        <v>4449</v>
      </c>
      <c r="V118" s="93" t="str">
        <f t="shared" si="5"/>
        <v>GUNCano_FIRING-Burgundian 62 150m_B00M_CACK_Ambix.wav</v>
      </c>
      <c r="W118" s="93">
        <v>2023</v>
      </c>
      <c r="X118" s="93" t="s">
        <v>4451</v>
      </c>
      <c r="Y118" s="93" t="s">
        <v>4451</v>
      </c>
      <c r="Z118" s="93" t="s">
        <v>4451</v>
      </c>
    </row>
    <row r="119" spans="1:26" ht="16">
      <c r="A119" s="93" t="s">
        <v>462</v>
      </c>
      <c r="B119" s="93" t="s">
        <v>4591</v>
      </c>
      <c r="C119" s="93" t="s">
        <v>463</v>
      </c>
      <c r="D119" s="93" t="s">
        <v>12</v>
      </c>
      <c r="E119" s="93" t="s">
        <v>102</v>
      </c>
      <c r="F119" s="93" t="s">
        <v>103</v>
      </c>
      <c r="G119" s="93" t="s">
        <v>4582</v>
      </c>
      <c r="H119" s="93" t="s">
        <v>13</v>
      </c>
      <c r="I119" s="93" t="s">
        <v>14</v>
      </c>
      <c r="J119" s="93" t="s">
        <v>105</v>
      </c>
      <c r="K119" s="93" t="s">
        <v>339</v>
      </c>
      <c r="L119" s="93" t="s">
        <v>340</v>
      </c>
      <c r="M119" s="93" t="s">
        <v>341</v>
      </c>
      <c r="N119" s="93" t="s">
        <v>4580</v>
      </c>
      <c r="O119" s="93" t="s">
        <v>4449</v>
      </c>
      <c r="P119" s="93" t="str">
        <f t="shared" si="3"/>
        <v>GUNCano_FIRING-Burgundian 62 15m_B00M_CACK_MS.wav</v>
      </c>
      <c r="Q119" s="93" t="str">
        <f t="shared" si="4"/>
        <v>Antique artillery, historic cannon Burgundian, cal 62mm. MS shotgun microphone positioned 15m away from the cannon.</v>
      </c>
      <c r="R119" s="93" t="s">
        <v>4450</v>
      </c>
      <c r="S119" s="93" t="s">
        <v>4451</v>
      </c>
      <c r="T119" s="93" t="s">
        <v>4452</v>
      </c>
      <c r="U119" s="93" t="s">
        <v>4449</v>
      </c>
      <c r="V119" s="93" t="str">
        <f t="shared" si="5"/>
        <v>GUNCano_FIRING-Burgundian 62 15m_B00M_CACK_MS.wav</v>
      </c>
      <c r="W119" s="93">
        <v>2023</v>
      </c>
      <c r="X119" s="93" t="s">
        <v>4451</v>
      </c>
      <c r="Y119" s="93" t="s">
        <v>4451</v>
      </c>
      <c r="Z119" s="93" t="s">
        <v>4451</v>
      </c>
    </row>
    <row r="120" spans="1:26" ht="16">
      <c r="A120" s="93" t="s">
        <v>464</v>
      </c>
      <c r="B120" s="93" t="s">
        <v>4592</v>
      </c>
      <c r="C120" s="93" t="s">
        <v>465</v>
      </c>
      <c r="D120" s="93" t="s">
        <v>12</v>
      </c>
      <c r="E120" s="93" t="s">
        <v>102</v>
      </c>
      <c r="F120" s="93" t="s">
        <v>103</v>
      </c>
      <c r="G120" s="93" t="s">
        <v>4582</v>
      </c>
      <c r="H120" s="93" t="s">
        <v>13</v>
      </c>
      <c r="I120" s="93" t="s">
        <v>14</v>
      </c>
      <c r="J120" s="93" t="s">
        <v>105</v>
      </c>
      <c r="K120" s="93" t="s">
        <v>350</v>
      </c>
      <c r="L120" s="93" t="s">
        <v>351</v>
      </c>
      <c r="M120" s="93" t="s">
        <v>106</v>
      </c>
      <c r="N120" s="93" t="s">
        <v>4580</v>
      </c>
      <c r="O120" s="93" t="s">
        <v>4449</v>
      </c>
      <c r="P120" s="93" t="str">
        <f t="shared" si="3"/>
        <v>GUNCano_FIRING-Burgundian 62 1m_B00M_CACK_AB.wav</v>
      </c>
      <c r="Q120" s="93" t="str">
        <f t="shared" si="4"/>
        <v>Antique artillery, historic cannon Burgundian, cal 62mm. Small AB positioned 1m away from the cannon.</v>
      </c>
      <c r="R120" s="93" t="s">
        <v>4450</v>
      </c>
      <c r="S120" s="93" t="s">
        <v>4451</v>
      </c>
      <c r="T120" s="93" t="s">
        <v>4452</v>
      </c>
      <c r="U120" s="93" t="s">
        <v>4449</v>
      </c>
      <c r="V120" s="93" t="str">
        <f t="shared" si="5"/>
        <v>GUNCano_FIRING-Burgundian 62 1m_B00M_CACK_AB.wav</v>
      </c>
      <c r="W120" s="93">
        <v>2023</v>
      </c>
      <c r="X120" s="93" t="s">
        <v>4451</v>
      </c>
      <c r="Y120" s="93" t="s">
        <v>4451</v>
      </c>
      <c r="Z120" s="93" t="s">
        <v>4451</v>
      </c>
    </row>
    <row r="121" spans="1:26" ht="16">
      <c r="A121" s="93" t="s">
        <v>466</v>
      </c>
      <c r="B121" s="93" t="s">
        <v>4593</v>
      </c>
      <c r="C121" s="93" t="s">
        <v>467</v>
      </c>
      <c r="D121" s="93" t="s">
        <v>12</v>
      </c>
      <c r="E121" s="93" t="s">
        <v>102</v>
      </c>
      <c r="F121" s="93" t="s">
        <v>103</v>
      </c>
      <c r="G121" s="93" t="s">
        <v>4582</v>
      </c>
      <c r="H121" s="93" t="s">
        <v>13</v>
      </c>
      <c r="I121" s="93" t="s">
        <v>14</v>
      </c>
      <c r="J121" s="93" t="s">
        <v>105</v>
      </c>
      <c r="K121" s="93" t="s">
        <v>345</v>
      </c>
      <c r="L121" s="93" t="s">
        <v>359</v>
      </c>
      <c r="M121" s="93" t="s">
        <v>341</v>
      </c>
      <c r="N121" s="93" t="s">
        <v>4580</v>
      </c>
      <c r="O121" s="93" t="s">
        <v>4449</v>
      </c>
      <c r="P121" s="93" t="str">
        <f t="shared" si="3"/>
        <v>GUNCano_FIRING-Burgundian 62 20m_B00M_CACK_XY.wav</v>
      </c>
      <c r="Q121" s="93" t="str">
        <f t="shared" si="4"/>
        <v>Antique artillery, historic cannon Burgundian, cal 62mm. XY positioned 20m away from the cannon.</v>
      </c>
      <c r="R121" s="93" t="s">
        <v>4450</v>
      </c>
      <c r="S121" s="93" t="s">
        <v>4451</v>
      </c>
      <c r="T121" s="93" t="s">
        <v>4452</v>
      </c>
      <c r="U121" s="93" t="s">
        <v>4449</v>
      </c>
      <c r="V121" s="93" t="str">
        <f t="shared" si="5"/>
        <v>GUNCano_FIRING-Burgundian 62 20m_B00M_CACK_XY.wav</v>
      </c>
      <c r="W121" s="93">
        <v>2023</v>
      </c>
      <c r="X121" s="93" t="s">
        <v>4451</v>
      </c>
      <c r="Y121" s="93" t="s">
        <v>4451</v>
      </c>
      <c r="Z121" s="93" t="s">
        <v>4451</v>
      </c>
    </row>
    <row r="122" spans="1:26" ht="16">
      <c r="A122" s="93" t="s">
        <v>468</v>
      </c>
      <c r="B122" s="93" t="s">
        <v>4594</v>
      </c>
      <c r="C122" s="93" t="s">
        <v>469</v>
      </c>
      <c r="D122" s="93" t="s">
        <v>12</v>
      </c>
      <c r="E122" s="93" t="s">
        <v>102</v>
      </c>
      <c r="F122" s="93" t="s">
        <v>103</v>
      </c>
      <c r="G122" s="93" t="s">
        <v>4582</v>
      </c>
      <c r="H122" s="93" t="s">
        <v>13</v>
      </c>
      <c r="I122" s="93" t="s">
        <v>14</v>
      </c>
      <c r="J122" s="93" t="s">
        <v>105</v>
      </c>
      <c r="K122" s="93" t="s">
        <v>345</v>
      </c>
      <c r="L122" s="93" t="s">
        <v>470</v>
      </c>
      <c r="M122" s="93" t="s">
        <v>341</v>
      </c>
      <c r="N122" s="93" t="s">
        <v>4580</v>
      </c>
      <c r="O122" s="93" t="s">
        <v>4449</v>
      </c>
      <c r="P122" s="93" t="str">
        <f t="shared" si="3"/>
        <v>GUNCano_FIRING-Burgundian 62 25m_B00M_CACK_XY.wav</v>
      </c>
      <c r="Q122" s="93" t="str">
        <f t="shared" si="4"/>
        <v>Antique artillery, historic cannon Burgundian, cal 62mm. XY handheld recorder positioned 25m away from the cannon.</v>
      </c>
      <c r="R122" s="93" t="s">
        <v>4450</v>
      </c>
      <c r="S122" s="93" t="s">
        <v>4451</v>
      </c>
      <c r="T122" s="93" t="s">
        <v>4452</v>
      </c>
      <c r="U122" s="93" t="s">
        <v>4449</v>
      </c>
      <c r="V122" s="93" t="str">
        <f t="shared" si="5"/>
        <v>GUNCano_FIRING-Burgundian 62 25m_B00M_CACK_XY.wav</v>
      </c>
      <c r="W122" s="93">
        <v>2023</v>
      </c>
      <c r="X122" s="93" t="s">
        <v>4451</v>
      </c>
      <c r="Y122" s="93" t="s">
        <v>4451</v>
      </c>
      <c r="Z122" s="93" t="s">
        <v>4451</v>
      </c>
    </row>
    <row r="123" spans="1:26" ht="16">
      <c r="A123" s="93" t="s">
        <v>471</v>
      </c>
      <c r="B123" s="93" t="s">
        <v>4595</v>
      </c>
      <c r="C123" s="93" t="s">
        <v>472</v>
      </c>
      <c r="D123" s="93" t="s">
        <v>12</v>
      </c>
      <c r="E123" s="93" t="s">
        <v>102</v>
      </c>
      <c r="F123" s="93" t="s">
        <v>103</v>
      </c>
      <c r="G123" s="93" t="s">
        <v>4582</v>
      </c>
      <c r="H123" s="93" t="s">
        <v>13</v>
      </c>
      <c r="I123" s="93" t="s">
        <v>14</v>
      </c>
      <c r="J123" s="93" t="s">
        <v>105</v>
      </c>
      <c r="K123" s="93" t="s">
        <v>350</v>
      </c>
      <c r="L123" s="93" t="s">
        <v>363</v>
      </c>
      <c r="M123" s="93" t="s">
        <v>106</v>
      </c>
      <c r="N123" s="93" t="s">
        <v>4580</v>
      </c>
      <c r="O123" s="93" t="s">
        <v>4449</v>
      </c>
      <c r="P123" s="93" t="str">
        <f t="shared" si="3"/>
        <v>GUNCano_FIRING-Burgundian 62 3m_B00M_CACK_AB.wav</v>
      </c>
      <c r="Q123" s="93" t="str">
        <f t="shared" si="4"/>
        <v>Antique artillery, historic cannon Burgundian, cal 62mm. AB with dynamic microphones positioned 3m away from the cannon.</v>
      </c>
      <c r="R123" s="93" t="s">
        <v>4450</v>
      </c>
      <c r="S123" s="93" t="s">
        <v>4451</v>
      </c>
      <c r="T123" s="93" t="s">
        <v>4452</v>
      </c>
      <c r="U123" s="93" t="s">
        <v>4449</v>
      </c>
      <c r="V123" s="93" t="str">
        <f t="shared" si="5"/>
        <v>GUNCano_FIRING-Burgundian 62 3m_B00M_CACK_AB.wav</v>
      </c>
      <c r="W123" s="93">
        <v>2023</v>
      </c>
      <c r="X123" s="93" t="s">
        <v>4451</v>
      </c>
      <c r="Y123" s="93" t="s">
        <v>4451</v>
      </c>
      <c r="Z123" s="93" t="s">
        <v>4451</v>
      </c>
    </row>
    <row r="124" spans="1:26" ht="16">
      <c r="A124" s="93" t="s">
        <v>473</v>
      </c>
      <c r="B124" s="93" t="s">
        <v>4596</v>
      </c>
      <c r="C124" s="93" t="s">
        <v>474</v>
      </c>
      <c r="D124" s="93" t="s">
        <v>12</v>
      </c>
      <c r="E124" s="93" t="s">
        <v>102</v>
      </c>
      <c r="F124" s="93" t="s">
        <v>103</v>
      </c>
      <c r="G124" s="93" t="s">
        <v>4582</v>
      </c>
      <c r="H124" s="93" t="s">
        <v>13</v>
      </c>
      <c r="I124" s="93" t="s">
        <v>14</v>
      </c>
      <c r="J124" s="93" t="s">
        <v>105</v>
      </c>
      <c r="K124" s="93" t="s">
        <v>367</v>
      </c>
      <c r="L124" s="93" t="s">
        <v>368</v>
      </c>
      <c r="M124" s="93" t="s">
        <v>106</v>
      </c>
      <c r="N124" s="93" t="s">
        <v>4580</v>
      </c>
      <c r="O124" s="93" t="s">
        <v>4449</v>
      </c>
      <c r="P124" s="93" t="str">
        <f t="shared" si="3"/>
        <v>GUNCano_FIRING-Burgundian 62 4m_B00M_CACK_HH.wav</v>
      </c>
      <c r="Q124" s="93" t="str">
        <f t="shared" si="4"/>
        <v>Antique artillery, historic cannon Burgundian, cal 62mm. Hammerhead microphones positioned 4m away from the cannon.</v>
      </c>
      <c r="R124" s="93" t="s">
        <v>4450</v>
      </c>
      <c r="S124" s="93" t="s">
        <v>4451</v>
      </c>
      <c r="T124" s="93" t="s">
        <v>4452</v>
      </c>
      <c r="U124" s="93" t="s">
        <v>4449</v>
      </c>
      <c r="V124" s="93" t="str">
        <f t="shared" si="5"/>
        <v>GUNCano_FIRING-Burgundian 62 4m_B00M_CACK_HH.wav</v>
      </c>
      <c r="W124" s="93">
        <v>2023</v>
      </c>
      <c r="X124" s="93" t="s">
        <v>4451</v>
      </c>
      <c r="Y124" s="93" t="s">
        <v>4451</v>
      </c>
      <c r="Z124" s="93" t="s">
        <v>4451</v>
      </c>
    </row>
    <row r="125" spans="1:26" ht="16">
      <c r="A125" s="93" t="s">
        <v>475</v>
      </c>
      <c r="B125" s="93" t="s">
        <v>4597</v>
      </c>
      <c r="C125" s="93" t="s">
        <v>476</v>
      </c>
      <c r="D125" s="93" t="s">
        <v>12</v>
      </c>
      <c r="E125" s="93" t="s">
        <v>102</v>
      </c>
      <c r="F125" s="93" t="s">
        <v>103</v>
      </c>
      <c r="G125" s="93" t="s">
        <v>4582</v>
      </c>
      <c r="H125" s="93" t="s">
        <v>13</v>
      </c>
      <c r="I125" s="93" t="s">
        <v>14</v>
      </c>
      <c r="J125" s="93" t="s">
        <v>105</v>
      </c>
      <c r="K125" s="93" t="s">
        <v>339</v>
      </c>
      <c r="L125" s="93" t="s">
        <v>372</v>
      </c>
      <c r="M125" s="93" t="s">
        <v>106</v>
      </c>
      <c r="N125" s="93" t="s">
        <v>4580</v>
      </c>
      <c r="O125" s="93" t="s">
        <v>4449</v>
      </c>
      <c r="P125" s="93" t="str">
        <f t="shared" si="3"/>
        <v>GUNCano_FIRING-Burgundian 62 5m_B00M_CACK_MS.wav</v>
      </c>
      <c r="Q125" s="93" t="str">
        <f t="shared" si="4"/>
        <v>Antique artillery, historic cannon Burgundian, cal 62mm. MS positioned 5m away from the cannon.</v>
      </c>
      <c r="R125" s="93" t="s">
        <v>4450</v>
      </c>
      <c r="S125" s="93" t="s">
        <v>4451</v>
      </c>
      <c r="T125" s="93" t="s">
        <v>4452</v>
      </c>
      <c r="U125" s="93" t="s">
        <v>4449</v>
      </c>
      <c r="V125" s="93" t="str">
        <f t="shared" si="5"/>
        <v>GUNCano_FIRING-Burgundian 62 5m_B00M_CACK_MS.wav</v>
      </c>
      <c r="W125" s="93">
        <v>2023</v>
      </c>
      <c r="X125" s="93" t="s">
        <v>4451</v>
      </c>
      <c r="Y125" s="93" t="s">
        <v>4451</v>
      </c>
      <c r="Z125" s="93" t="s">
        <v>4451</v>
      </c>
    </row>
    <row r="126" spans="1:26" ht="16">
      <c r="A126" s="93" t="s">
        <v>477</v>
      </c>
      <c r="B126" s="93" t="s">
        <v>4598</v>
      </c>
      <c r="C126" s="93" t="s">
        <v>478</v>
      </c>
      <c r="D126" s="93" t="s">
        <v>12</v>
      </c>
      <c r="E126" s="93" t="s">
        <v>102</v>
      </c>
      <c r="F126" s="93" t="s">
        <v>103</v>
      </c>
      <c r="G126" s="93" t="s">
        <v>4582</v>
      </c>
      <c r="H126" s="93" t="s">
        <v>13</v>
      </c>
      <c r="I126" s="93" t="s">
        <v>14</v>
      </c>
      <c r="J126" s="93" t="s">
        <v>105</v>
      </c>
      <c r="K126" s="93" t="s">
        <v>345</v>
      </c>
      <c r="L126" s="93" t="s">
        <v>346</v>
      </c>
      <c r="M126" s="93" t="s">
        <v>332</v>
      </c>
      <c r="N126" s="93" t="s">
        <v>4580</v>
      </c>
      <c r="O126" s="93" t="s">
        <v>4449</v>
      </c>
      <c r="P126" s="93" t="str">
        <f t="shared" si="3"/>
        <v>GUNCano_FIRING-Burgundian 62 75m_B00M_CACK_XY.wav</v>
      </c>
      <c r="Q126" s="93" t="str">
        <f t="shared" si="4"/>
        <v>Antique artillery, historic cannon Burgundian, cal 62mm. XY handheld recorder positioned 75m away from the cannon.</v>
      </c>
      <c r="R126" s="93" t="s">
        <v>4450</v>
      </c>
      <c r="S126" s="93" t="s">
        <v>4451</v>
      </c>
      <c r="T126" s="93" t="s">
        <v>4452</v>
      </c>
      <c r="U126" s="93" t="s">
        <v>4449</v>
      </c>
      <c r="V126" s="93" t="str">
        <f t="shared" si="5"/>
        <v>GUNCano_FIRING-Burgundian 62 75m_B00M_CACK_XY.wav</v>
      </c>
      <c r="W126" s="93">
        <v>2023</v>
      </c>
      <c r="X126" s="93" t="s">
        <v>4451</v>
      </c>
      <c r="Y126" s="93" t="s">
        <v>4451</v>
      </c>
      <c r="Z126" s="93" t="s">
        <v>4451</v>
      </c>
    </row>
    <row r="127" spans="1:26" ht="16">
      <c r="A127" s="93" t="s">
        <v>479</v>
      </c>
      <c r="B127" s="93" t="s">
        <v>480</v>
      </c>
      <c r="C127" s="93" t="s">
        <v>481</v>
      </c>
      <c r="D127" s="93" t="s">
        <v>12</v>
      </c>
      <c r="E127" s="93" t="s">
        <v>102</v>
      </c>
      <c r="F127" s="93" t="s">
        <v>103</v>
      </c>
      <c r="G127" s="93" t="s">
        <v>4582</v>
      </c>
      <c r="H127" s="93" t="s">
        <v>13</v>
      </c>
      <c r="I127" s="93" t="s">
        <v>14</v>
      </c>
      <c r="J127" s="93" t="s">
        <v>105</v>
      </c>
      <c r="K127" s="93" t="s">
        <v>330</v>
      </c>
      <c r="L127" s="93" t="s">
        <v>331</v>
      </c>
      <c r="M127" s="93" t="s">
        <v>332</v>
      </c>
      <c r="N127" s="93" t="s">
        <v>4580</v>
      </c>
      <c r="O127" s="93" t="s">
        <v>4449</v>
      </c>
      <c r="P127" s="93" t="str">
        <f t="shared" si="3"/>
        <v>GUNCano_FIRING-Caliber 60 150m_B00M_CACK_ORTF3D Hi.wav</v>
      </c>
      <c r="Q127" s="93" t="str">
        <f t="shared" si="4"/>
        <v>Antique artillery, historic cannon, cal 60mm. ORTF3D Hi positioned 150m away from the cannon.</v>
      </c>
      <c r="R127" s="93" t="s">
        <v>4450</v>
      </c>
      <c r="S127" s="93" t="s">
        <v>4451</v>
      </c>
      <c r="T127" s="93" t="s">
        <v>4452</v>
      </c>
      <c r="U127" s="93" t="s">
        <v>4449</v>
      </c>
      <c r="V127" s="93" t="str">
        <f t="shared" si="5"/>
        <v>GUNCano_FIRING-Caliber 60 150m_B00M_CACK_ORTF3D Hi.wav</v>
      </c>
      <c r="W127" s="93">
        <v>2023</v>
      </c>
      <c r="X127" s="93" t="s">
        <v>4451</v>
      </c>
      <c r="Y127" s="93" t="s">
        <v>4451</v>
      </c>
      <c r="Z127" s="93" t="s">
        <v>4451</v>
      </c>
    </row>
    <row r="128" spans="1:26" ht="16">
      <c r="A128" s="93" t="s">
        <v>482</v>
      </c>
      <c r="B128" s="93" t="s">
        <v>483</v>
      </c>
      <c r="C128" s="93" t="s">
        <v>481</v>
      </c>
      <c r="D128" s="93" t="s">
        <v>12</v>
      </c>
      <c r="E128" s="93" t="s">
        <v>102</v>
      </c>
      <c r="F128" s="93" t="s">
        <v>103</v>
      </c>
      <c r="G128" s="93" t="s">
        <v>4582</v>
      </c>
      <c r="H128" s="93" t="s">
        <v>13</v>
      </c>
      <c r="I128" s="93" t="s">
        <v>14</v>
      </c>
      <c r="J128" s="93" t="s">
        <v>105</v>
      </c>
      <c r="K128" s="93" t="s">
        <v>335</v>
      </c>
      <c r="L128" s="93" t="s">
        <v>331</v>
      </c>
      <c r="M128" s="93" t="s">
        <v>332</v>
      </c>
      <c r="N128" s="93" t="s">
        <v>4580</v>
      </c>
      <c r="O128" s="93" t="s">
        <v>4449</v>
      </c>
      <c r="P128" s="93" t="str">
        <f t="shared" si="3"/>
        <v>GUNCano_FIRING-Caliber 60 150m_B00M_CACK_ORTF3D Lo.wav</v>
      </c>
      <c r="Q128" s="93" t="str">
        <f t="shared" si="4"/>
        <v>Antique artillery, historic cannon, cal 60mm. ORTF3D Lo positioned 150m away from the cannon.</v>
      </c>
      <c r="R128" s="93" t="s">
        <v>4450</v>
      </c>
      <c r="S128" s="93" t="s">
        <v>4451</v>
      </c>
      <c r="T128" s="93" t="s">
        <v>4452</v>
      </c>
      <c r="U128" s="93" t="s">
        <v>4449</v>
      </c>
      <c r="V128" s="93" t="str">
        <f t="shared" si="5"/>
        <v>GUNCano_FIRING-Caliber 60 150m_B00M_CACK_ORTF3D Lo.wav</v>
      </c>
      <c r="W128" s="93">
        <v>2023</v>
      </c>
      <c r="X128" s="93" t="s">
        <v>4451</v>
      </c>
      <c r="Y128" s="93" t="s">
        <v>4451</v>
      </c>
      <c r="Z128" s="93" t="s">
        <v>4451</v>
      </c>
    </row>
    <row r="129" spans="1:26" ht="16">
      <c r="A129" s="93" t="s">
        <v>484</v>
      </c>
      <c r="B129" s="93" t="s">
        <v>485</v>
      </c>
      <c r="C129" s="93" t="s">
        <v>486</v>
      </c>
      <c r="D129" s="93" t="s">
        <v>12</v>
      </c>
      <c r="E129" s="93" t="s">
        <v>102</v>
      </c>
      <c r="F129" s="93" t="s">
        <v>103</v>
      </c>
      <c r="G129" s="93" t="s">
        <v>4582</v>
      </c>
      <c r="H129" s="93" t="s">
        <v>13</v>
      </c>
      <c r="I129" s="93" t="s">
        <v>14</v>
      </c>
      <c r="J129" s="93" t="s">
        <v>105</v>
      </c>
      <c r="K129" s="93" t="s">
        <v>339</v>
      </c>
      <c r="L129" s="93" t="s">
        <v>340</v>
      </c>
      <c r="M129" s="93" t="s">
        <v>341</v>
      </c>
      <c r="N129" s="93" t="s">
        <v>4580</v>
      </c>
      <c r="O129" s="93" t="s">
        <v>4449</v>
      </c>
      <c r="P129" s="93" t="str">
        <f t="shared" si="3"/>
        <v>GUNCano_FIRING-Caliber 60 15m_B00M_CACK_MS.wav</v>
      </c>
      <c r="Q129" s="93" t="str">
        <f t="shared" si="4"/>
        <v>Antique artillery, historic cannon, cal 60mm. MS shotgun microphone positioned 15m away from the cannon.</v>
      </c>
      <c r="R129" s="93" t="s">
        <v>4450</v>
      </c>
      <c r="S129" s="93" t="s">
        <v>4451</v>
      </c>
      <c r="T129" s="93" t="s">
        <v>4452</v>
      </c>
      <c r="U129" s="93" t="s">
        <v>4449</v>
      </c>
      <c r="V129" s="93" t="str">
        <f t="shared" si="5"/>
        <v>GUNCano_FIRING-Caliber 60 15m_B00M_CACK_MS.wav</v>
      </c>
      <c r="W129" s="93">
        <v>2023</v>
      </c>
      <c r="X129" s="93" t="s">
        <v>4451</v>
      </c>
      <c r="Y129" s="93" t="s">
        <v>4451</v>
      </c>
      <c r="Z129" s="93" t="s">
        <v>4451</v>
      </c>
    </row>
    <row r="130" spans="1:26" ht="16">
      <c r="A130" s="93" t="s">
        <v>487</v>
      </c>
      <c r="B130" s="93" t="s">
        <v>488</v>
      </c>
      <c r="C130" s="93" t="s">
        <v>489</v>
      </c>
      <c r="D130" s="93" t="s">
        <v>12</v>
      </c>
      <c r="E130" s="93" t="s">
        <v>102</v>
      </c>
      <c r="F130" s="93" t="s">
        <v>103</v>
      </c>
      <c r="G130" s="93" t="s">
        <v>4582</v>
      </c>
      <c r="H130" s="93" t="s">
        <v>13</v>
      </c>
      <c r="I130" s="93" t="s">
        <v>14</v>
      </c>
      <c r="J130" s="93" t="s">
        <v>105</v>
      </c>
      <c r="K130" s="93" t="s">
        <v>345</v>
      </c>
      <c r="L130" s="93" t="s">
        <v>346</v>
      </c>
      <c r="M130" s="93" t="s">
        <v>332</v>
      </c>
      <c r="N130" s="93" t="s">
        <v>4580</v>
      </c>
      <c r="O130" s="93" t="s">
        <v>4449</v>
      </c>
      <c r="P130" s="93" t="str">
        <f t="shared" si="3"/>
        <v>GUNCano_FIRING-Caliber 60 175m_B00M_CACK_XY.wav</v>
      </c>
      <c r="Q130" s="93" t="str">
        <f t="shared" si="4"/>
        <v>Antique artillery, historic cannon, cal 60mm. XY handheld recorder positioned 175m away from the cannon.</v>
      </c>
      <c r="R130" s="93" t="s">
        <v>4450</v>
      </c>
      <c r="S130" s="93" t="s">
        <v>4451</v>
      </c>
      <c r="T130" s="93" t="s">
        <v>4452</v>
      </c>
      <c r="U130" s="93" t="s">
        <v>4449</v>
      </c>
      <c r="V130" s="93" t="str">
        <f t="shared" si="5"/>
        <v>GUNCano_FIRING-Caliber 60 175m_B00M_CACK_XY.wav</v>
      </c>
      <c r="W130" s="93">
        <v>2023</v>
      </c>
      <c r="X130" s="93" t="s">
        <v>4451</v>
      </c>
      <c r="Y130" s="93" t="s">
        <v>4451</v>
      </c>
      <c r="Z130" s="93" t="s">
        <v>4451</v>
      </c>
    </row>
    <row r="131" spans="1:26" ht="16">
      <c r="A131" s="93" t="s">
        <v>490</v>
      </c>
      <c r="B131" s="93" t="s">
        <v>491</v>
      </c>
      <c r="C131" s="93" t="s">
        <v>492</v>
      </c>
      <c r="D131" s="93" t="s">
        <v>12</v>
      </c>
      <c r="E131" s="93" t="s">
        <v>102</v>
      </c>
      <c r="F131" s="93" t="s">
        <v>103</v>
      </c>
      <c r="G131" s="93" t="s">
        <v>4582</v>
      </c>
      <c r="H131" s="93" t="s">
        <v>13</v>
      </c>
      <c r="I131" s="93" t="s">
        <v>14</v>
      </c>
      <c r="J131" s="93" t="s">
        <v>105</v>
      </c>
      <c r="K131" s="93" t="s">
        <v>350</v>
      </c>
      <c r="L131" s="93" t="s">
        <v>351</v>
      </c>
      <c r="M131" s="93" t="s">
        <v>106</v>
      </c>
      <c r="N131" s="93" t="s">
        <v>4580</v>
      </c>
      <c r="O131" s="93" t="s">
        <v>4449</v>
      </c>
      <c r="P131" s="93" t="str">
        <f t="shared" ref="P131:P194" si="6">A131</f>
        <v>GUNCano_FIRING-Caliber 60 1m_B00M_CACK_AB.wav</v>
      </c>
      <c r="Q131" s="93" t="str">
        <f t="shared" ref="Q131:Q194" si="7">B131</f>
        <v>Antique artillery, historic cannon, cal 60mm. Small AB positioned 1m away from the cannon.</v>
      </c>
      <c r="R131" s="93" t="s">
        <v>4450</v>
      </c>
      <c r="S131" s="93" t="s">
        <v>4451</v>
      </c>
      <c r="T131" s="93" t="s">
        <v>4452</v>
      </c>
      <c r="U131" s="93" t="s">
        <v>4449</v>
      </c>
      <c r="V131" s="93" t="str">
        <f t="shared" ref="V131:V194" si="8">A131</f>
        <v>GUNCano_FIRING-Caliber 60 1m_B00M_CACK_AB.wav</v>
      </c>
      <c r="W131" s="93">
        <v>2023</v>
      </c>
      <c r="X131" s="93" t="s">
        <v>4451</v>
      </c>
      <c r="Y131" s="93" t="s">
        <v>4451</v>
      </c>
      <c r="Z131" s="93" t="s">
        <v>4451</v>
      </c>
    </row>
    <row r="132" spans="1:26" ht="16">
      <c r="A132" s="93" t="s">
        <v>493</v>
      </c>
      <c r="B132" s="93" t="s">
        <v>4599</v>
      </c>
      <c r="C132" s="93" t="s">
        <v>494</v>
      </c>
      <c r="D132" s="93" t="s">
        <v>12</v>
      </c>
      <c r="E132" s="93" t="s">
        <v>102</v>
      </c>
      <c r="F132" s="93" t="s">
        <v>103</v>
      </c>
      <c r="G132" s="93" t="s">
        <v>4582</v>
      </c>
      <c r="H132" s="93" t="s">
        <v>13</v>
      </c>
      <c r="I132" s="93" t="s">
        <v>14</v>
      </c>
      <c r="J132" s="93" t="s">
        <v>105</v>
      </c>
      <c r="K132" s="93" t="s">
        <v>354</v>
      </c>
      <c r="L132" s="93" t="s">
        <v>355</v>
      </c>
      <c r="M132" s="93" t="s">
        <v>332</v>
      </c>
      <c r="N132" s="93" t="s">
        <v>4580</v>
      </c>
      <c r="O132" s="93" t="s">
        <v>4449</v>
      </c>
      <c r="P132" s="93" t="str">
        <f t="shared" si="6"/>
        <v>GUNCano_FIRING-Caliber 60 200m_B00M_CACK_Ambix.wav</v>
      </c>
      <c r="Q132" s="93" t="str">
        <f t="shared" si="7"/>
        <v>Antique artillery, historic cannon, cal 60mm. Four channel Ambisonics positioned 200m away from the cannon.</v>
      </c>
      <c r="R132" s="93" t="s">
        <v>4450</v>
      </c>
      <c r="S132" s="93" t="s">
        <v>4451</v>
      </c>
      <c r="T132" s="93" t="s">
        <v>4452</v>
      </c>
      <c r="U132" s="93" t="s">
        <v>4449</v>
      </c>
      <c r="V132" s="93" t="str">
        <f t="shared" si="8"/>
        <v>GUNCano_FIRING-Caliber 60 200m_B00M_CACK_Ambix.wav</v>
      </c>
      <c r="W132" s="93">
        <v>2023</v>
      </c>
      <c r="X132" s="93" t="s">
        <v>4451</v>
      </c>
      <c r="Y132" s="93" t="s">
        <v>4451</v>
      </c>
      <c r="Z132" s="93" t="s">
        <v>4451</v>
      </c>
    </row>
    <row r="133" spans="1:26" ht="16">
      <c r="A133" s="93" t="s">
        <v>495</v>
      </c>
      <c r="B133" s="93" t="s">
        <v>496</v>
      </c>
      <c r="C133" s="93" t="s">
        <v>497</v>
      </c>
      <c r="D133" s="93" t="s">
        <v>12</v>
      </c>
      <c r="E133" s="93" t="s">
        <v>102</v>
      </c>
      <c r="F133" s="93" t="s">
        <v>103</v>
      </c>
      <c r="G133" s="93" t="s">
        <v>4582</v>
      </c>
      <c r="H133" s="93" t="s">
        <v>13</v>
      </c>
      <c r="I133" s="93" t="s">
        <v>14</v>
      </c>
      <c r="J133" s="93" t="s">
        <v>105</v>
      </c>
      <c r="K133" s="93" t="s">
        <v>345</v>
      </c>
      <c r="L133" s="93" t="s">
        <v>359</v>
      </c>
      <c r="M133" s="93" t="s">
        <v>341</v>
      </c>
      <c r="N133" s="93" t="s">
        <v>4580</v>
      </c>
      <c r="O133" s="93" t="s">
        <v>4449</v>
      </c>
      <c r="P133" s="93" t="str">
        <f t="shared" si="6"/>
        <v>GUNCano_FIRING-Caliber 60 20m_B00M_CACK_XY.wav</v>
      </c>
      <c r="Q133" s="93" t="str">
        <f t="shared" si="7"/>
        <v>Antique artillery, historic cannon, cal 60mm. XY positioned 20m away from the cannon.</v>
      </c>
      <c r="R133" s="93" t="s">
        <v>4450</v>
      </c>
      <c r="S133" s="93" t="s">
        <v>4451</v>
      </c>
      <c r="T133" s="93" t="s">
        <v>4452</v>
      </c>
      <c r="U133" s="93" t="s">
        <v>4449</v>
      </c>
      <c r="V133" s="93" t="str">
        <f t="shared" si="8"/>
        <v>GUNCano_FIRING-Caliber 60 20m_B00M_CACK_XY.wav</v>
      </c>
      <c r="W133" s="93">
        <v>2023</v>
      </c>
      <c r="X133" s="93" t="s">
        <v>4451</v>
      </c>
      <c r="Y133" s="93" t="s">
        <v>4451</v>
      </c>
      <c r="Z133" s="93" t="s">
        <v>4451</v>
      </c>
    </row>
    <row r="134" spans="1:26" ht="16">
      <c r="A134" s="93" t="s">
        <v>498</v>
      </c>
      <c r="B134" s="93" t="s">
        <v>499</v>
      </c>
      <c r="C134" s="93" t="s">
        <v>500</v>
      </c>
      <c r="D134" s="93" t="s">
        <v>12</v>
      </c>
      <c r="E134" s="93" t="s">
        <v>102</v>
      </c>
      <c r="F134" s="93" t="s">
        <v>103</v>
      </c>
      <c r="G134" s="93" t="s">
        <v>4582</v>
      </c>
      <c r="H134" s="93" t="s">
        <v>13</v>
      </c>
      <c r="I134" s="93" t="s">
        <v>14</v>
      </c>
      <c r="J134" s="93" t="s">
        <v>105</v>
      </c>
      <c r="K134" s="93" t="s">
        <v>350</v>
      </c>
      <c r="L134" s="93" t="s">
        <v>363</v>
      </c>
      <c r="M134" s="93" t="s">
        <v>106</v>
      </c>
      <c r="N134" s="93" t="s">
        <v>4580</v>
      </c>
      <c r="O134" s="93" t="s">
        <v>4449</v>
      </c>
      <c r="P134" s="93" t="str">
        <f t="shared" si="6"/>
        <v>GUNCano_FIRING-Caliber 60 3m_B00M_CACK_AB.wav</v>
      </c>
      <c r="Q134" s="93" t="str">
        <f t="shared" si="7"/>
        <v>Antique artillery, historic cannon, cal 60mm. AB with dynamic microphones positioned 3m away from the cannon.</v>
      </c>
      <c r="R134" s="93" t="s">
        <v>4450</v>
      </c>
      <c r="S134" s="93" t="s">
        <v>4451</v>
      </c>
      <c r="T134" s="93" t="s">
        <v>4452</v>
      </c>
      <c r="U134" s="93" t="s">
        <v>4449</v>
      </c>
      <c r="V134" s="93" t="str">
        <f t="shared" si="8"/>
        <v>GUNCano_FIRING-Caliber 60 3m_B00M_CACK_AB.wav</v>
      </c>
      <c r="W134" s="93">
        <v>2023</v>
      </c>
      <c r="X134" s="93" t="s">
        <v>4451</v>
      </c>
      <c r="Y134" s="93" t="s">
        <v>4451</v>
      </c>
      <c r="Z134" s="93" t="s">
        <v>4451</v>
      </c>
    </row>
    <row r="135" spans="1:26" ht="16">
      <c r="A135" s="93" t="s">
        <v>501</v>
      </c>
      <c r="B135" s="93" t="s">
        <v>502</v>
      </c>
      <c r="C135" s="93" t="s">
        <v>503</v>
      </c>
      <c r="D135" s="93" t="s">
        <v>12</v>
      </c>
      <c r="E135" s="93" t="s">
        <v>102</v>
      </c>
      <c r="F135" s="93" t="s">
        <v>103</v>
      </c>
      <c r="G135" s="93" t="s">
        <v>4582</v>
      </c>
      <c r="H135" s="93" t="s">
        <v>13</v>
      </c>
      <c r="I135" s="93" t="s">
        <v>14</v>
      </c>
      <c r="J135" s="93" t="s">
        <v>105</v>
      </c>
      <c r="K135" s="93" t="s">
        <v>367</v>
      </c>
      <c r="L135" s="93" t="s">
        <v>368</v>
      </c>
      <c r="M135" s="93" t="s">
        <v>106</v>
      </c>
      <c r="N135" s="93" t="s">
        <v>4580</v>
      </c>
      <c r="O135" s="93" t="s">
        <v>4449</v>
      </c>
      <c r="P135" s="93" t="str">
        <f t="shared" si="6"/>
        <v>GUNCano_FIRING-Caliber 60 4m_B00M_CACK_HH.wav</v>
      </c>
      <c r="Q135" s="93" t="str">
        <f t="shared" si="7"/>
        <v>Antique artillery, historic cannon, cal 60mm. Hammerhead microphones positioned 4m away from the cannon.</v>
      </c>
      <c r="R135" s="93" t="s">
        <v>4450</v>
      </c>
      <c r="S135" s="93" t="s">
        <v>4451</v>
      </c>
      <c r="T135" s="93" t="s">
        <v>4452</v>
      </c>
      <c r="U135" s="93" t="s">
        <v>4449</v>
      </c>
      <c r="V135" s="93" t="str">
        <f t="shared" si="8"/>
        <v>GUNCano_FIRING-Caliber 60 4m_B00M_CACK_HH.wav</v>
      </c>
      <c r="W135" s="93">
        <v>2023</v>
      </c>
      <c r="X135" s="93" t="s">
        <v>4451</v>
      </c>
      <c r="Y135" s="93" t="s">
        <v>4451</v>
      </c>
      <c r="Z135" s="93" t="s">
        <v>4451</v>
      </c>
    </row>
    <row r="136" spans="1:26" ht="16">
      <c r="A136" s="93" t="s">
        <v>504</v>
      </c>
      <c r="B136" s="93" t="s">
        <v>505</v>
      </c>
      <c r="C136" s="93" t="s">
        <v>506</v>
      </c>
      <c r="D136" s="93" t="s">
        <v>12</v>
      </c>
      <c r="E136" s="93" t="s">
        <v>102</v>
      </c>
      <c r="F136" s="93" t="s">
        <v>103</v>
      </c>
      <c r="G136" s="93" t="s">
        <v>4582</v>
      </c>
      <c r="H136" s="93" t="s">
        <v>13</v>
      </c>
      <c r="I136" s="93" t="s">
        <v>14</v>
      </c>
      <c r="J136" s="93" t="s">
        <v>105</v>
      </c>
      <c r="K136" s="93" t="s">
        <v>339</v>
      </c>
      <c r="L136" s="93" t="s">
        <v>372</v>
      </c>
      <c r="M136" s="93" t="s">
        <v>106</v>
      </c>
      <c r="N136" s="93" t="s">
        <v>4580</v>
      </c>
      <c r="O136" s="93" t="s">
        <v>4449</v>
      </c>
      <c r="P136" s="93" t="str">
        <f t="shared" si="6"/>
        <v>GUNCano_FIRING-Caliber 60 5m_B00M_CACK_MS.wav</v>
      </c>
      <c r="Q136" s="93" t="str">
        <f t="shared" si="7"/>
        <v>Antique artillery, historic cannon, cal 60mm. MS positioned 5m away from the cannon.</v>
      </c>
      <c r="R136" s="93" t="s">
        <v>4450</v>
      </c>
      <c r="S136" s="93" t="s">
        <v>4451</v>
      </c>
      <c r="T136" s="93" t="s">
        <v>4452</v>
      </c>
      <c r="U136" s="93" t="s">
        <v>4449</v>
      </c>
      <c r="V136" s="93" t="str">
        <f t="shared" si="8"/>
        <v>GUNCano_FIRING-Caliber 60 5m_B00M_CACK_MS.wav</v>
      </c>
      <c r="W136" s="93">
        <v>2023</v>
      </c>
      <c r="X136" s="93" t="s">
        <v>4451</v>
      </c>
      <c r="Y136" s="93" t="s">
        <v>4451</v>
      </c>
      <c r="Z136" s="93" t="s">
        <v>4451</v>
      </c>
    </row>
    <row r="137" spans="1:26" ht="16">
      <c r="A137" s="93" t="s">
        <v>507</v>
      </c>
      <c r="B137" s="93" t="s">
        <v>508</v>
      </c>
      <c r="C137" s="93" t="s">
        <v>509</v>
      </c>
      <c r="D137" s="93" t="s">
        <v>12</v>
      </c>
      <c r="E137" s="93" t="s">
        <v>102</v>
      </c>
      <c r="F137" s="93" t="s">
        <v>103</v>
      </c>
      <c r="G137" s="93" t="s">
        <v>4582</v>
      </c>
      <c r="H137" s="93" t="s">
        <v>13</v>
      </c>
      <c r="I137" s="93" t="s">
        <v>14</v>
      </c>
      <c r="J137" s="93" t="s">
        <v>105</v>
      </c>
      <c r="K137" s="93" t="s">
        <v>330</v>
      </c>
      <c r="L137" s="93" t="s">
        <v>331</v>
      </c>
      <c r="M137" s="93" t="s">
        <v>332</v>
      </c>
      <c r="N137" s="93" t="s">
        <v>4580</v>
      </c>
      <c r="O137" s="93" t="s">
        <v>4449</v>
      </c>
      <c r="P137" s="93" t="str">
        <f t="shared" si="6"/>
        <v>GUNCano_FIRING-Carronade 150m_B00M_CACK_ORTF3D Hi.wav</v>
      </c>
      <c r="Q137" s="93" t="str">
        <f t="shared" si="7"/>
        <v>Antique artillery, historic cannon carronade, cal 54mm. ORTF3D Hi positioned 150m away from the cannon.</v>
      </c>
      <c r="R137" s="93" t="s">
        <v>4450</v>
      </c>
      <c r="S137" s="93" t="s">
        <v>4451</v>
      </c>
      <c r="T137" s="93" t="s">
        <v>4452</v>
      </c>
      <c r="U137" s="93" t="s">
        <v>4449</v>
      </c>
      <c r="V137" s="93" t="str">
        <f t="shared" si="8"/>
        <v>GUNCano_FIRING-Carronade 150m_B00M_CACK_ORTF3D Hi.wav</v>
      </c>
      <c r="W137" s="93">
        <v>2023</v>
      </c>
      <c r="X137" s="93" t="s">
        <v>4451</v>
      </c>
      <c r="Y137" s="93" t="s">
        <v>4451</v>
      </c>
      <c r="Z137" s="93" t="s">
        <v>4451</v>
      </c>
    </row>
    <row r="138" spans="1:26" ht="16">
      <c r="A138" s="93" t="s">
        <v>510</v>
      </c>
      <c r="B138" s="93" t="s">
        <v>511</v>
      </c>
      <c r="C138" s="93" t="s">
        <v>509</v>
      </c>
      <c r="D138" s="93" t="s">
        <v>12</v>
      </c>
      <c r="E138" s="93" t="s">
        <v>102</v>
      </c>
      <c r="F138" s="93" t="s">
        <v>103</v>
      </c>
      <c r="G138" s="93" t="s">
        <v>4582</v>
      </c>
      <c r="H138" s="93" t="s">
        <v>13</v>
      </c>
      <c r="I138" s="93" t="s">
        <v>14</v>
      </c>
      <c r="J138" s="93" t="s">
        <v>105</v>
      </c>
      <c r="K138" s="93" t="s">
        <v>335</v>
      </c>
      <c r="L138" s="93" t="s">
        <v>331</v>
      </c>
      <c r="M138" s="93" t="s">
        <v>332</v>
      </c>
      <c r="N138" s="93" t="s">
        <v>4580</v>
      </c>
      <c r="O138" s="93" t="s">
        <v>4449</v>
      </c>
      <c r="P138" s="93" t="str">
        <f t="shared" si="6"/>
        <v>GUNCano_FIRING-Carronade 150m_B00M_CACK_ORTF3D Lo.wav</v>
      </c>
      <c r="Q138" s="93" t="str">
        <f t="shared" si="7"/>
        <v>Antique artillery, historic cannon carronade, cal 54mm. ORTF3D Lo positioned 150m away from the cannon.</v>
      </c>
      <c r="R138" s="93" t="s">
        <v>4450</v>
      </c>
      <c r="S138" s="93" t="s">
        <v>4451</v>
      </c>
      <c r="T138" s="93" t="s">
        <v>4452</v>
      </c>
      <c r="U138" s="93" t="s">
        <v>4449</v>
      </c>
      <c r="V138" s="93" t="str">
        <f t="shared" si="8"/>
        <v>GUNCano_FIRING-Carronade 150m_B00M_CACK_ORTF3D Lo.wav</v>
      </c>
      <c r="W138" s="93">
        <v>2023</v>
      </c>
      <c r="X138" s="93" t="s">
        <v>4451</v>
      </c>
      <c r="Y138" s="93" t="s">
        <v>4451</v>
      </c>
      <c r="Z138" s="93" t="s">
        <v>4451</v>
      </c>
    </row>
    <row r="139" spans="1:26" ht="16">
      <c r="A139" s="93" t="s">
        <v>512</v>
      </c>
      <c r="B139" s="93" t="s">
        <v>513</v>
      </c>
      <c r="C139" s="93" t="s">
        <v>514</v>
      </c>
      <c r="D139" s="93" t="s">
        <v>12</v>
      </c>
      <c r="E139" s="93" t="s">
        <v>102</v>
      </c>
      <c r="F139" s="93" t="s">
        <v>103</v>
      </c>
      <c r="G139" s="93" t="s">
        <v>4582</v>
      </c>
      <c r="H139" s="93" t="s">
        <v>13</v>
      </c>
      <c r="I139" s="93" t="s">
        <v>14</v>
      </c>
      <c r="J139" s="93" t="s">
        <v>105</v>
      </c>
      <c r="K139" s="93" t="s">
        <v>339</v>
      </c>
      <c r="L139" s="93" t="s">
        <v>340</v>
      </c>
      <c r="M139" s="93" t="s">
        <v>341</v>
      </c>
      <c r="N139" s="93" t="s">
        <v>4580</v>
      </c>
      <c r="O139" s="93" t="s">
        <v>4449</v>
      </c>
      <c r="P139" s="93" t="str">
        <f t="shared" si="6"/>
        <v>GUNCano_FIRING-Carronade 15m_B00M_CACK_MS.wav</v>
      </c>
      <c r="Q139" s="93" t="str">
        <f t="shared" si="7"/>
        <v>Antique artillery, historic cannon carronade, cal 54mm. MS shotgun microphone positioned 15m away from the cannon.</v>
      </c>
      <c r="R139" s="93" t="s">
        <v>4450</v>
      </c>
      <c r="S139" s="93" t="s">
        <v>4451</v>
      </c>
      <c r="T139" s="93" t="s">
        <v>4452</v>
      </c>
      <c r="U139" s="93" t="s">
        <v>4449</v>
      </c>
      <c r="V139" s="93" t="str">
        <f t="shared" si="8"/>
        <v>GUNCano_FIRING-Carronade 15m_B00M_CACK_MS.wav</v>
      </c>
      <c r="W139" s="93">
        <v>2023</v>
      </c>
      <c r="X139" s="93" t="s">
        <v>4451</v>
      </c>
      <c r="Y139" s="93" t="s">
        <v>4451</v>
      </c>
      <c r="Z139" s="93" t="s">
        <v>4451</v>
      </c>
    </row>
    <row r="140" spans="1:26" ht="16">
      <c r="A140" s="93" t="s">
        <v>515</v>
      </c>
      <c r="B140" s="93" t="s">
        <v>516</v>
      </c>
      <c r="C140" s="93" t="s">
        <v>517</v>
      </c>
      <c r="D140" s="93" t="s">
        <v>12</v>
      </c>
      <c r="E140" s="93" t="s">
        <v>102</v>
      </c>
      <c r="F140" s="93" t="s">
        <v>103</v>
      </c>
      <c r="G140" s="93" t="s">
        <v>4582</v>
      </c>
      <c r="H140" s="93" t="s">
        <v>13</v>
      </c>
      <c r="I140" s="93" t="s">
        <v>14</v>
      </c>
      <c r="J140" s="93" t="s">
        <v>105</v>
      </c>
      <c r="K140" s="93" t="s">
        <v>345</v>
      </c>
      <c r="L140" s="93" t="s">
        <v>346</v>
      </c>
      <c r="M140" s="93" t="s">
        <v>332</v>
      </c>
      <c r="N140" s="93" t="s">
        <v>4580</v>
      </c>
      <c r="O140" s="93" t="s">
        <v>4449</v>
      </c>
      <c r="P140" s="93" t="str">
        <f t="shared" si="6"/>
        <v>GUNCano_FIRING-Carronade 175m_B00M_CACK_XY.wav</v>
      </c>
      <c r="Q140" s="93" t="str">
        <f t="shared" si="7"/>
        <v>Antique artillery, historic cannon carronade, cal 54mm. XY handheld recorder positioned 175m away from the cannon.</v>
      </c>
      <c r="R140" s="93" t="s">
        <v>4450</v>
      </c>
      <c r="S140" s="93" t="s">
        <v>4451</v>
      </c>
      <c r="T140" s="93" t="s">
        <v>4452</v>
      </c>
      <c r="U140" s="93" t="s">
        <v>4449</v>
      </c>
      <c r="V140" s="93" t="str">
        <f t="shared" si="8"/>
        <v>GUNCano_FIRING-Carronade 175m_B00M_CACK_XY.wav</v>
      </c>
      <c r="W140" s="93">
        <v>2023</v>
      </c>
      <c r="X140" s="93" t="s">
        <v>4451</v>
      </c>
      <c r="Y140" s="93" t="s">
        <v>4451</v>
      </c>
      <c r="Z140" s="93" t="s">
        <v>4451</v>
      </c>
    </row>
    <row r="141" spans="1:26" ht="16">
      <c r="A141" s="93" t="s">
        <v>518</v>
      </c>
      <c r="B141" s="93" t="s">
        <v>519</v>
      </c>
      <c r="C141" s="93" t="s">
        <v>520</v>
      </c>
      <c r="D141" s="93" t="s">
        <v>12</v>
      </c>
      <c r="E141" s="93" t="s">
        <v>102</v>
      </c>
      <c r="F141" s="93" t="s">
        <v>103</v>
      </c>
      <c r="G141" s="93" t="s">
        <v>4582</v>
      </c>
      <c r="H141" s="93" t="s">
        <v>13</v>
      </c>
      <c r="I141" s="93" t="s">
        <v>14</v>
      </c>
      <c r="J141" s="93" t="s">
        <v>105</v>
      </c>
      <c r="K141" s="93" t="s">
        <v>350</v>
      </c>
      <c r="L141" s="93" t="s">
        <v>351</v>
      </c>
      <c r="M141" s="93" t="s">
        <v>106</v>
      </c>
      <c r="N141" s="93" t="s">
        <v>4580</v>
      </c>
      <c r="O141" s="93" t="s">
        <v>4449</v>
      </c>
      <c r="P141" s="93" t="str">
        <f t="shared" si="6"/>
        <v>GUNCano_FIRING-Carronade 1m_B00M_CACK_AB.wav</v>
      </c>
      <c r="Q141" s="93" t="str">
        <f t="shared" si="7"/>
        <v>Antique artillery, historic cannon carronade, cal 54mm. Small AB positioned 1m away from the cannon.</v>
      </c>
      <c r="R141" s="93" t="s">
        <v>4450</v>
      </c>
      <c r="S141" s="93" t="s">
        <v>4451</v>
      </c>
      <c r="T141" s="93" t="s">
        <v>4452</v>
      </c>
      <c r="U141" s="93" t="s">
        <v>4449</v>
      </c>
      <c r="V141" s="93" t="str">
        <f t="shared" si="8"/>
        <v>GUNCano_FIRING-Carronade 1m_B00M_CACK_AB.wav</v>
      </c>
      <c r="W141" s="93">
        <v>2023</v>
      </c>
      <c r="X141" s="93" t="s">
        <v>4451</v>
      </c>
      <c r="Y141" s="93" t="s">
        <v>4451</v>
      </c>
      <c r="Z141" s="93" t="s">
        <v>4451</v>
      </c>
    </row>
    <row r="142" spans="1:26" ht="16">
      <c r="A142" s="93" t="s">
        <v>521</v>
      </c>
      <c r="B142" s="93" t="s">
        <v>4600</v>
      </c>
      <c r="C142" s="93" t="s">
        <v>522</v>
      </c>
      <c r="D142" s="93" t="s">
        <v>12</v>
      </c>
      <c r="E142" s="93" t="s">
        <v>102</v>
      </c>
      <c r="F142" s="93" t="s">
        <v>103</v>
      </c>
      <c r="G142" s="93" t="s">
        <v>4582</v>
      </c>
      <c r="H142" s="93" t="s">
        <v>13</v>
      </c>
      <c r="I142" s="93" t="s">
        <v>14</v>
      </c>
      <c r="J142" s="93" t="s">
        <v>105</v>
      </c>
      <c r="K142" s="93" t="s">
        <v>354</v>
      </c>
      <c r="L142" s="93" t="s">
        <v>355</v>
      </c>
      <c r="M142" s="93" t="s">
        <v>332</v>
      </c>
      <c r="N142" s="93" t="s">
        <v>4580</v>
      </c>
      <c r="O142" s="93" t="s">
        <v>4449</v>
      </c>
      <c r="P142" s="93" t="str">
        <f t="shared" si="6"/>
        <v>GUNCano_FIRING-Carronade 200m_B00M_CACK_Ambix.wav</v>
      </c>
      <c r="Q142" s="93" t="str">
        <f t="shared" si="7"/>
        <v>Antique artillery, historic cannon carronade, cal 54mm. Four channel Ambisonics positioned 200m away from the cannon.</v>
      </c>
      <c r="R142" s="93" t="s">
        <v>4450</v>
      </c>
      <c r="S142" s="93" t="s">
        <v>4451</v>
      </c>
      <c r="T142" s="93" t="s">
        <v>4452</v>
      </c>
      <c r="U142" s="93" t="s">
        <v>4449</v>
      </c>
      <c r="V142" s="93" t="str">
        <f t="shared" si="8"/>
        <v>GUNCano_FIRING-Carronade 200m_B00M_CACK_Ambix.wav</v>
      </c>
      <c r="W142" s="93">
        <v>2023</v>
      </c>
      <c r="X142" s="93" t="s">
        <v>4451</v>
      </c>
      <c r="Y142" s="93" t="s">
        <v>4451</v>
      </c>
      <c r="Z142" s="93" t="s">
        <v>4451</v>
      </c>
    </row>
    <row r="143" spans="1:26" ht="16">
      <c r="A143" s="93" t="s">
        <v>523</v>
      </c>
      <c r="B143" s="93" t="s">
        <v>524</v>
      </c>
      <c r="C143" s="93" t="s">
        <v>525</v>
      </c>
      <c r="D143" s="93" t="s">
        <v>12</v>
      </c>
      <c r="E143" s="93" t="s">
        <v>102</v>
      </c>
      <c r="F143" s="93" t="s">
        <v>103</v>
      </c>
      <c r="G143" s="93" t="s">
        <v>4582</v>
      </c>
      <c r="H143" s="93" t="s">
        <v>13</v>
      </c>
      <c r="I143" s="93" t="s">
        <v>14</v>
      </c>
      <c r="J143" s="93" t="s">
        <v>105</v>
      </c>
      <c r="K143" s="93" t="s">
        <v>345</v>
      </c>
      <c r="L143" s="93" t="s">
        <v>359</v>
      </c>
      <c r="M143" s="93" t="s">
        <v>341</v>
      </c>
      <c r="N143" s="93" t="s">
        <v>4580</v>
      </c>
      <c r="O143" s="93" t="s">
        <v>4449</v>
      </c>
      <c r="P143" s="93" t="str">
        <f t="shared" si="6"/>
        <v>GUNCano_FIRING-Carronade 20m_B00M_CACK_XY.wav</v>
      </c>
      <c r="Q143" s="93" t="str">
        <f t="shared" si="7"/>
        <v>Antique artillery, historic cannon carronade, cal 54mm. XY positioned 20m away from the cannon.</v>
      </c>
      <c r="R143" s="93" t="s">
        <v>4450</v>
      </c>
      <c r="S143" s="93" t="s">
        <v>4451</v>
      </c>
      <c r="T143" s="93" t="s">
        <v>4452</v>
      </c>
      <c r="U143" s="93" t="s">
        <v>4449</v>
      </c>
      <c r="V143" s="93" t="str">
        <f t="shared" si="8"/>
        <v>GUNCano_FIRING-Carronade 20m_B00M_CACK_XY.wav</v>
      </c>
      <c r="W143" s="93">
        <v>2023</v>
      </c>
      <c r="X143" s="93" t="s">
        <v>4451</v>
      </c>
      <c r="Y143" s="93" t="s">
        <v>4451</v>
      </c>
      <c r="Z143" s="93" t="s">
        <v>4451</v>
      </c>
    </row>
    <row r="144" spans="1:26" ht="16">
      <c r="A144" s="93" t="s">
        <v>526</v>
      </c>
      <c r="B144" s="93" t="s">
        <v>527</v>
      </c>
      <c r="C144" s="93" t="s">
        <v>528</v>
      </c>
      <c r="D144" s="93" t="s">
        <v>12</v>
      </c>
      <c r="E144" s="93" t="s">
        <v>102</v>
      </c>
      <c r="F144" s="93" t="s">
        <v>103</v>
      </c>
      <c r="G144" s="93" t="s">
        <v>4582</v>
      </c>
      <c r="H144" s="93" t="s">
        <v>13</v>
      </c>
      <c r="I144" s="93" t="s">
        <v>14</v>
      </c>
      <c r="J144" s="93" t="s">
        <v>105</v>
      </c>
      <c r="K144" s="93" t="s">
        <v>350</v>
      </c>
      <c r="L144" s="93" t="s">
        <v>363</v>
      </c>
      <c r="M144" s="93" t="s">
        <v>106</v>
      </c>
      <c r="N144" s="93" t="s">
        <v>4580</v>
      </c>
      <c r="O144" s="93" t="s">
        <v>4449</v>
      </c>
      <c r="P144" s="93" t="str">
        <f t="shared" si="6"/>
        <v>GUNCano_FIRING-Carronade 3m_B00M_CACK_AB.wav</v>
      </c>
      <c r="Q144" s="93" t="str">
        <f t="shared" si="7"/>
        <v>Antique artillery, historic cannon carronade, cal 54mm. AB with dynamic microphones positioned 3m away from the cannon.</v>
      </c>
      <c r="R144" s="93" t="s">
        <v>4450</v>
      </c>
      <c r="S144" s="93" t="s">
        <v>4451</v>
      </c>
      <c r="T144" s="93" t="s">
        <v>4452</v>
      </c>
      <c r="U144" s="93" t="s">
        <v>4449</v>
      </c>
      <c r="V144" s="93" t="str">
        <f t="shared" si="8"/>
        <v>GUNCano_FIRING-Carronade 3m_B00M_CACK_AB.wav</v>
      </c>
      <c r="W144" s="93">
        <v>2023</v>
      </c>
      <c r="X144" s="93" t="s">
        <v>4451</v>
      </c>
      <c r="Y144" s="93" t="s">
        <v>4451</v>
      </c>
      <c r="Z144" s="93" t="s">
        <v>4451</v>
      </c>
    </row>
    <row r="145" spans="1:26" ht="16">
      <c r="A145" s="93" t="s">
        <v>529</v>
      </c>
      <c r="B145" s="93" t="s">
        <v>530</v>
      </c>
      <c r="C145" s="93" t="s">
        <v>531</v>
      </c>
      <c r="D145" s="93" t="s">
        <v>12</v>
      </c>
      <c r="E145" s="93" t="s">
        <v>102</v>
      </c>
      <c r="F145" s="93" t="s">
        <v>103</v>
      </c>
      <c r="G145" s="93" t="s">
        <v>4582</v>
      </c>
      <c r="H145" s="93" t="s">
        <v>13</v>
      </c>
      <c r="I145" s="93" t="s">
        <v>14</v>
      </c>
      <c r="J145" s="93" t="s">
        <v>105</v>
      </c>
      <c r="K145" s="93" t="s">
        <v>367</v>
      </c>
      <c r="L145" s="93" t="s">
        <v>368</v>
      </c>
      <c r="M145" s="93" t="s">
        <v>106</v>
      </c>
      <c r="N145" s="93" t="s">
        <v>4580</v>
      </c>
      <c r="O145" s="93" t="s">
        <v>4449</v>
      </c>
      <c r="P145" s="93" t="str">
        <f t="shared" si="6"/>
        <v>GUNCano_FIRING-Carronade 4m_B00M_CACK_HH.wav</v>
      </c>
      <c r="Q145" s="93" t="str">
        <f t="shared" si="7"/>
        <v>Antique artillery, historic cannon carronade, cal 54mm. Hammerhead microphones positioned 4m away from the cannon.</v>
      </c>
      <c r="R145" s="93" t="s">
        <v>4450</v>
      </c>
      <c r="S145" s="93" t="s">
        <v>4451</v>
      </c>
      <c r="T145" s="93" t="s">
        <v>4452</v>
      </c>
      <c r="U145" s="93" t="s">
        <v>4449</v>
      </c>
      <c r="V145" s="93" t="str">
        <f t="shared" si="8"/>
        <v>GUNCano_FIRING-Carronade 4m_B00M_CACK_HH.wav</v>
      </c>
      <c r="W145" s="93">
        <v>2023</v>
      </c>
      <c r="X145" s="93" t="s">
        <v>4451</v>
      </c>
      <c r="Y145" s="93" t="s">
        <v>4451</v>
      </c>
      <c r="Z145" s="93" t="s">
        <v>4451</v>
      </c>
    </row>
    <row r="146" spans="1:26" ht="16">
      <c r="A146" s="93" t="s">
        <v>532</v>
      </c>
      <c r="B146" s="93" t="s">
        <v>533</v>
      </c>
      <c r="C146" s="93" t="s">
        <v>534</v>
      </c>
      <c r="D146" s="93" t="s">
        <v>12</v>
      </c>
      <c r="E146" s="93" t="s">
        <v>102</v>
      </c>
      <c r="F146" s="93" t="s">
        <v>103</v>
      </c>
      <c r="G146" s="93" t="s">
        <v>4582</v>
      </c>
      <c r="H146" s="93" t="s">
        <v>13</v>
      </c>
      <c r="I146" s="93" t="s">
        <v>14</v>
      </c>
      <c r="J146" s="93" t="s">
        <v>105</v>
      </c>
      <c r="K146" s="93" t="s">
        <v>339</v>
      </c>
      <c r="L146" s="93" t="s">
        <v>372</v>
      </c>
      <c r="M146" s="93" t="s">
        <v>106</v>
      </c>
      <c r="N146" s="93" t="s">
        <v>4580</v>
      </c>
      <c r="O146" s="93" t="s">
        <v>4449</v>
      </c>
      <c r="P146" s="93" t="str">
        <f t="shared" si="6"/>
        <v>GUNCano_FIRING-Carronade 5m_B00M_CACK_MS.wav</v>
      </c>
      <c r="Q146" s="93" t="str">
        <f t="shared" si="7"/>
        <v>Antique artillery, historic cannon carronade, cal 54mm. MS positioned 5m away from the cannon.</v>
      </c>
      <c r="R146" s="93" t="s">
        <v>4450</v>
      </c>
      <c r="S146" s="93" t="s">
        <v>4451</v>
      </c>
      <c r="T146" s="93" t="s">
        <v>4452</v>
      </c>
      <c r="U146" s="93" t="s">
        <v>4449</v>
      </c>
      <c r="V146" s="93" t="str">
        <f t="shared" si="8"/>
        <v>GUNCano_FIRING-Carronade 5m_B00M_CACK_MS.wav</v>
      </c>
      <c r="W146" s="93">
        <v>2023</v>
      </c>
      <c r="X146" s="93" t="s">
        <v>4451</v>
      </c>
      <c r="Y146" s="93" t="s">
        <v>4451</v>
      </c>
      <c r="Z146" s="93" t="s">
        <v>4451</v>
      </c>
    </row>
    <row r="147" spans="1:26" ht="16">
      <c r="A147" s="93" t="s">
        <v>535</v>
      </c>
      <c r="B147" s="93" t="s">
        <v>536</v>
      </c>
      <c r="C147" s="93" t="s">
        <v>537</v>
      </c>
      <c r="D147" s="93" t="s">
        <v>12</v>
      </c>
      <c r="E147" s="93" t="s">
        <v>102</v>
      </c>
      <c r="F147" s="93" t="s">
        <v>103</v>
      </c>
      <c r="G147" s="93" t="s">
        <v>4582</v>
      </c>
      <c r="H147" s="93" t="s">
        <v>13</v>
      </c>
      <c r="I147" s="93" t="s">
        <v>14</v>
      </c>
      <c r="J147" s="93" t="s">
        <v>105</v>
      </c>
      <c r="K147" s="93" t="s">
        <v>330</v>
      </c>
      <c r="L147" s="93" t="s">
        <v>331</v>
      </c>
      <c r="M147" s="93" t="s">
        <v>332</v>
      </c>
      <c r="N147" s="93" t="s">
        <v>4580</v>
      </c>
      <c r="O147" s="93" t="s">
        <v>4449</v>
      </c>
      <c r="P147" s="93" t="str">
        <f t="shared" si="6"/>
        <v>GUNCano_FIRING-Culverin 150m_B00M_CACK_ORTF3D Hi.wav</v>
      </c>
      <c r="Q147" s="93" t="str">
        <f t="shared" si="7"/>
        <v>Antique artillery, historic cannon culverin, cal 37mm. ORTF3D Hi positioned 150m away from the cannon.</v>
      </c>
      <c r="R147" s="93" t="s">
        <v>4450</v>
      </c>
      <c r="S147" s="93" t="s">
        <v>4451</v>
      </c>
      <c r="T147" s="93" t="s">
        <v>4452</v>
      </c>
      <c r="U147" s="93" t="s">
        <v>4449</v>
      </c>
      <c r="V147" s="93" t="str">
        <f t="shared" si="8"/>
        <v>GUNCano_FIRING-Culverin 150m_B00M_CACK_ORTF3D Hi.wav</v>
      </c>
      <c r="W147" s="93">
        <v>2023</v>
      </c>
      <c r="X147" s="93" t="s">
        <v>4451</v>
      </c>
      <c r="Y147" s="93" t="s">
        <v>4451</v>
      </c>
      <c r="Z147" s="93" t="s">
        <v>4451</v>
      </c>
    </row>
    <row r="148" spans="1:26" ht="16">
      <c r="A148" s="93" t="s">
        <v>538</v>
      </c>
      <c r="B148" s="93" t="s">
        <v>539</v>
      </c>
      <c r="C148" s="93" t="s">
        <v>537</v>
      </c>
      <c r="D148" s="93" t="s">
        <v>12</v>
      </c>
      <c r="E148" s="93" t="s">
        <v>102</v>
      </c>
      <c r="F148" s="93" t="s">
        <v>103</v>
      </c>
      <c r="G148" s="93" t="s">
        <v>4582</v>
      </c>
      <c r="H148" s="93" t="s">
        <v>13</v>
      </c>
      <c r="I148" s="93" t="s">
        <v>14</v>
      </c>
      <c r="J148" s="93" t="s">
        <v>105</v>
      </c>
      <c r="K148" s="93" t="s">
        <v>335</v>
      </c>
      <c r="L148" s="93" t="s">
        <v>331</v>
      </c>
      <c r="M148" s="93" t="s">
        <v>332</v>
      </c>
      <c r="N148" s="93" t="s">
        <v>4580</v>
      </c>
      <c r="O148" s="93" t="s">
        <v>4449</v>
      </c>
      <c r="P148" s="93" t="str">
        <f t="shared" si="6"/>
        <v>GUNCano_FIRING-Culverin 150m_B00M_CACK_ORTF3D Lo.wav</v>
      </c>
      <c r="Q148" s="93" t="str">
        <f t="shared" si="7"/>
        <v>Antique artillery, historic cannon culverin, cal 37mm. ORTF3D Lo positioned 150m away from the cannon.</v>
      </c>
      <c r="R148" s="93" t="s">
        <v>4450</v>
      </c>
      <c r="S148" s="93" t="s">
        <v>4451</v>
      </c>
      <c r="T148" s="93" t="s">
        <v>4452</v>
      </c>
      <c r="U148" s="93" t="s">
        <v>4449</v>
      </c>
      <c r="V148" s="93" t="str">
        <f t="shared" si="8"/>
        <v>GUNCano_FIRING-Culverin 150m_B00M_CACK_ORTF3D Lo.wav</v>
      </c>
      <c r="W148" s="93">
        <v>2023</v>
      </c>
      <c r="X148" s="93" t="s">
        <v>4451</v>
      </c>
      <c r="Y148" s="93" t="s">
        <v>4451</v>
      </c>
      <c r="Z148" s="93" t="s">
        <v>4451</v>
      </c>
    </row>
    <row r="149" spans="1:26" ht="16">
      <c r="A149" s="93" t="s">
        <v>540</v>
      </c>
      <c r="B149" s="93" t="s">
        <v>541</v>
      </c>
      <c r="C149" s="93" t="s">
        <v>542</v>
      </c>
      <c r="D149" s="93" t="s">
        <v>12</v>
      </c>
      <c r="E149" s="93" t="s">
        <v>102</v>
      </c>
      <c r="F149" s="93" t="s">
        <v>103</v>
      </c>
      <c r="G149" s="93" t="s">
        <v>4582</v>
      </c>
      <c r="H149" s="93" t="s">
        <v>13</v>
      </c>
      <c r="I149" s="93" t="s">
        <v>14</v>
      </c>
      <c r="J149" s="93" t="s">
        <v>105</v>
      </c>
      <c r="K149" s="93" t="s">
        <v>339</v>
      </c>
      <c r="L149" s="93" t="s">
        <v>340</v>
      </c>
      <c r="M149" s="93" t="s">
        <v>341</v>
      </c>
      <c r="N149" s="93" t="s">
        <v>4580</v>
      </c>
      <c r="O149" s="93" t="s">
        <v>4449</v>
      </c>
      <c r="P149" s="93" t="str">
        <f t="shared" si="6"/>
        <v>GUNCano_FIRING-Culverin 15m_B00M_CACK_MS.wav</v>
      </c>
      <c r="Q149" s="93" t="str">
        <f t="shared" si="7"/>
        <v>Antique artillery, historic cannon culverin, cal 37mm. MS shotgun microphone positioned 15m away from the cannon.</v>
      </c>
      <c r="R149" s="93" t="s">
        <v>4450</v>
      </c>
      <c r="S149" s="93" t="s">
        <v>4451</v>
      </c>
      <c r="T149" s="93" t="s">
        <v>4452</v>
      </c>
      <c r="U149" s="93" t="s">
        <v>4449</v>
      </c>
      <c r="V149" s="93" t="str">
        <f t="shared" si="8"/>
        <v>GUNCano_FIRING-Culverin 15m_B00M_CACK_MS.wav</v>
      </c>
      <c r="W149" s="93">
        <v>2023</v>
      </c>
      <c r="X149" s="93" t="s">
        <v>4451</v>
      </c>
      <c r="Y149" s="93" t="s">
        <v>4451</v>
      </c>
      <c r="Z149" s="93" t="s">
        <v>4451</v>
      </c>
    </row>
    <row r="150" spans="1:26" ht="16">
      <c r="A150" s="93" t="s">
        <v>543</v>
      </c>
      <c r="B150" s="93" t="s">
        <v>544</v>
      </c>
      <c r="C150" s="93" t="s">
        <v>545</v>
      </c>
      <c r="D150" s="93" t="s">
        <v>12</v>
      </c>
      <c r="E150" s="93" t="s">
        <v>102</v>
      </c>
      <c r="F150" s="93" t="s">
        <v>103</v>
      </c>
      <c r="G150" s="93" t="s">
        <v>4582</v>
      </c>
      <c r="H150" s="93" t="s">
        <v>13</v>
      </c>
      <c r="I150" s="93" t="s">
        <v>14</v>
      </c>
      <c r="J150" s="93" t="s">
        <v>105</v>
      </c>
      <c r="K150" s="93" t="s">
        <v>345</v>
      </c>
      <c r="L150" s="93" t="s">
        <v>346</v>
      </c>
      <c r="M150" s="93" t="s">
        <v>332</v>
      </c>
      <c r="N150" s="93" t="s">
        <v>4580</v>
      </c>
      <c r="O150" s="93" t="s">
        <v>4449</v>
      </c>
      <c r="P150" s="93" t="str">
        <f t="shared" si="6"/>
        <v>GUNCano_FIRING-Culverin 175m_B00M_CACK_XY.wav</v>
      </c>
      <c r="Q150" s="93" t="str">
        <f t="shared" si="7"/>
        <v>Antique artillery, historic cannon culverin, cal 37mm. XY handheld recorder positioned 175m away from the cannon.</v>
      </c>
      <c r="R150" s="93" t="s">
        <v>4450</v>
      </c>
      <c r="S150" s="93" t="s">
        <v>4451</v>
      </c>
      <c r="T150" s="93" t="s">
        <v>4452</v>
      </c>
      <c r="U150" s="93" t="s">
        <v>4449</v>
      </c>
      <c r="V150" s="93" t="str">
        <f t="shared" si="8"/>
        <v>GUNCano_FIRING-Culverin 175m_B00M_CACK_XY.wav</v>
      </c>
      <c r="W150" s="93">
        <v>2023</v>
      </c>
      <c r="X150" s="93" t="s">
        <v>4451</v>
      </c>
      <c r="Y150" s="93" t="s">
        <v>4451</v>
      </c>
      <c r="Z150" s="93" t="s">
        <v>4451</v>
      </c>
    </row>
    <row r="151" spans="1:26" ht="16">
      <c r="A151" s="93" t="s">
        <v>546</v>
      </c>
      <c r="B151" s="93" t="s">
        <v>547</v>
      </c>
      <c r="C151" s="93" t="s">
        <v>548</v>
      </c>
      <c r="D151" s="93" t="s">
        <v>12</v>
      </c>
      <c r="E151" s="93" t="s">
        <v>102</v>
      </c>
      <c r="F151" s="93" t="s">
        <v>103</v>
      </c>
      <c r="G151" s="93" t="s">
        <v>4582</v>
      </c>
      <c r="H151" s="93" t="s">
        <v>13</v>
      </c>
      <c r="I151" s="93" t="s">
        <v>14</v>
      </c>
      <c r="J151" s="93" t="s">
        <v>105</v>
      </c>
      <c r="K151" s="93" t="s">
        <v>350</v>
      </c>
      <c r="L151" s="93" t="s">
        <v>351</v>
      </c>
      <c r="M151" s="93" t="s">
        <v>106</v>
      </c>
      <c r="N151" s="93" t="s">
        <v>4580</v>
      </c>
      <c r="O151" s="93" t="s">
        <v>4449</v>
      </c>
      <c r="P151" s="93" t="str">
        <f t="shared" si="6"/>
        <v>GUNCano_FIRING-Culverin 1m_B00M_CACK_AB.wav</v>
      </c>
      <c r="Q151" s="93" t="str">
        <f t="shared" si="7"/>
        <v>Antique artillery, historic cannon culverin, cal 37mm. Small AB positioned 1m away from the cannon.</v>
      </c>
      <c r="R151" s="93" t="s">
        <v>4450</v>
      </c>
      <c r="S151" s="93" t="s">
        <v>4451</v>
      </c>
      <c r="T151" s="93" t="s">
        <v>4452</v>
      </c>
      <c r="U151" s="93" t="s">
        <v>4449</v>
      </c>
      <c r="V151" s="93" t="str">
        <f t="shared" si="8"/>
        <v>GUNCano_FIRING-Culverin 1m_B00M_CACK_AB.wav</v>
      </c>
      <c r="W151" s="93">
        <v>2023</v>
      </c>
      <c r="X151" s="93" t="s">
        <v>4451</v>
      </c>
      <c r="Y151" s="93" t="s">
        <v>4451</v>
      </c>
      <c r="Z151" s="93" t="s">
        <v>4451</v>
      </c>
    </row>
    <row r="152" spans="1:26" ht="16">
      <c r="A152" s="93" t="s">
        <v>549</v>
      </c>
      <c r="B152" s="93" t="s">
        <v>4601</v>
      </c>
      <c r="C152" s="93" t="s">
        <v>550</v>
      </c>
      <c r="D152" s="93" t="s">
        <v>12</v>
      </c>
      <c r="E152" s="93" t="s">
        <v>102</v>
      </c>
      <c r="F152" s="93" t="s">
        <v>103</v>
      </c>
      <c r="G152" s="93" t="s">
        <v>4582</v>
      </c>
      <c r="H152" s="93" t="s">
        <v>13</v>
      </c>
      <c r="I152" s="93" t="s">
        <v>14</v>
      </c>
      <c r="J152" s="93" t="s">
        <v>105</v>
      </c>
      <c r="K152" s="93" t="s">
        <v>354</v>
      </c>
      <c r="L152" s="93" t="s">
        <v>355</v>
      </c>
      <c r="M152" s="93" t="s">
        <v>332</v>
      </c>
      <c r="N152" s="93" t="s">
        <v>4580</v>
      </c>
      <c r="O152" s="93" t="s">
        <v>4449</v>
      </c>
      <c r="P152" s="93" t="str">
        <f t="shared" si="6"/>
        <v>GUNCano_FIRING-Culverin 200m_B00M_CACK_Ambix.wav</v>
      </c>
      <c r="Q152" s="93" t="str">
        <f t="shared" si="7"/>
        <v>Antique artillery, historic cannon culverin, cal 37mm. Four channel Ambisonics positioned 200m away from the cannon.</v>
      </c>
      <c r="R152" s="93" t="s">
        <v>4450</v>
      </c>
      <c r="S152" s="93" t="s">
        <v>4451</v>
      </c>
      <c r="T152" s="93" t="s">
        <v>4452</v>
      </c>
      <c r="U152" s="93" t="s">
        <v>4449</v>
      </c>
      <c r="V152" s="93" t="str">
        <f t="shared" si="8"/>
        <v>GUNCano_FIRING-Culverin 200m_B00M_CACK_Ambix.wav</v>
      </c>
      <c r="W152" s="93">
        <v>2023</v>
      </c>
      <c r="X152" s="93" t="s">
        <v>4451</v>
      </c>
      <c r="Y152" s="93" t="s">
        <v>4451</v>
      </c>
      <c r="Z152" s="93" t="s">
        <v>4451</v>
      </c>
    </row>
    <row r="153" spans="1:26" ht="16">
      <c r="A153" s="93" t="s">
        <v>551</v>
      </c>
      <c r="B153" s="93" t="s">
        <v>552</v>
      </c>
      <c r="C153" s="93" t="s">
        <v>553</v>
      </c>
      <c r="D153" s="93" t="s">
        <v>12</v>
      </c>
      <c r="E153" s="93" t="s">
        <v>102</v>
      </c>
      <c r="F153" s="93" t="s">
        <v>103</v>
      </c>
      <c r="G153" s="93" t="s">
        <v>4582</v>
      </c>
      <c r="H153" s="93" t="s">
        <v>13</v>
      </c>
      <c r="I153" s="93" t="s">
        <v>14</v>
      </c>
      <c r="J153" s="93" t="s">
        <v>105</v>
      </c>
      <c r="K153" s="93" t="s">
        <v>345</v>
      </c>
      <c r="L153" s="93" t="s">
        <v>359</v>
      </c>
      <c r="M153" s="93" t="s">
        <v>341</v>
      </c>
      <c r="N153" s="93" t="s">
        <v>4580</v>
      </c>
      <c r="O153" s="93" t="s">
        <v>4449</v>
      </c>
      <c r="P153" s="93" t="str">
        <f t="shared" si="6"/>
        <v>GUNCano_FIRING-Culverin 20m_B00M_CACK_XY.wav</v>
      </c>
      <c r="Q153" s="93" t="str">
        <f t="shared" si="7"/>
        <v>Antique artillery, historic cannon culverin, cal 37mm. XY positioned 20m away from the cannon.</v>
      </c>
      <c r="R153" s="93" t="s">
        <v>4450</v>
      </c>
      <c r="S153" s="93" t="s">
        <v>4451</v>
      </c>
      <c r="T153" s="93" t="s">
        <v>4452</v>
      </c>
      <c r="U153" s="93" t="s">
        <v>4449</v>
      </c>
      <c r="V153" s="93" t="str">
        <f t="shared" si="8"/>
        <v>GUNCano_FIRING-Culverin 20m_B00M_CACK_XY.wav</v>
      </c>
      <c r="W153" s="93">
        <v>2023</v>
      </c>
      <c r="X153" s="93" t="s">
        <v>4451</v>
      </c>
      <c r="Y153" s="93" t="s">
        <v>4451</v>
      </c>
      <c r="Z153" s="93" t="s">
        <v>4451</v>
      </c>
    </row>
    <row r="154" spans="1:26" ht="16">
      <c r="A154" s="93" t="s">
        <v>554</v>
      </c>
      <c r="B154" s="93" t="s">
        <v>555</v>
      </c>
      <c r="C154" s="93" t="s">
        <v>556</v>
      </c>
      <c r="D154" s="93" t="s">
        <v>12</v>
      </c>
      <c r="E154" s="93" t="s">
        <v>102</v>
      </c>
      <c r="F154" s="93" t="s">
        <v>103</v>
      </c>
      <c r="G154" s="93" t="s">
        <v>4582</v>
      </c>
      <c r="H154" s="93" t="s">
        <v>13</v>
      </c>
      <c r="I154" s="93" t="s">
        <v>14</v>
      </c>
      <c r="J154" s="93" t="s">
        <v>105</v>
      </c>
      <c r="K154" s="93" t="s">
        <v>350</v>
      </c>
      <c r="L154" s="93" t="s">
        <v>363</v>
      </c>
      <c r="M154" s="93" t="s">
        <v>106</v>
      </c>
      <c r="N154" s="93" t="s">
        <v>4580</v>
      </c>
      <c r="O154" s="93" t="s">
        <v>4449</v>
      </c>
      <c r="P154" s="93" t="str">
        <f t="shared" si="6"/>
        <v>GUNCano_FIRING-Culverin 3m_B00M_CACK_AB.wav</v>
      </c>
      <c r="Q154" s="93" t="str">
        <f t="shared" si="7"/>
        <v>Antique artillery, historic cannon culverin, cal 37mm. AB with dynamic microphones positioned 3m away from the cannon.</v>
      </c>
      <c r="R154" s="93" t="s">
        <v>4450</v>
      </c>
      <c r="S154" s="93" t="s">
        <v>4451</v>
      </c>
      <c r="T154" s="93" t="s">
        <v>4452</v>
      </c>
      <c r="U154" s="93" t="s">
        <v>4449</v>
      </c>
      <c r="V154" s="93" t="str">
        <f t="shared" si="8"/>
        <v>GUNCano_FIRING-Culverin 3m_B00M_CACK_AB.wav</v>
      </c>
      <c r="W154" s="93">
        <v>2023</v>
      </c>
      <c r="X154" s="93" t="s">
        <v>4451</v>
      </c>
      <c r="Y154" s="93" t="s">
        <v>4451</v>
      </c>
      <c r="Z154" s="93" t="s">
        <v>4451</v>
      </c>
    </row>
    <row r="155" spans="1:26" ht="16">
      <c r="A155" s="93" t="s">
        <v>557</v>
      </c>
      <c r="B155" s="93" t="s">
        <v>558</v>
      </c>
      <c r="C155" s="93" t="s">
        <v>559</v>
      </c>
      <c r="D155" s="93" t="s">
        <v>12</v>
      </c>
      <c r="E155" s="93" t="s">
        <v>102</v>
      </c>
      <c r="F155" s="93" t="s">
        <v>103</v>
      </c>
      <c r="G155" s="93" t="s">
        <v>4582</v>
      </c>
      <c r="H155" s="93" t="s">
        <v>13</v>
      </c>
      <c r="I155" s="93" t="s">
        <v>14</v>
      </c>
      <c r="J155" s="93" t="s">
        <v>105</v>
      </c>
      <c r="K155" s="93" t="s">
        <v>367</v>
      </c>
      <c r="L155" s="93" t="s">
        <v>368</v>
      </c>
      <c r="M155" s="93" t="s">
        <v>106</v>
      </c>
      <c r="N155" s="93" t="s">
        <v>4580</v>
      </c>
      <c r="O155" s="93" t="s">
        <v>4449</v>
      </c>
      <c r="P155" s="93" t="str">
        <f t="shared" si="6"/>
        <v>GUNCano_FIRING-Culverin 4m_B00M_CACK_HH.wav</v>
      </c>
      <c r="Q155" s="93" t="str">
        <f t="shared" si="7"/>
        <v>Antique artillery, historic cannon culverin, cal 37mm. Hammerhead microphones positioned 4m away from the cannon.</v>
      </c>
      <c r="R155" s="93" t="s">
        <v>4450</v>
      </c>
      <c r="S155" s="93" t="s">
        <v>4451</v>
      </c>
      <c r="T155" s="93" t="s">
        <v>4452</v>
      </c>
      <c r="U155" s="93" t="s">
        <v>4449</v>
      </c>
      <c r="V155" s="93" t="str">
        <f t="shared" si="8"/>
        <v>GUNCano_FIRING-Culverin 4m_B00M_CACK_HH.wav</v>
      </c>
      <c r="W155" s="93">
        <v>2023</v>
      </c>
      <c r="X155" s="93" t="s">
        <v>4451</v>
      </c>
      <c r="Y155" s="93" t="s">
        <v>4451</v>
      </c>
      <c r="Z155" s="93" t="s">
        <v>4451</v>
      </c>
    </row>
    <row r="156" spans="1:26" ht="16">
      <c r="A156" s="93" t="s">
        <v>560</v>
      </c>
      <c r="B156" s="93" t="s">
        <v>561</v>
      </c>
      <c r="C156" s="93" t="s">
        <v>562</v>
      </c>
      <c r="D156" s="93" t="s">
        <v>12</v>
      </c>
      <c r="E156" s="93" t="s">
        <v>102</v>
      </c>
      <c r="F156" s="93" t="s">
        <v>103</v>
      </c>
      <c r="G156" s="93" t="s">
        <v>4582</v>
      </c>
      <c r="H156" s="93" t="s">
        <v>13</v>
      </c>
      <c r="I156" s="93" t="s">
        <v>14</v>
      </c>
      <c r="J156" s="93" t="s">
        <v>105</v>
      </c>
      <c r="K156" s="93" t="s">
        <v>339</v>
      </c>
      <c r="L156" s="93" t="s">
        <v>372</v>
      </c>
      <c r="M156" s="93" t="s">
        <v>106</v>
      </c>
      <c r="N156" s="93" t="s">
        <v>4580</v>
      </c>
      <c r="O156" s="93" t="s">
        <v>4449</v>
      </c>
      <c r="P156" s="93" t="str">
        <f t="shared" si="6"/>
        <v>GUNCano_FIRING-Culverin 5m_B00M_CACK_MS.wav</v>
      </c>
      <c r="Q156" s="93" t="str">
        <f t="shared" si="7"/>
        <v>Antique artillery, historic cannon culverin, cal 37mm. MS positioned 5m away from the cannon.</v>
      </c>
      <c r="R156" s="93" t="s">
        <v>4450</v>
      </c>
      <c r="S156" s="93" t="s">
        <v>4451</v>
      </c>
      <c r="T156" s="93" t="s">
        <v>4452</v>
      </c>
      <c r="U156" s="93" t="s">
        <v>4449</v>
      </c>
      <c r="V156" s="93" t="str">
        <f t="shared" si="8"/>
        <v>GUNCano_FIRING-Culverin 5m_B00M_CACK_MS.wav</v>
      </c>
      <c r="W156" s="93">
        <v>2023</v>
      </c>
      <c r="X156" s="93" t="s">
        <v>4451</v>
      </c>
      <c r="Y156" s="93" t="s">
        <v>4451</v>
      </c>
      <c r="Z156" s="93" t="s">
        <v>4451</v>
      </c>
    </row>
    <row r="157" spans="1:26" ht="16">
      <c r="A157" s="93" t="s">
        <v>563</v>
      </c>
      <c r="B157" s="93" t="s">
        <v>564</v>
      </c>
      <c r="C157" s="93" t="s">
        <v>565</v>
      </c>
      <c r="D157" s="93" t="s">
        <v>12</v>
      </c>
      <c r="E157" s="93" t="s">
        <v>102</v>
      </c>
      <c r="F157" s="93" t="s">
        <v>103</v>
      </c>
      <c r="G157" s="93" t="s">
        <v>4582</v>
      </c>
      <c r="H157" s="93" t="s">
        <v>13</v>
      </c>
      <c r="I157" s="93" t="s">
        <v>14</v>
      </c>
      <c r="J157" s="93" t="s">
        <v>105</v>
      </c>
      <c r="K157" s="93" t="s">
        <v>330</v>
      </c>
      <c r="L157" s="93" t="s">
        <v>331</v>
      </c>
      <c r="M157" s="93" t="s">
        <v>332</v>
      </c>
      <c r="N157" s="93" t="s">
        <v>4580</v>
      </c>
      <c r="O157" s="93" t="s">
        <v>4449</v>
      </c>
      <c r="P157" s="93" t="str">
        <f t="shared" si="6"/>
        <v>GUNCano_FIRING-Demi Cannon 150m_B00M_CACK_ORTF3D Hi.wav</v>
      </c>
      <c r="Q157" s="93" t="str">
        <f t="shared" si="7"/>
        <v>Antique artillery, historic cannon demi cannon, cal 51mm. ORTF3D Hi positioned 150m away from the cannon.</v>
      </c>
      <c r="R157" s="93" t="s">
        <v>4450</v>
      </c>
      <c r="S157" s="93" t="s">
        <v>4451</v>
      </c>
      <c r="T157" s="93" t="s">
        <v>4452</v>
      </c>
      <c r="U157" s="93" t="s">
        <v>4449</v>
      </c>
      <c r="V157" s="93" t="str">
        <f t="shared" si="8"/>
        <v>GUNCano_FIRING-Demi Cannon 150m_B00M_CACK_ORTF3D Hi.wav</v>
      </c>
      <c r="W157" s="93">
        <v>2023</v>
      </c>
      <c r="X157" s="93" t="s">
        <v>4451</v>
      </c>
      <c r="Y157" s="93" t="s">
        <v>4451</v>
      </c>
      <c r="Z157" s="93" t="s">
        <v>4451</v>
      </c>
    </row>
    <row r="158" spans="1:26" ht="16">
      <c r="A158" s="93" t="s">
        <v>566</v>
      </c>
      <c r="B158" s="93" t="s">
        <v>567</v>
      </c>
      <c r="C158" s="93" t="s">
        <v>565</v>
      </c>
      <c r="D158" s="93" t="s">
        <v>12</v>
      </c>
      <c r="E158" s="93" t="s">
        <v>102</v>
      </c>
      <c r="F158" s="93" t="s">
        <v>103</v>
      </c>
      <c r="G158" s="93" t="s">
        <v>4582</v>
      </c>
      <c r="H158" s="93" t="s">
        <v>13</v>
      </c>
      <c r="I158" s="93" t="s">
        <v>14</v>
      </c>
      <c r="J158" s="93" t="s">
        <v>105</v>
      </c>
      <c r="K158" s="93" t="s">
        <v>335</v>
      </c>
      <c r="L158" s="93" t="s">
        <v>331</v>
      </c>
      <c r="M158" s="93" t="s">
        <v>332</v>
      </c>
      <c r="N158" s="93" t="s">
        <v>4580</v>
      </c>
      <c r="O158" s="93" t="s">
        <v>4449</v>
      </c>
      <c r="P158" s="93" t="str">
        <f t="shared" si="6"/>
        <v>GUNCano_FIRING-Demi Cannon 150m_B00M_CACK_ORTF3D Lo.wav</v>
      </c>
      <c r="Q158" s="93" t="str">
        <f t="shared" si="7"/>
        <v>Antique artillery, historic cannon demi cannon, cal 51mm. ORTF3D Lo positioned 150m away from the cannon.</v>
      </c>
      <c r="R158" s="93" t="s">
        <v>4450</v>
      </c>
      <c r="S158" s="93" t="s">
        <v>4451</v>
      </c>
      <c r="T158" s="93" t="s">
        <v>4452</v>
      </c>
      <c r="U158" s="93" t="s">
        <v>4449</v>
      </c>
      <c r="V158" s="93" t="str">
        <f t="shared" si="8"/>
        <v>GUNCano_FIRING-Demi Cannon 150m_B00M_CACK_ORTF3D Lo.wav</v>
      </c>
      <c r="W158" s="93">
        <v>2023</v>
      </c>
      <c r="X158" s="93" t="s">
        <v>4451</v>
      </c>
      <c r="Y158" s="93" t="s">
        <v>4451</v>
      </c>
      <c r="Z158" s="93" t="s">
        <v>4451</v>
      </c>
    </row>
    <row r="159" spans="1:26" ht="16">
      <c r="A159" s="93" t="s">
        <v>568</v>
      </c>
      <c r="B159" s="93" t="s">
        <v>569</v>
      </c>
      <c r="C159" s="93" t="s">
        <v>570</v>
      </c>
      <c r="D159" s="93" t="s">
        <v>12</v>
      </c>
      <c r="E159" s="93" t="s">
        <v>102</v>
      </c>
      <c r="F159" s="93" t="s">
        <v>103</v>
      </c>
      <c r="G159" s="93" t="s">
        <v>4582</v>
      </c>
      <c r="H159" s="93" t="s">
        <v>13</v>
      </c>
      <c r="I159" s="93" t="s">
        <v>14</v>
      </c>
      <c r="J159" s="93" t="s">
        <v>105</v>
      </c>
      <c r="K159" s="93" t="s">
        <v>339</v>
      </c>
      <c r="L159" s="93" t="s">
        <v>340</v>
      </c>
      <c r="M159" s="93" t="s">
        <v>341</v>
      </c>
      <c r="N159" s="93" t="s">
        <v>4580</v>
      </c>
      <c r="O159" s="93" t="s">
        <v>4449</v>
      </c>
      <c r="P159" s="93" t="str">
        <f t="shared" si="6"/>
        <v>GUNCano_FIRING-Demi Cannon 15m_B00M_CACK_MS.wav</v>
      </c>
      <c r="Q159" s="93" t="str">
        <f t="shared" si="7"/>
        <v>Antique artillery, historic cannon demi cannon, cal 51mm. MS shotgun microphone positioned 15m away from the cannon.</v>
      </c>
      <c r="R159" s="93" t="s">
        <v>4450</v>
      </c>
      <c r="S159" s="93" t="s">
        <v>4451</v>
      </c>
      <c r="T159" s="93" t="s">
        <v>4452</v>
      </c>
      <c r="U159" s="93" t="s">
        <v>4449</v>
      </c>
      <c r="V159" s="93" t="str">
        <f t="shared" si="8"/>
        <v>GUNCano_FIRING-Demi Cannon 15m_B00M_CACK_MS.wav</v>
      </c>
      <c r="W159" s="93">
        <v>2023</v>
      </c>
      <c r="X159" s="93" t="s">
        <v>4451</v>
      </c>
      <c r="Y159" s="93" t="s">
        <v>4451</v>
      </c>
      <c r="Z159" s="93" t="s">
        <v>4451</v>
      </c>
    </row>
    <row r="160" spans="1:26" ht="16">
      <c r="A160" s="93" t="s">
        <v>571</v>
      </c>
      <c r="B160" s="93" t="s">
        <v>572</v>
      </c>
      <c r="C160" s="93" t="s">
        <v>573</v>
      </c>
      <c r="D160" s="93" t="s">
        <v>12</v>
      </c>
      <c r="E160" s="93" t="s">
        <v>102</v>
      </c>
      <c r="F160" s="93" t="s">
        <v>103</v>
      </c>
      <c r="G160" s="93" t="s">
        <v>4582</v>
      </c>
      <c r="H160" s="93" t="s">
        <v>13</v>
      </c>
      <c r="I160" s="93" t="s">
        <v>14</v>
      </c>
      <c r="J160" s="93" t="s">
        <v>105</v>
      </c>
      <c r="K160" s="93" t="s">
        <v>345</v>
      </c>
      <c r="L160" s="93" t="s">
        <v>346</v>
      </c>
      <c r="M160" s="93" t="s">
        <v>332</v>
      </c>
      <c r="N160" s="93" t="s">
        <v>4580</v>
      </c>
      <c r="O160" s="93" t="s">
        <v>4449</v>
      </c>
      <c r="P160" s="93" t="str">
        <f t="shared" si="6"/>
        <v>GUNCano_FIRING-Demi Cannon 175m_B00M_CACK_XY.wav</v>
      </c>
      <c r="Q160" s="93" t="str">
        <f t="shared" si="7"/>
        <v>Antique artillery, historic cannon demi cannon, cal 51mm. XY handheld recorder positioned 175m away from the cannon.</v>
      </c>
      <c r="R160" s="93" t="s">
        <v>4450</v>
      </c>
      <c r="S160" s="93" t="s">
        <v>4451</v>
      </c>
      <c r="T160" s="93" t="s">
        <v>4452</v>
      </c>
      <c r="U160" s="93" t="s">
        <v>4449</v>
      </c>
      <c r="V160" s="93" t="str">
        <f t="shared" si="8"/>
        <v>GUNCano_FIRING-Demi Cannon 175m_B00M_CACK_XY.wav</v>
      </c>
      <c r="W160" s="93">
        <v>2023</v>
      </c>
      <c r="X160" s="93" t="s">
        <v>4451</v>
      </c>
      <c r="Y160" s="93" t="s">
        <v>4451</v>
      </c>
      <c r="Z160" s="93" t="s">
        <v>4451</v>
      </c>
    </row>
    <row r="161" spans="1:26" ht="16">
      <c r="A161" s="93" t="s">
        <v>574</v>
      </c>
      <c r="B161" s="93" t="s">
        <v>575</v>
      </c>
      <c r="C161" s="93" t="s">
        <v>576</v>
      </c>
      <c r="D161" s="93" t="s">
        <v>12</v>
      </c>
      <c r="E161" s="93" t="s">
        <v>102</v>
      </c>
      <c r="F161" s="93" t="s">
        <v>103</v>
      </c>
      <c r="G161" s="93" t="s">
        <v>4582</v>
      </c>
      <c r="H161" s="93" t="s">
        <v>13</v>
      </c>
      <c r="I161" s="93" t="s">
        <v>14</v>
      </c>
      <c r="J161" s="93" t="s">
        <v>105</v>
      </c>
      <c r="K161" s="93" t="s">
        <v>350</v>
      </c>
      <c r="L161" s="93" t="s">
        <v>351</v>
      </c>
      <c r="M161" s="93" t="s">
        <v>106</v>
      </c>
      <c r="N161" s="93" t="s">
        <v>4580</v>
      </c>
      <c r="O161" s="93" t="s">
        <v>4449</v>
      </c>
      <c r="P161" s="93" t="str">
        <f t="shared" si="6"/>
        <v>GUNCano_FIRING-Demi Cannon 1m_B00M_CACK_AB.wav</v>
      </c>
      <c r="Q161" s="93" t="str">
        <f t="shared" si="7"/>
        <v>Antique artillery, historic cannon demi cannon, cal 51mm. Small AB positioned 1m away from the cannon.</v>
      </c>
      <c r="R161" s="93" t="s">
        <v>4450</v>
      </c>
      <c r="S161" s="93" t="s">
        <v>4451</v>
      </c>
      <c r="T161" s="93" t="s">
        <v>4452</v>
      </c>
      <c r="U161" s="93" t="s">
        <v>4449</v>
      </c>
      <c r="V161" s="93" t="str">
        <f t="shared" si="8"/>
        <v>GUNCano_FIRING-Demi Cannon 1m_B00M_CACK_AB.wav</v>
      </c>
      <c r="W161" s="93">
        <v>2023</v>
      </c>
      <c r="X161" s="93" t="s">
        <v>4451</v>
      </c>
      <c r="Y161" s="93" t="s">
        <v>4451</v>
      </c>
      <c r="Z161" s="93" t="s">
        <v>4451</v>
      </c>
    </row>
    <row r="162" spans="1:26" ht="16">
      <c r="A162" s="93" t="s">
        <v>577</v>
      </c>
      <c r="B162" s="93" t="s">
        <v>4602</v>
      </c>
      <c r="C162" s="93" t="s">
        <v>578</v>
      </c>
      <c r="D162" s="93" t="s">
        <v>12</v>
      </c>
      <c r="E162" s="93" t="s">
        <v>102</v>
      </c>
      <c r="F162" s="93" t="s">
        <v>103</v>
      </c>
      <c r="G162" s="93" t="s">
        <v>4582</v>
      </c>
      <c r="H162" s="93" t="s">
        <v>13</v>
      </c>
      <c r="I162" s="93" t="s">
        <v>14</v>
      </c>
      <c r="J162" s="93" t="s">
        <v>105</v>
      </c>
      <c r="K162" s="93" t="s">
        <v>354</v>
      </c>
      <c r="L162" s="93" t="s">
        <v>355</v>
      </c>
      <c r="M162" s="93" t="s">
        <v>332</v>
      </c>
      <c r="N162" s="93" t="s">
        <v>4580</v>
      </c>
      <c r="O162" s="93" t="s">
        <v>4449</v>
      </c>
      <c r="P162" s="93" t="str">
        <f t="shared" si="6"/>
        <v>GUNCano_FIRING-Demi Cannon 200m_B00M_CACK_Ambix.wav</v>
      </c>
      <c r="Q162" s="93" t="str">
        <f t="shared" si="7"/>
        <v>Antique artillery, historic cannon demi cannon, cal 51mm. Four channel Ambisonics positioned 200m away from the cannon.</v>
      </c>
      <c r="R162" s="93" t="s">
        <v>4450</v>
      </c>
      <c r="S162" s="93" t="s">
        <v>4451</v>
      </c>
      <c r="T162" s="93" t="s">
        <v>4452</v>
      </c>
      <c r="U162" s="93" t="s">
        <v>4449</v>
      </c>
      <c r="V162" s="93" t="str">
        <f t="shared" si="8"/>
        <v>GUNCano_FIRING-Demi Cannon 200m_B00M_CACK_Ambix.wav</v>
      </c>
      <c r="W162" s="93">
        <v>2023</v>
      </c>
      <c r="X162" s="93" t="s">
        <v>4451</v>
      </c>
      <c r="Y162" s="93" t="s">
        <v>4451</v>
      </c>
      <c r="Z162" s="93" t="s">
        <v>4451</v>
      </c>
    </row>
    <row r="163" spans="1:26" ht="16">
      <c r="A163" s="93" t="s">
        <v>579</v>
      </c>
      <c r="B163" s="93" t="s">
        <v>580</v>
      </c>
      <c r="C163" s="93" t="s">
        <v>581</v>
      </c>
      <c r="D163" s="93" t="s">
        <v>12</v>
      </c>
      <c r="E163" s="93" t="s">
        <v>102</v>
      </c>
      <c r="F163" s="93" t="s">
        <v>103</v>
      </c>
      <c r="G163" s="93" t="s">
        <v>4582</v>
      </c>
      <c r="H163" s="93" t="s">
        <v>13</v>
      </c>
      <c r="I163" s="93" t="s">
        <v>14</v>
      </c>
      <c r="J163" s="93" t="s">
        <v>105</v>
      </c>
      <c r="K163" s="93" t="s">
        <v>345</v>
      </c>
      <c r="L163" s="93" t="s">
        <v>359</v>
      </c>
      <c r="M163" s="93" t="s">
        <v>341</v>
      </c>
      <c r="N163" s="93" t="s">
        <v>4580</v>
      </c>
      <c r="O163" s="93" t="s">
        <v>4449</v>
      </c>
      <c r="P163" s="93" t="str">
        <f t="shared" si="6"/>
        <v>GUNCano_FIRING-Demi Cannon 20m_B00M_CACK_XY.wav</v>
      </c>
      <c r="Q163" s="93" t="str">
        <f t="shared" si="7"/>
        <v>Antique artillery, historic cannon demi cannon, cal 51mm. XY positioned 20m away from the cannon.</v>
      </c>
      <c r="R163" s="93" t="s">
        <v>4450</v>
      </c>
      <c r="S163" s="93" t="s">
        <v>4451</v>
      </c>
      <c r="T163" s="93" t="s">
        <v>4452</v>
      </c>
      <c r="U163" s="93" t="s">
        <v>4449</v>
      </c>
      <c r="V163" s="93" t="str">
        <f t="shared" si="8"/>
        <v>GUNCano_FIRING-Demi Cannon 20m_B00M_CACK_XY.wav</v>
      </c>
      <c r="W163" s="93">
        <v>2023</v>
      </c>
      <c r="X163" s="93" t="s">
        <v>4451</v>
      </c>
      <c r="Y163" s="93" t="s">
        <v>4451</v>
      </c>
      <c r="Z163" s="93" t="s">
        <v>4451</v>
      </c>
    </row>
    <row r="164" spans="1:26" ht="16">
      <c r="A164" s="93" t="s">
        <v>582</v>
      </c>
      <c r="B164" s="93" t="s">
        <v>583</v>
      </c>
      <c r="C164" s="93" t="s">
        <v>584</v>
      </c>
      <c r="D164" s="93" t="s">
        <v>12</v>
      </c>
      <c r="E164" s="93" t="s">
        <v>102</v>
      </c>
      <c r="F164" s="93" t="s">
        <v>103</v>
      </c>
      <c r="G164" s="93" t="s">
        <v>4582</v>
      </c>
      <c r="H164" s="93" t="s">
        <v>13</v>
      </c>
      <c r="I164" s="93" t="s">
        <v>14</v>
      </c>
      <c r="J164" s="93" t="s">
        <v>105</v>
      </c>
      <c r="K164" s="93" t="s">
        <v>350</v>
      </c>
      <c r="L164" s="93" t="s">
        <v>363</v>
      </c>
      <c r="M164" s="93" t="s">
        <v>106</v>
      </c>
      <c r="N164" s="93" t="s">
        <v>4580</v>
      </c>
      <c r="O164" s="93" t="s">
        <v>4449</v>
      </c>
      <c r="P164" s="93" t="str">
        <f t="shared" si="6"/>
        <v>GUNCano_FIRING-Demi Cannon 3m_B00M_CACK_AB.wav</v>
      </c>
      <c r="Q164" s="93" t="str">
        <f t="shared" si="7"/>
        <v>Antique artillery, historic cannon demi cannon, cal 51mm. AB with dynamic microphones positioned 3m away from the cannon.</v>
      </c>
      <c r="R164" s="93" t="s">
        <v>4450</v>
      </c>
      <c r="S164" s="93" t="s">
        <v>4451</v>
      </c>
      <c r="T164" s="93" t="s">
        <v>4452</v>
      </c>
      <c r="U164" s="93" t="s">
        <v>4449</v>
      </c>
      <c r="V164" s="93" t="str">
        <f t="shared" si="8"/>
        <v>GUNCano_FIRING-Demi Cannon 3m_B00M_CACK_AB.wav</v>
      </c>
      <c r="W164" s="93">
        <v>2023</v>
      </c>
      <c r="X164" s="93" t="s">
        <v>4451</v>
      </c>
      <c r="Y164" s="93" t="s">
        <v>4451</v>
      </c>
      <c r="Z164" s="93" t="s">
        <v>4451</v>
      </c>
    </row>
    <row r="165" spans="1:26" ht="16">
      <c r="A165" s="93" t="s">
        <v>585</v>
      </c>
      <c r="B165" s="93" t="s">
        <v>586</v>
      </c>
      <c r="C165" s="93" t="s">
        <v>587</v>
      </c>
      <c r="D165" s="93" t="s">
        <v>12</v>
      </c>
      <c r="E165" s="93" t="s">
        <v>102</v>
      </c>
      <c r="F165" s="93" t="s">
        <v>103</v>
      </c>
      <c r="G165" s="93" t="s">
        <v>4582</v>
      </c>
      <c r="H165" s="93" t="s">
        <v>13</v>
      </c>
      <c r="I165" s="93" t="s">
        <v>14</v>
      </c>
      <c r="J165" s="93" t="s">
        <v>105</v>
      </c>
      <c r="K165" s="93" t="s">
        <v>367</v>
      </c>
      <c r="L165" s="93" t="s">
        <v>368</v>
      </c>
      <c r="M165" s="93" t="s">
        <v>106</v>
      </c>
      <c r="N165" s="93" t="s">
        <v>4580</v>
      </c>
      <c r="O165" s="93" t="s">
        <v>4449</v>
      </c>
      <c r="P165" s="93" t="str">
        <f t="shared" si="6"/>
        <v>GUNCano_FIRING-Demi Cannon 4m_B00M_CACK_HH.wav</v>
      </c>
      <c r="Q165" s="93" t="str">
        <f t="shared" si="7"/>
        <v>Antique artillery, historic cannon demi cannon, cal 51mm. Hammerhead microphones positioned 4m away from the cannon.</v>
      </c>
      <c r="R165" s="93" t="s">
        <v>4450</v>
      </c>
      <c r="S165" s="93" t="s">
        <v>4451</v>
      </c>
      <c r="T165" s="93" t="s">
        <v>4452</v>
      </c>
      <c r="U165" s="93" t="s">
        <v>4449</v>
      </c>
      <c r="V165" s="93" t="str">
        <f t="shared" si="8"/>
        <v>GUNCano_FIRING-Demi Cannon 4m_B00M_CACK_HH.wav</v>
      </c>
      <c r="W165" s="93">
        <v>2023</v>
      </c>
      <c r="X165" s="93" t="s">
        <v>4451</v>
      </c>
      <c r="Y165" s="93" t="s">
        <v>4451</v>
      </c>
      <c r="Z165" s="93" t="s">
        <v>4451</v>
      </c>
    </row>
    <row r="166" spans="1:26" ht="16">
      <c r="A166" s="93" t="s">
        <v>588</v>
      </c>
      <c r="B166" s="93" t="s">
        <v>589</v>
      </c>
      <c r="C166" s="93" t="s">
        <v>590</v>
      </c>
      <c r="D166" s="93" t="s">
        <v>12</v>
      </c>
      <c r="E166" s="93" t="s">
        <v>102</v>
      </c>
      <c r="F166" s="93" t="s">
        <v>103</v>
      </c>
      <c r="G166" s="93" t="s">
        <v>4582</v>
      </c>
      <c r="H166" s="93" t="s">
        <v>13</v>
      </c>
      <c r="I166" s="93" t="s">
        <v>14</v>
      </c>
      <c r="J166" s="93" t="s">
        <v>105</v>
      </c>
      <c r="K166" s="93" t="s">
        <v>339</v>
      </c>
      <c r="L166" s="93" t="s">
        <v>372</v>
      </c>
      <c r="M166" s="93" t="s">
        <v>106</v>
      </c>
      <c r="N166" s="93" t="s">
        <v>4580</v>
      </c>
      <c r="O166" s="93" t="s">
        <v>4449</v>
      </c>
      <c r="P166" s="93" t="str">
        <f t="shared" si="6"/>
        <v>GUNCano_FIRING-Demi Cannon 5m_B00M_CACK_MS.wav</v>
      </c>
      <c r="Q166" s="93" t="str">
        <f t="shared" si="7"/>
        <v>Antique artillery, historic cannon demi cannon, cal 51mm. MS positioned 5m away from the cannon.</v>
      </c>
      <c r="R166" s="93" t="s">
        <v>4450</v>
      </c>
      <c r="S166" s="93" t="s">
        <v>4451</v>
      </c>
      <c r="T166" s="93" t="s">
        <v>4452</v>
      </c>
      <c r="U166" s="93" t="s">
        <v>4449</v>
      </c>
      <c r="V166" s="93" t="str">
        <f t="shared" si="8"/>
        <v>GUNCano_FIRING-Demi Cannon 5m_B00M_CACK_MS.wav</v>
      </c>
      <c r="W166" s="93">
        <v>2023</v>
      </c>
      <c r="X166" s="93" t="s">
        <v>4451</v>
      </c>
      <c r="Y166" s="93" t="s">
        <v>4451</v>
      </c>
      <c r="Z166" s="93" t="s">
        <v>4451</v>
      </c>
    </row>
    <row r="167" spans="1:26" ht="16">
      <c r="A167" s="93" t="s">
        <v>591</v>
      </c>
      <c r="B167" s="93" t="s">
        <v>592</v>
      </c>
      <c r="C167" s="93" t="s">
        <v>593</v>
      </c>
      <c r="D167" s="93" t="s">
        <v>12</v>
      </c>
      <c r="E167" s="93" t="s">
        <v>102</v>
      </c>
      <c r="F167" s="93" t="s">
        <v>103</v>
      </c>
      <c r="G167" s="93" t="s">
        <v>4582</v>
      </c>
      <c r="H167" s="93" t="s">
        <v>13</v>
      </c>
      <c r="I167" s="93" t="s">
        <v>14</v>
      </c>
      <c r="J167" s="93" t="s">
        <v>105</v>
      </c>
      <c r="K167" s="93" t="s">
        <v>330</v>
      </c>
      <c r="L167" s="93" t="s">
        <v>331</v>
      </c>
      <c r="M167" s="93" t="s">
        <v>332</v>
      </c>
      <c r="N167" s="93" t="s">
        <v>4580</v>
      </c>
      <c r="O167" s="93" t="s">
        <v>4449</v>
      </c>
      <c r="P167" s="93" t="str">
        <f t="shared" si="6"/>
        <v>GUNCano_FIRING-Falconet 150m_B00M_CACK_ORTF3D Hi.wav</v>
      </c>
      <c r="Q167" s="93" t="str">
        <f t="shared" si="7"/>
        <v>Antique artillery, historic cannon falconet, cal 33mm. ORTF3D Hi positioned 150m away from the cannon.</v>
      </c>
      <c r="R167" s="93" t="s">
        <v>4450</v>
      </c>
      <c r="S167" s="93" t="s">
        <v>4451</v>
      </c>
      <c r="T167" s="93" t="s">
        <v>4452</v>
      </c>
      <c r="U167" s="93" t="s">
        <v>4449</v>
      </c>
      <c r="V167" s="93" t="str">
        <f t="shared" si="8"/>
        <v>GUNCano_FIRING-Falconet 150m_B00M_CACK_ORTF3D Hi.wav</v>
      </c>
      <c r="W167" s="93">
        <v>2023</v>
      </c>
      <c r="X167" s="93" t="s">
        <v>4451</v>
      </c>
      <c r="Y167" s="93" t="s">
        <v>4451</v>
      </c>
      <c r="Z167" s="93" t="s">
        <v>4451</v>
      </c>
    </row>
    <row r="168" spans="1:26" ht="16">
      <c r="A168" s="93" t="s">
        <v>594</v>
      </c>
      <c r="B168" s="93" t="s">
        <v>595</v>
      </c>
      <c r="C168" s="93" t="s">
        <v>593</v>
      </c>
      <c r="D168" s="93" t="s">
        <v>12</v>
      </c>
      <c r="E168" s="93" t="s">
        <v>102</v>
      </c>
      <c r="F168" s="93" t="s">
        <v>103</v>
      </c>
      <c r="G168" s="93" t="s">
        <v>4582</v>
      </c>
      <c r="H168" s="93" t="s">
        <v>13</v>
      </c>
      <c r="I168" s="93" t="s">
        <v>14</v>
      </c>
      <c r="J168" s="93" t="s">
        <v>105</v>
      </c>
      <c r="K168" s="93" t="s">
        <v>335</v>
      </c>
      <c r="L168" s="93" t="s">
        <v>331</v>
      </c>
      <c r="M168" s="93" t="s">
        <v>332</v>
      </c>
      <c r="N168" s="93" t="s">
        <v>4580</v>
      </c>
      <c r="O168" s="93" t="s">
        <v>4449</v>
      </c>
      <c r="P168" s="93" t="str">
        <f t="shared" si="6"/>
        <v>GUNCano_FIRING-Falconet 150m_B00M_CACK_ORTF3D Lo.wav</v>
      </c>
      <c r="Q168" s="93" t="str">
        <f t="shared" si="7"/>
        <v>Antique artillery, historic cannon falconet, cal 33mm. ORTF3D Lo positioned 150m away from the cannon.</v>
      </c>
      <c r="R168" s="93" t="s">
        <v>4450</v>
      </c>
      <c r="S168" s="93" t="s">
        <v>4451</v>
      </c>
      <c r="T168" s="93" t="s">
        <v>4452</v>
      </c>
      <c r="U168" s="93" t="s">
        <v>4449</v>
      </c>
      <c r="V168" s="93" t="str">
        <f t="shared" si="8"/>
        <v>GUNCano_FIRING-Falconet 150m_B00M_CACK_ORTF3D Lo.wav</v>
      </c>
      <c r="W168" s="93">
        <v>2023</v>
      </c>
      <c r="X168" s="93" t="s">
        <v>4451</v>
      </c>
      <c r="Y168" s="93" t="s">
        <v>4451</v>
      </c>
      <c r="Z168" s="93" t="s">
        <v>4451</v>
      </c>
    </row>
    <row r="169" spans="1:26" ht="16">
      <c r="A169" s="93" t="s">
        <v>596</v>
      </c>
      <c r="B169" s="93" t="s">
        <v>597</v>
      </c>
      <c r="C169" s="93" t="s">
        <v>598</v>
      </c>
      <c r="D169" s="93" t="s">
        <v>12</v>
      </c>
      <c r="E169" s="93" t="s">
        <v>102</v>
      </c>
      <c r="F169" s="93" t="s">
        <v>103</v>
      </c>
      <c r="G169" s="93" t="s">
        <v>4582</v>
      </c>
      <c r="H169" s="93" t="s">
        <v>13</v>
      </c>
      <c r="I169" s="93" t="s">
        <v>14</v>
      </c>
      <c r="J169" s="93" t="s">
        <v>105</v>
      </c>
      <c r="K169" s="93" t="s">
        <v>339</v>
      </c>
      <c r="L169" s="93" t="s">
        <v>340</v>
      </c>
      <c r="M169" s="93" t="s">
        <v>341</v>
      </c>
      <c r="N169" s="93" t="s">
        <v>4580</v>
      </c>
      <c r="O169" s="93" t="s">
        <v>4449</v>
      </c>
      <c r="P169" s="93" t="str">
        <f t="shared" si="6"/>
        <v>GUNCano_FIRING-Falconet 15m_B00M_CACK_MS.wav</v>
      </c>
      <c r="Q169" s="93" t="str">
        <f t="shared" si="7"/>
        <v>Antique artillery, historic cannon falconet, cal 33mm. MS shotgun microphone positioned 15m away from the cannon.</v>
      </c>
      <c r="R169" s="93" t="s">
        <v>4450</v>
      </c>
      <c r="S169" s="93" t="s">
        <v>4451</v>
      </c>
      <c r="T169" s="93" t="s">
        <v>4452</v>
      </c>
      <c r="U169" s="93" t="s">
        <v>4449</v>
      </c>
      <c r="V169" s="93" t="str">
        <f t="shared" si="8"/>
        <v>GUNCano_FIRING-Falconet 15m_B00M_CACK_MS.wav</v>
      </c>
      <c r="W169" s="93">
        <v>2023</v>
      </c>
      <c r="X169" s="93" t="s">
        <v>4451</v>
      </c>
      <c r="Y169" s="93" t="s">
        <v>4451</v>
      </c>
      <c r="Z169" s="93" t="s">
        <v>4451</v>
      </c>
    </row>
    <row r="170" spans="1:26" ht="16">
      <c r="A170" s="93" t="s">
        <v>599</v>
      </c>
      <c r="B170" s="93" t="s">
        <v>600</v>
      </c>
      <c r="C170" s="93" t="s">
        <v>601</v>
      </c>
      <c r="D170" s="93" t="s">
        <v>12</v>
      </c>
      <c r="E170" s="93" t="s">
        <v>102</v>
      </c>
      <c r="F170" s="93" t="s">
        <v>103</v>
      </c>
      <c r="G170" s="93" t="s">
        <v>4582</v>
      </c>
      <c r="H170" s="93" t="s">
        <v>13</v>
      </c>
      <c r="I170" s="93" t="s">
        <v>14</v>
      </c>
      <c r="J170" s="93" t="s">
        <v>105</v>
      </c>
      <c r="K170" s="93" t="s">
        <v>345</v>
      </c>
      <c r="L170" s="93" t="s">
        <v>346</v>
      </c>
      <c r="M170" s="93" t="s">
        <v>332</v>
      </c>
      <c r="N170" s="93" t="s">
        <v>4580</v>
      </c>
      <c r="O170" s="93" t="s">
        <v>4449</v>
      </c>
      <c r="P170" s="93" t="str">
        <f t="shared" si="6"/>
        <v>GUNCano_FIRING-Falconet 175m_B00M_CACK_XY.wav</v>
      </c>
      <c r="Q170" s="93" t="str">
        <f t="shared" si="7"/>
        <v>Antique artillery, historic cannon falconet, cal 33mm. XY handheld recorder positioned 175m away from the cannon.</v>
      </c>
      <c r="R170" s="93" t="s">
        <v>4450</v>
      </c>
      <c r="S170" s="93" t="s">
        <v>4451</v>
      </c>
      <c r="T170" s="93" t="s">
        <v>4452</v>
      </c>
      <c r="U170" s="93" t="s">
        <v>4449</v>
      </c>
      <c r="V170" s="93" t="str">
        <f t="shared" si="8"/>
        <v>GUNCano_FIRING-Falconet 175m_B00M_CACK_XY.wav</v>
      </c>
      <c r="W170" s="93">
        <v>2023</v>
      </c>
      <c r="X170" s="93" t="s">
        <v>4451</v>
      </c>
      <c r="Y170" s="93" t="s">
        <v>4451</v>
      </c>
      <c r="Z170" s="93" t="s">
        <v>4451</v>
      </c>
    </row>
    <row r="171" spans="1:26" ht="16">
      <c r="A171" s="93" t="s">
        <v>602</v>
      </c>
      <c r="B171" s="93" t="s">
        <v>603</v>
      </c>
      <c r="C171" s="93" t="s">
        <v>604</v>
      </c>
      <c r="D171" s="93" t="s">
        <v>12</v>
      </c>
      <c r="E171" s="93" t="s">
        <v>102</v>
      </c>
      <c r="F171" s="93" t="s">
        <v>103</v>
      </c>
      <c r="G171" s="93" t="s">
        <v>4582</v>
      </c>
      <c r="H171" s="93" t="s">
        <v>13</v>
      </c>
      <c r="I171" s="93" t="s">
        <v>14</v>
      </c>
      <c r="J171" s="93" t="s">
        <v>105</v>
      </c>
      <c r="K171" s="93" t="s">
        <v>350</v>
      </c>
      <c r="L171" s="93" t="s">
        <v>351</v>
      </c>
      <c r="M171" s="93" t="s">
        <v>106</v>
      </c>
      <c r="N171" s="93" t="s">
        <v>4580</v>
      </c>
      <c r="O171" s="93" t="s">
        <v>4449</v>
      </c>
      <c r="P171" s="93" t="str">
        <f t="shared" si="6"/>
        <v>GUNCano_FIRING-Falconet 1m_B00M_CACK_AB.wav</v>
      </c>
      <c r="Q171" s="93" t="str">
        <f t="shared" si="7"/>
        <v>Antique artillery, historic cannon falconet, cal 33mm. Small AB positioned 1m away from the cannon.</v>
      </c>
      <c r="R171" s="93" t="s">
        <v>4450</v>
      </c>
      <c r="S171" s="93" t="s">
        <v>4451</v>
      </c>
      <c r="T171" s="93" t="s">
        <v>4452</v>
      </c>
      <c r="U171" s="93" t="s">
        <v>4449</v>
      </c>
      <c r="V171" s="93" t="str">
        <f t="shared" si="8"/>
        <v>GUNCano_FIRING-Falconet 1m_B00M_CACK_AB.wav</v>
      </c>
      <c r="W171" s="93">
        <v>2023</v>
      </c>
      <c r="X171" s="93" t="s">
        <v>4451</v>
      </c>
      <c r="Y171" s="93" t="s">
        <v>4451</v>
      </c>
      <c r="Z171" s="93" t="s">
        <v>4451</v>
      </c>
    </row>
    <row r="172" spans="1:26" ht="16">
      <c r="A172" s="93" t="s">
        <v>605</v>
      </c>
      <c r="B172" s="93" t="s">
        <v>4603</v>
      </c>
      <c r="C172" s="93" t="s">
        <v>606</v>
      </c>
      <c r="D172" s="93" t="s">
        <v>12</v>
      </c>
      <c r="E172" s="93" t="s">
        <v>102</v>
      </c>
      <c r="F172" s="93" t="s">
        <v>103</v>
      </c>
      <c r="G172" s="93" t="s">
        <v>4582</v>
      </c>
      <c r="H172" s="93" t="s">
        <v>13</v>
      </c>
      <c r="I172" s="93" t="s">
        <v>14</v>
      </c>
      <c r="J172" s="93" t="s">
        <v>105</v>
      </c>
      <c r="K172" s="93" t="s">
        <v>354</v>
      </c>
      <c r="L172" s="93" t="s">
        <v>355</v>
      </c>
      <c r="M172" s="93" t="s">
        <v>332</v>
      </c>
      <c r="N172" s="93" t="s">
        <v>4580</v>
      </c>
      <c r="O172" s="93" t="s">
        <v>4449</v>
      </c>
      <c r="P172" s="93" t="str">
        <f t="shared" si="6"/>
        <v>GUNCano_FIRING-Falconet 200m_B00M_CACK_Ambix.wav</v>
      </c>
      <c r="Q172" s="93" t="str">
        <f t="shared" si="7"/>
        <v>Antique artillery, historic cannon falconet, cal 33mm. Four channel Ambisonics positioned 200m away from the cannon.</v>
      </c>
      <c r="R172" s="93" t="s">
        <v>4450</v>
      </c>
      <c r="S172" s="93" t="s">
        <v>4451</v>
      </c>
      <c r="T172" s="93" t="s">
        <v>4452</v>
      </c>
      <c r="U172" s="93" t="s">
        <v>4449</v>
      </c>
      <c r="V172" s="93" t="str">
        <f t="shared" si="8"/>
        <v>GUNCano_FIRING-Falconet 200m_B00M_CACK_Ambix.wav</v>
      </c>
      <c r="W172" s="93">
        <v>2023</v>
      </c>
      <c r="X172" s="93" t="s">
        <v>4451</v>
      </c>
      <c r="Y172" s="93" t="s">
        <v>4451</v>
      </c>
      <c r="Z172" s="93" t="s">
        <v>4451</v>
      </c>
    </row>
    <row r="173" spans="1:26" ht="16">
      <c r="A173" s="93" t="s">
        <v>607</v>
      </c>
      <c r="B173" s="93" t="s">
        <v>608</v>
      </c>
      <c r="C173" s="93" t="s">
        <v>609</v>
      </c>
      <c r="D173" s="93" t="s">
        <v>12</v>
      </c>
      <c r="E173" s="93" t="s">
        <v>102</v>
      </c>
      <c r="F173" s="93" t="s">
        <v>103</v>
      </c>
      <c r="G173" s="93" t="s">
        <v>4582</v>
      </c>
      <c r="H173" s="93" t="s">
        <v>13</v>
      </c>
      <c r="I173" s="93" t="s">
        <v>14</v>
      </c>
      <c r="J173" s="93" t="s">
        <v>105</v>
      </c>
      <c r="K173" s="93" t="s">
        <v>345</v>
      </c>
      <c r="L173" s="93" t="s">
        <v>359</v>
      </c>
      <c r="M173" s="93" t="s">
        <v>341</v>
      </c>
      <c r="N173" s="93" t="s">
        <v>4580</v>
      </c>
      <c r="O173" s="93" t="s">
        <v>4449</v>
      </c>
      <c r="P173" s="93" t="str">
        <f t="shared" si="6"/>
        <v>GUNCano_FIRING-Falconet 20m_B00M_CACK_XY.wav</v>
      </c>
      <c r="Q173" s="93" t="str">
        <f t="shared" si="7"/>
        <v>Antique artillery, historic cannon falconet, cal 33mm. XY positioned 20m away from the cannon.</v>
      </c>
      <c r="R173" s="93" t="s">
        <v>4450</v>
      </c>
      <c r="S173" s="93" t="s">
        <v>4451</v>
      </c>
      <c r="T173" s="93" t="s">
        <v>4452</v>
      </c>
      <c r="U173" s="93" t="s">
        <v>4449</v>
      </c>
      <c r="V173" s="93" t="str">
        <f t="shared" si="8"/>
        <v>GUNCano_FIRING-Falconet 20m_B00M_CACK_XY.wav</v>
      </c>
      <c r="W173" s="93">
        <v>2023</v>
      </c>
      <c r="X173" s="93" t="s">
        <v>4451</v>
      </c>
      <c r="Y173" s="93" t="s">
        <v>4451</v>
      </c>
      <c r="Z173" s="93" t="s">
        <v>4451</v>
      </c>
    </row>
    <row r="174" spans="1:26" ht="16">
      <c r="A174" s="93" t="s">
        <v>610</v>
      </c>
      <c r="B174" s="93" t="s">
        <v>611</v>
      </c>
      <c r="C174" s="93" t="s">
        <v>612</v>
      </c>
      <c r="D174" s="93" t="s">
        <v>12</v>
      </c>
      <c r="E174" s="93" t="s">
        <v>102</v>
      </c>
      <c r="F174" s="93" t="s">
        <v>103</v>
      </c>
      <c r="G174" s="93" t="s">
        <v>4582</v>
      </c>
      <c r="H174" s="93" t="s">
        <v>13</v>
      </c>
      <c r="I174" s="93" t="s">
        <v>14</v>
      </c>
      <c r="J174" s="93" t="s">
        <v>105</v>
      </c>
      <c r="K174" s="93" t="s">
        <v>350</v>
      </c>
      <c r="L174" s="93" t="s">
        <v>363</v>
      </c>
      <c r="M174" s="93" t="s">
        <v>106</v>
      </c>
      <c r="N174" s="93" t="s">
        <v>4580</v>
      </c>
      <c r="O174" s="93" t="s">
        <v>4449</v>
      </c>
      <c r="P174" s="93" t="str">
        <f t="shared" si="6"/>
        <v>GUNCano_FIRING-Falconet 3m_B00M_CACK_AB.wav</v>
      </c>
      <c r="Q174" s="93" t="str">
        <f t="shared" si="7"/>
        <v>Antique artillery, historic cannon falconet, cal 33mm. AB with dynamic microphones positioned 3m away from the cannon.</v>
      </c>
      <c r="R174" s="93" t="s">
        <v>4450</v>
      </c>
      <c r="S174" s="93" t="s">
        <v>4451</v>
      </c>
      <c r="T174" s="93" t="s">
        <v>4452</v>
      </c>
      <c r="U174" s="93" t="s">
        <v>4449</v>
      </c>
      <c r="V174" s="93" t="str">
        <f t="shared" si="8"/>
        <v>GUNCano_FIRING-Falconet 3m_B00M_CACK_AB.wav</v>
      </c>
      <c r="W174" s="93">
        <v>2023</v>
      </c>
      <c r="X174" s="93" t="s">
        <v>4451</v>
      </c>
      <c r="Y174" s="93" t="s">
        <v>4451</v>
      </c>
      <c r="Z174" s="93" t="s">
        <v>4451</v>
      </c>
    </row>
    <row r="175" spans="1:26" ht="16">
      <c r="A175" s="93" t="s">
        <v>613</v>
      </c>
      <c r="B175" s="93" t="s">
        <v>614</v>
      </c>
      <c r="C175" s="93" t="s">
        <v>615</v>
      </c>
      <c r="D175" s="93" t="s">
        <v>12</v>
      </c>
      <c r="E175" s="93" t="s">
        <v>102</v>
      </c>
      <c r="F175" s="93" t="s">
        <v>103</v>
      </c>
      <c r="G175" s="93" t="s">
        <v>4582</v>
      </c>
      <c r="H175" s="93" t="s">
        <v>13</v>
      </c>
      <c r="I175" s="93" t="s">
        <v>14</v>
      </c>
      <c r="J175" s="93" t="s">
        <v>105</v>
      </c>
      <c r="K175" s="93" t="s">
        <v>367</v>
      </c>
      <c r="L175" s="93" t="s">
        <v>368</v>
      </c>
      <c r="M175" s="93" t="s">
        <v>106</v>
      </c>
      <c r="N175" s="93" t="s">
        <v>4580</v>
      </c>
      <c r="O175" s="93" t="s">
        <v>4449</v>
      </c>
      <c r="P175" s="93" t="str">
        <f t="shared" si="6"/>
        <v>GUNCano_FIRING-Falconet 4m_B00M_CACK_HH.wav</v>
      </c>
      <c r="Q175" s="93" t="str">
        <f t="shared" si="7"/>
        <v>Antique artillery, historic cannon falconet, cal 33mm. Hammerhead microphones positioned 4m away from the cannon.</v>
      </c>
      <c r="R175" s="93" t="s">
        <v>4450</v>
      </c>
      <c r="S175" s="93" t="s">
        <v>4451</v>
      </c>
      <c r="T175" s="93" t="s">
        <v>4452</v>
      </c>
      <c r="U175" s="93" t="s">
        <v>4449</v>
      </c>
      <c r="V175" s="93" t="str">
        <f t="shared" si="8"/>
        <v>GUNCano_FIRING-Falconet 4m_B00M_CACK_HH.wav</v>
      </c>
      <c r="W175" s="93">
        <v>2023</v>
      </c>
      <c r="X175" s="93" t="s">
        <v>4451</v>
      </c>
      <c r="Y175" s="93" t="s">
        <v>4451</v>
      </c>
      <c r="Z175" s="93" t="s">
        <v>4451</v>
      </c>
    </row>
    <row r="176" spans="1:26" ht="16">
      <c r="A176" s="93" t="s">
        <v>616</v>
      </c>
      <c r="B176" s="93" t="s">
        <v>617</v>
      </c>
      <c r="C176" s="93" t="s">
        <v>618</v>
      </c>
      <c r="D176" s="93" t="s">
        <v>12</v>
      </c>
      <c r="E176" s="93" t="s">
        <v>102</v>
      </c>
      <c r="F176" s="93" t="s">
        <v>103</v>
      </c>
      <c r="G176" s="93" t="s">
        <v>4582</v>
      </c>
      <c r="H176" s="93" t="s">
        <v>13</v>
      </c>
      <c r="I176" s="93" t="s">
        <v>14</v>
      </c>
      <c r="J176" s="93" t="s">
        <v>105</v>
      </c>
      <c r="K176" s="93" t="s">
        <v>339</v>
      </c>
      <c r="L176" s="93" t="s">
        <v>372</v>
      </c>
      <c r="M176" s="93" t="s">
        <v>106</v>
      </c>
      <c r="N176" s="93" t="s">
        <v>4580</v>
      </c>
      <c r="O176" s="93" t="s">
        <v>4449</v>
      </c>
      <c r="P176" s="93" t="str">
        <f t="shared" si="6"/>
        <v>GUNCano_FIRING-Falconet 5m_B00M_CACK_MS.wav</v>
      </c>
      <c r="Q176" s="93" t="str">
        <f t="shared" si="7"/>
        <v>Antique artillery, historic cannon falconet, cal 33mm. MS positioned 5m away from the cannon.</v>
      </c>
      <c r="R176" s="93" t="s">
        <v>4450</v>
      </c>
      <c r="S176" s="93" t="s">
        <v>4451</v>
      </c>
      <c r="T176" s="93" t="s">
        <v>4452</v>
      </c>
      <c r="U176" s="93" t="s">
        <v>4449</v>
      </c>
      <c r="V176" s="93" t="str">
        <f t="shared" si="8"/>
        <v>GUNCano_FIRING-Falconet 5m_B00M_CACK_MS.wav</v>
      </c>
      <c r="W176" s="93">
        <v>2023</v>
      </c>
      <c r="X176" s="93" t="s">
        <v>4451</v>
      </c>
      <c r="Y176" s="93" t="s">
        <v>4451</v>
      </c>
      <c r="Z176" s="93" t="s">
        <v>4451</v>
      </c>
    </row>
    <row r="177" spans="1:26" ht="16">
      <c r="A177" s="96" t="s">
        <v>619</v>
      </c>
      <c r="B177" s="96" t="s">
        <v>620</v>
      </c>
      <c r="C177" s="96" t="s">
        <v>621</v>
      </c>
      <c r="D177" s="96" t="s">
        <v>12</v>
      </c>
      <c r="E177" s="96" t="s">
        <v>102</v>
      </c>
      <c r="F177" s="96" t="s">
        <v>103</v>
      </c>
      <c r="G177" s="93" t="s">
        <v>4582</v>
      </c>
      <c r="H177" s="96" t="s">
        <v>13</v>
      </c>
      <c r="I177" s="96" t="s">
        <v>14</v>
      </c>
      <c r="J177" s="96" t="s">
        <v>105</v>
      </c>
      <c r="K177" s="96" t="s">
        <v>345</v>
      </c>
      <c r="L177" s="93" t="s">
        <v>346</v>
      </c>
      <c r="M177" s="96" t="s">
        <v>332</v>
      </c>
      <c r="N177" s="93" t="s">
        <v>4580</v>
      </c>
      <c r="O177" s="93" t="s">
        <v>4449</v>
      </c>
      <c r="P177" s="93" t="str">
        <f t="shared" si="6"/>
        <v>GUNCano_FIRING-Group Shots 01 100m_B00M_CACK_XY.wav</v>
      </c>
      <c r="Q177" s="93" t="str">
        <f t="shared" si="7"/>
        <v>Antique artillery bombardment, multiple historic cannons firing in sequence. XY positioned 100m away from cannons.</v>
      </c>
      <c r="R177" s="93" t="s">
        <v>4450</v>
      </c>
      <c r="S177" s="93" t="s">
        <v>4451</v>
      </c>
      <c r="T177" s="93" t="s">
        <v>4452</v>
      </c>
      <c r="U177" s="93" t="s">
        <v>4449</v>
      </c>
      <c r="V177" s="93" t="str">
        <f t="shared" si="8"/>
        <v>GUNCano_FIRING-Group Shots 01 100m_B00M_CACK_XY.wav</v>
      </c>
      <c r="W177" s="93">
        <v>2023</v>
      </c>
      <c r="X177" s="93" t="s">
        <v>4451</v>
      </c>
      <c r="Y177" s="93" t="s">
        <v>4451</v>
      </c>
      <c r="Z177" s="93" t="s">
        <v>4451</v>
      </c>
    </row>
    <row r="178" spans="1:26" ht="16">
      <c r="A178" s="96" t="s">
        <v>622</v>
      </c>
      <c r="B178" s="96" t="s">
        <v>623</v>
      </c>
      <c r="C178" s="96" t="s">
        <v>624</v>
      </c>
      <c r="D178" s="96" t="s">
        <v>12</v>
      </c>
      <c r="E178" s="96" t="s">
        <v>102</v>
      </c>
      <c r="F178" s="96" t="s">
        <v>103</v>
      </c>
      <c r="G178" s="93" t="s">
        <v>4582</v>
      </c>
      <c r="H178" s="96" t="s">
        <v>13</v>
      </c>
      <c r="I178" s="96" t="s">
        <v>14</v>
      </c>
      <c r="J178" s="96" t="s">
        <v>105</v>
      </c>
      <c r="K178" s="96" t="s">
        <v>345</v>
      </c>
      <c r="L178" s="93" t="s">
        <v>346</v>
      </c>
      <c r="M178" s="96" t="s">
        <v>332</v>
      </c>
      <c r="N178" s="93" t="s">
        <v>4580</v>
      </c>
      <c r="O178" s="93" t="s">
        <v>4449</v>
      </c>
      <c r="P178" s="93" t="str">
        <f t="shared" si="6"/>
        <v>GUNCano_FIRING-Group Shots 01 120m_B00M_CACK_XY.wav</v>
      </c>
      <c r="Q178" s="93" t="str">
        <f t="shared" si="7"/>
        <v>Antique artillery bombardment, multiple historic cannons firing in sequence. XY positioned 120m away from cannons.</v>
      </c>
      <c r="R178" s="93" t="s">
        <v>4450</v>
      </c>
      <c r="S178" s="93" t="s">
        <v>4451</v>
      </c>
      <c r="T178" s="93" t="s">
        <v>4452</v>
      </c>
      <c r="U178" s="93" t="s">
        <v>4449</v>
      </c>
      <c r="V178" s="93" t="str">
        <f t="shared" si="8"/>
        <v>GUNCano_FIRING-Group Shots 01 120m_B00M_CACK_XY.wav</v>
      </c>
      <c r="W178" s="93">
        <v>2023</v>
      </c>
      <c r="X178" s="93" t="s">
        <v>4451</v>
      </c>
      <c r="Y178" s="93" t="s">
        <v>4451</v>
      </c>
      <c r="Z178" s="93" t="s">
        <v>4451</v>
      </c>
    </row>
    <row r="179" spans="1:26" ht="16">
      <c r="A179" s="96" t="s">
        <v>625</v>
      </c>
      <c r="B179" s="96" t="s">
        <v>626</v>
      </c>
      <c r="C179" s="96" t="s">
        <v>627</v>
      </c>
      <c r="D179" s="96" t="s">
        <v>12</v>
      </c>
      <c r="E179" s="96" t="s">
        <v>102</v>
      </c>
      <c r="F179" s="96" t="s">
        <v>103</v>
      </c>
      <c r="G179" s="93" t="s">
        <v>4582</v>
      </c>
      <c r="H179" s="96" t="s">
        <v>13</v>
      </c>
      <c r="I179" s="96" t="s">
        <v>14</v>
      </c>
      <c r="J179" s="96" t="s">
        <v>105</v>
      </c>
      <c r="K179" s="96" t="s">
        <v>339</v>
      </c>
      <c r="L179" s="93" t="s">
        <v>372</v>
      </c>
      <c r="M179" s="96" t="s">
        <v>332</v>
      </c>
      <c r="N179" s="93" t="s">
        <v>4580</v>
      </c>
      <c r="O179" s="93" t="s">
        <v>4449</v>
      </c>
      <c r="P179" s="93" t="str">
        <f t="shared" si="6"/>
        <v>GUNCano_FIRING-Group Shots 01 130m_B00M_CACK_MS.wav</v>
      </c>
      <c r="Q179" s="93" t="str">
        <f t="shared" si="7"/>
        <v>Antique artillery bombardment, multiple historic cannons firing in sequence. MS positioned 130m away from cannons.</v>
      </c>
      <c r="R179" s="93" t="s">
        <v>4450</v>
      </c>
      <c r="S179" s="93" t="s">
        <v>4451</v>
      </c>
      <c r="T179" s="93" t="s">
        <v>4452</v>
      </c>
      <c r="U179" s="93" t="s">
        <v>4449</v>
      </c>
      <c r="V179" s="93" t="str">
        <f t="shared" si="8"/>
        <v>GUNCano_FIRING-Group Shots 01 130m_B00M_CACK_MS.wav</v>
      </c>
      <c r="W179" s="93">
        <v>2023</v>
      </c>
      <c r="X179" s="93" t="s">
        <v>4451</v>
      </c>
      <c r="Y179" s="93" t="s">
        <v>4451</v>
      </c>
      <c r="Z179" s="93" t="s">
        <v>4451</v>
      </c>
    </row>
    <row r="180" spans="1:26" ht="16">
      <c r="A180" s="96" t="s">
        <v>628</v>
      </c>
      <c r="B180" s="96" t="s">
        <v>629</v>
      </c>
      <c r="C180" s="96" t="s">
        <v>630</v>
      </c>
      <c r="D180" s="96" t="s">
        <v>12</v>
      </c>
      <c r="E180" s="96" t="s">
        <v>102</v>
      </c>
      <c r="F180" s="96" t="s">
        <v>103</v>
      </c>
      <c r="G180" s="93" t="s">
        <v>4582</v>
      </c>
      <c r="H180" s="96" t="s">
        <v>13</v>
      </c>
      <c r="I180" s="96" t="s">
        <v>14</v>
      </c>
      <c r="J180" s="96" t="s">
        <v>105</v>
      </c>
      <c r="K180" s="96" t="s">
        <v>367</v>
      </c>
      <c r="L180" s="93" t="s">
        <v>368</v>
      </c>
      <c r="M180" s="96" t="s">
        <v>332</v>
      </c>
      <c r="N180" s="93" t="s">
        <v>4580</v>
      </c>
      <c r="O180" s="93" t="s">
        <v>4449</v>
      </c>
      <c r="P180" s="93" t="str">
        <f t="shared" si="6"/>
        <v>GUNCano_FIRING-Group Shots 01 150m_B00M_CACK_HH.wav</v>
      </c>
      <c r="Q180" s="93" t="str">
        <f t="shared" si="7"/>
        <v>Antique artillery bombardment, multiple historic cannons firing in sequence. HH positioned 150m away from cannons.</v>
      </c>
      <c r="R180" s="93" t="s">
        <v>4450</v>
      </c>
      <c r="S180" s="93" t="s">
        <v>4451</v>
      </c>
      <c r="T180" s="93" t="s">
        <v>4452</v>
      </c>
      <c r="U180" s="93" t="s">
        <v>4449</v>
      </c>
      <c r="V180" s="93" t="str">
        <f t="shared" si="8"/>
        <v>GUNCano_FIRING-Group Shots 01 150m_B00M_CACK_HH.wav</v>
      </c>
      <c r="W180" s="93">
        <v>2023</v>
      </c>
      <c r="X180" s="93" t="s">
        <v>4451</v>
      </c>
      <c r="Y180" s="93" t="s">
        <v>4451</v>
      </c>
      <c r="Z180" s="93" t="s">
        <v>4451</v>
      </c>
    </row>
    <row r="181" spans="1:26" ht="16">
      <c r="A181" s="96" t="s">
        <v>631</v>
      </c>
      <c r="B181" s="96" t="s">
        <v>632</v>
      </c>
      <c r="C181" s="96" t="s">
        <v>633</v>
      </c>
      <c r="D181" s="96" t="s">
        <v>12</v>
      </c>
      <c r="E181" s="96" t="s">
        <v>102</v>
      </c>
      <c r="F181" s="96" t="s">
        <v>103</v>
      </c>
      <c r="G181" s="93" t="s">
        <v>4582</v>
      </c>
      <c r="H181" s="96" t="s">
        <v>13</v>
      </c>
      <c r="I181" s="96" t="s">
        <v>14</v>
      </c>
      <c r="J181" s="96" t="s">
        <v>105</v>
      </c>
      <c r="K181" s="96" t="s">
        <v>339</v>
      </c>
      <c r="L181" s="93" t="s">
        <v>340</v>
      </c>
      <c r="M181" s="96" t="s">
        <v>332</v>
      </c>
      <c r="N181" s="93" t="s">
        <v>4580</v>
      </c>
      <c r="O181" s="93" t="s">
        <v>4449</v>
      </c>
      <c r="P181" s="93" t="str">
        <f t="shared" si="6"/>
        <v>GUNCano_FIRING-Group Shots 01 160m_B00M_CACK_MS.wav</v>
      </c>
      <c r="Q181" s="93" t="str">
        <f t="shared" si="7"/>
        <v>Antique artillery bombardment, multiple historic cannons firing in sequence. MS positioned 160m away from cannons.</v>
      </c>
      <c r="R181" s="93" t="s">
        <v>4450</v>
      </c>
      <c r="S181" s="93" t="s">
        <v>4451</v>
      </c>
      <c r="T181" s="93" t="s">
        <v>4452</v>
      </c>
      <c r="U181" s="93" t="s">
        <v>4449</v>
      </c>
      <c r="V181" s="93" t="str">
        <f t="shared" si="8"/>
        <v>GUNCano_FIRING-Group Shots 01 160m_B00M_CACK_MS.wav</v>
      </c>
      <c r="W181" s="93">
        <v>2023</v>
      </c>
      <c r="X181" s="93" t="s">
        <v>4451</v>
      </c>
      <c r="Y181" s="93" t="s">
        <v>4451</v>
      </c>
      <c r="Z181" s="93" t="s">
        <v>4451</v>
      </c>
    </row>
    <row r="182" spans="1:26" ht="16">
      <c r="A182" s="96" t="s">
        <v>634</v>
      </c>
      <c r="B182" s="96" t="s">
        <v>635</v>
      </c>
      <c r="C182" s="96" t="s">
        <v>636</v>
      </c>
      <c r="D182" s="96" t="s">
        <v>12</v>
      </c>
      <c r="E182" s="96" t="s">
        <v>102</v>
      </c>
      <c r="F182" s="96" t="s">
        <v>103</v>
      </c>
      <c r="G182" s="93" t="s">
        <v>4582</v>
      </c>
      <c r="H182" s="96" t="s">
        <v>13</v>
      </c>
      <c r="I182" s="96" t="s">
        <v>14</v>
      </c>
      <c r="J182" s="96" t="s">
        <v>105</v>
      </c>
      <c r="K182" s="96" t="s">
        <v>345</v>
      </c>
      <c r="L182" s="93" t="s">
        <v>470</v>
      </c>
      <c r="M182" s="96" t="s">
        <v>332</v>
      </c>
      <c r="N182" s="93" t="s">
        <v>4580</v>
      </c>
      <c r="O182" s="93" t="s">
        <v>4449</v>
      </c>
      <c r="P182" s="93" t="str">
        <f t="shared" si="6"/>
        <v>GUNCano_FIRING-Group Shots 01 175m_B00M_CACK_XY.wav</v>
      </c>
      <c r="Q182" s="93" t="str">
        <f t="shared" si="7"/>
        <v>Antique artillery bombardment, multiple historic cannons firing in sequence. XY positioned 175m away from cannons.</v>
      </c>
      <c r="R182" s="93" t="s">
        <v>4450</v>
      </c>
      <c r="S182" s="93" t="s">
        <v>4451</v>
      </c>
      <c r="T182" s="93" t="s">
        <v>4452</v>
      </c>
      <c r="U182" s="93" t="s">
        <v>4449</v>
      </c>
      <c r="V182" s="93" t="str">
        <f t="shared" si="8"/>
        <v>GUNCano_FIRING-Group Shots 01 175m_B00M_CACK_XY.wav</v>
      </c>
      <c r="W182" s="93">
        <v>2023</v>
      </c>
      <c r="X182" s="93" t="s">
        <v>4451</v>
      </c>
      <c r="Y182" s="93" t="s">
        <v>4451</v>
      </c>
      <c r="Z182" s="93" t="s">
        <v>4451</v>
      </c>
    </row>
    <row r="183" spans="1:26" ht="16">
      <c r="A183" s="96" t="s">
        <v>637</v>
      </c>
      <c r="B183" s="96" t="s">
        <v>4604</v>
      </c>
      <c r="C183" s="96" t="s">
        <v>638</v>
      </c>
      <c r="D183" s="96" t="s">
        <v>12</v>
      </c>
      <c r="E183" s="96" t="s">
        <v>102</v>
      </c>
      <c r="F183" s="96" t="s">
        <v>103</v>
      </c>
      <c r="G183" s="93" t="s">
        <v>4582</v>
      </c>
      <c r="H183" s="96" t="s">
        <v>13</v>
      </c>
      <c r="I183" s="96" t="s">
        <v>14</v>
      </c>
      <c r="J183" s="96" t="s">
        <v>105</v>
      </c>
      <c r="K183" s="96" t="s">
        <v>354</v>
      </c>
      <c r="L183" s="93" t="s">
        <v>355</v>
      </c>
      <c r="M183" s="93" t="s">
        <v>332</v>
      </c>
      <c r="N183" s="93" t="s">
        <v>4580</v>
      </c>
      <c r="O183" s="93" t="s">
        <v>4449</v>
      </c>
      <c r="P183" s="93" t="str">
        <f t="shared" si="6"/>
        <v>GUNCano_FIRING-Group Shots 01 200m_B00M_CACK_Ambix.wav</v>
      </c>
      <c r="Q183" s="93" t="str">
        <f t="shared" si="7"/>
        <v>Antique artillery bombardment, multiple historic cannons firing in sequence. Ambisonics positioned 200m away from cannons.</v>
      </c>
      <c r="R183" s="93" t="s">
        <v>4450</v>
      </c>
      <c r="S183" s="93" t="s">
        <v>4451</v>
      </c>
      <c r="T183" s="93" t="s">
        <v>4452</v>
      </c>
      <c r="U183" s="93" t="s">
        <v>4449</v>
      </c>
      <c r="V183" s="93" t="str">
        <f t="shared" si="8"/>
        <v>GUNCano_FIRING-Group Shots 01 200m_B00M_CACK_Ambix.wav</v>
      </c>
      <c r="W183" s="93">
        <v>2023</v>
      </c>
      <c r="X183" s="93" t="s">
        <v>4451</v>
      </c>
      <c r="Y183" s="93" t="s">
        <v>4451</v>
      </c>
      <c r="Z183" s="93" t="s">
        <v>4451</v>
      </c>
    </row>
    <row r="184" spans="1:26" ht="16">
      <c r="A184" s="96" t="s">
        <v>639</v>
      </c>
      <c r="B184" s="96" t="s">
        <v>640</v>
      </c>
      <c r="C184" s="96" t="s">
        <v>638</v>
      </c>
      <c r="D184" s="96" t="s">
        <v>12</v>
      </c>
      <c r="E184" s="96" t="s">
        <v>102</v>
      </c>
      <c r="F184" s="96" t="s">
        <v>103</v>
      </c>
      <c r="G184" s="93" t="s">
        <v>4582</v>
      </c>
      <c r="H184" s="96" t="s">
        <v>13</v>
      </c>
      <c r="I184" s="96" t="s">
        <v>14</v>
      </c>
      <c r="J184" s="96" t="s">
        <v>105</v>
      </c>
      <c r="K184" s="96" t="s">
        <v>330</v>
      </c>
      <c r="L184" s="93" t="s">
        <v>331</v>
      </c>
      <c r="M184" s="93" t="s">
        <v>332</v>
      </c>
      <c r="N184" s="93" t="s">
        <v>4580</v>
      </c>
      <c r="O184" s="93" t="s">
        <v>4449</v>
      </c>
      <c r="P184" s="93" t="str">
        <f t="shared" si="6"/>
        <v>GUNCano_FIRING-Group Shots 01 200m_B00M_CACK_ORTF3D Hi.wav</v>
      </c>
      <c r="Q184" s="93" t="str">
        <f t="shared" si="7"/>
        <v>Antique artillery bombardment, multiple historic cannons firing in sequence. ORTF3D Hi positioned 200m away from cannons.</v>
      </c>
      <c r="R184" s="93" t="s">
        <v>4450</v>
      </c>
      <c r="S184" s="93" t="s">
        <v>4451</v>
      </c>
      <c r="T184" s="93" t="s">
        <v>4452</v>
      </c>
      <c r="U184" s="93" t="s">
        <v>4449</v>
      </c>
      <c r="V184" s="93" t="str">
        <f t="shared" si="8"/>
        <v>GUNCano_FIRING-Group Shots 01 200m_B00M_CACK_ORTF3D Hi.wav</v>
      </c>
      <c r="W184" s="93">
        <v>2023</v>
      </c>
      <c r="X184" s="93" t="s">
        <v>4451</v>
      </c>
      <c r="Y184" s="93" t="s">
        <v>4451</v>
      </c>
      <c r="Z184" s="93" t="s">
        <v>4451</v>
      </c>
    </row>
    <row r="185" spans="1:26" ht="16">
      <c r="A185" s="96" t="s">
        <v>641</v>
      </c>
      <c r="B185" s="96" t="s">
        <v>642</v>
      </c>
      <c r="C185" s="96" t="s">
        <v>638</v>
      </c>
      <c r="D185" s="96" t="s">
        <v>12</v>
      </c>
      <c r="E185" s="96" t="s">
        <v>102</v>
      </c>
      <c r="F185" s="96" t="s">
        <v>103</v>
      </c>
      <c r="G185" s="93" t="s">
        <v>4582</v>
      </c>
      <c r="H185" s="96" t="s">
        <v>13</v>
      </c>
      <c r="I185" s="96" t="s">
        <v>14</v>
      </c>
      <c r="J185" s="96" t="s">
        <v>105</v>
      </c>
      <c r="K185" s="96" t="s">
        <v>335</v>
      </c>
      <c r="L185" s="93" t="s">
        <v>331</v>
      </c>
      <c r="M185" s="93" t="s">
        <v>332</v>
      </c>
      <c r="N185" s="93" t="s">
        <v>4580</v>
      </c>
      <c r="O185" s="93" t="s">
        <v>4449</v>
      </c>
      <c r="P185" s="93" t="str">
        <f t="shared" si="6"/>
        <v>GUNCano_FIRING-Group Shots 01 200m_B00M_CACK_ORTF3D Lo.wav</v>
      </c>
      <c r="Q185" s="93" t="str">
        <f t="shared" si="7"/>
        <v>Antique artillery bombardment, multiple historic cannons firing in sequence. ORTF3D Lo positioned 200m away from cannons.</v>
      </c>
      <c r="R185" s="93" t="s">
        <v>4450</v>
      </c>
      <c r="S185" s="93" t="s">
        <v>4451</v>
      </c>
      <c r="T185" s="93" t="s">
        <v>4452</v>
      </c>
      <c r="U185" s="93" t="s">
        <v>4449</v>
      </c>
      <c r="V185" s="93" t="str">
        <f t="shared" si="8"/>
        <v>GUNCano_FIRING-Group Shots 01 200m_B00M_CACK_ORTF3D Lo.wav</v>
      </c>
      <c r="W185" s="93">
        <v>2023</v>
      </c>
      <c r="X185" s="93" t="s">
        <v>4451</v>
      </c>
      <c r="Y185" s="93" t="s">
        <v>4451</v>
      </c>
      <c r="Z185" s="93" t="s">
        <v>4451</v>
      </c>
    </row>
    <row r="186" spans="1:26" ht="16">
      <c r="A186" s="96" t="s">
        <v>643</v>
      </c>
      <c r="B186" s="96" t="s">
        <v>644</v>
      </c>
      <c r="C186" s="96" t="s">
        <v>645</v>
      </c>
      <c r="D186" s="96" t="s">
        <v>12</v>
      </c>
      <c r="E186" s="96" t="s">
        <v>102</v>
      </c>
      <c r="F186" s="96" t="s">
        <v>103</v>
      </c>
      <c r="G186" s="93" t="s">
        <v>4582</v>
      </c>
      <c r="H186" s="96" t="s">
        <v>13</v>
      </c>
      <c r="I186" s="96" t="s">
        <v>14</v>
      </c>
      <c r="J186" s="96" t="s">
        <v>105</v>
      </c>
      <c r="K186" s="96" t="s">
        <v>345</v>
      </c>
      <c r="L186" s="93" t="s">
        <v>359</v>
      </c>
      <c r="M186" s="96" t="s">
        <v>341</v>
      </c>
      <c r="N186" s="93" t="s">
        <v>4580</v>
      </c>
      <c r="O186" s="93" t="s">
        <v>4449</v>
      </c>
      <c r="P186" s="93" t="str">
        <f t="shared" si="6"/>
        <v>GUNCano_FIRING-Group Shots 01 50m_B00M_CACK_XY.wav</v>
      </c>
      <c r="Q186" s="93" t="str">
        <f t="shared" si="7"/>
        <v>Antique artillery bombardment, multiple historic cannons firing in sequence. XY positioned 50m away from cannons.</v>
      </c>
      <c r="R186" s="93" t="s">
        <v>4450</v>
      </c>
      <c r="S186" s="93" t="s">
        <v>4451</v>
      </c>
      <c r="T186" s="93" t="s">
        <v>4452</v>
      </c>
      <c r="U186" s="93" t="s">
        <v>4449</v>
      </c>
      <c r="V186" s="93" t="str">
        <f t="shared" si="8"/>
        <v>GUNCano_FIRING-Group Shots 01 50m_B00M_CACK_XY.wav</v>
      </c>
      <c r="W186" s="93">
        <v>2023</v>
      </c>
      <c r="X186" s="93" t="s">
        <v>4451</v>
      </c>
      <c r="Y186" s="93" t="s">
        <v>4451</v>
      </c>
      <c r="Z186" s="93" t="s">
        <v>4451</v>
      </c>
    </row>
    <row r="187" spans="1:26" ht="16">
      <c r="A187" s="96" t="s">
        <v>646</v>
      </c>
      <c r="B187" s="96" t="s">
        <v>620</v>
      </c>
      <c r="C187" s="96" t="s">
        <v>647</v>
      </c>
      <c r="D187" s="96" t="s">
        <v>12</v>
      </c>
      <c r="E187" s="96" t="s">
        <v>102</v>
      </c>
      <c r="F187" s="96" t="s">
        <v>103</v>
      </c>
      <c r="G187" s="93" t="s">
        <v>4582</v>
      </c>
      <c r="H187" s="96" t="s">
        <v>13</v>
      </c>
      <c r="I187" s="96" t="s">
        <v>14</v>
      </c>
      <c r="J187" s="96" t="s">
        <v>105</v>
      </c>
      <c r="K187" s="96" t="s">
        <v>345</v>
      </c>
      <c r="L187" s="93" t="s">
        <v>359</v>
      </c>
      <c r="M187" s="96" t="s">
        <v>341</v>
      </c>
      <c r="N187" s="93" t="s">
        <v>4580</v>
      </c>
      <c r="O187" s="93" t="s">
        <v>4449</v>
      </c>
      <c r="P187" s="93" t="str">
        <f t="shared" si="6"/>
        <v>GUNCano_FIRING-Group Shots 02 100m_B00M_CACK_XY.wav</v>
      </c>
      <c r="Q187" s="93" t="str">
        <f t="shared" si="7"/>
        <v>Antique artillery bombardment, multiple historic cannons firing in sequence. XY positioned 100m away from cannons.</v>
      </c>
      <c r="R187" s="93" t="s">
        <v>4450</v>
      </c>
      <c r="S187" s="93" t="s">
        <v>4451</v>
      </c>
      <c r="T187" s="93" t="s">
        <v>4452</v>
      </c>
      <c r="U187" s="93" t="s">
        <v>4449</v>
      </c>
      <c r="V187" s="93" t="str">
        <f t="shared" si="8"/>
        <v>GUNCano_FIRING-Group Shots 02 100m_B00M_CACK_XY.wav</v>
      </c>
      <c r="W187" s="93">
        <v>2023</v>
      </c>
      <c r="X187" s="93" t="s">
        <v>4451</v>
      </c>
      <c r="Y187" s="93" t="s">
        <v>4451</v>
      </c>
      <c r="Z187" s="93" t="s">
        <v>4451</v>
      </c>
    </row>
    <row r="188" spans="1:26" ht="16">
      <c r="A188" s="96" t="s">
        <v>648</v>
      </c>
      <c r="B188" s="96" t="s">
        <v>623</v>
      </c>
      <c r="C188" s="96" t="s">
        <v>649</v>
      </c>
      <c r="D188" s="96" t="s">
        <v>12</v>
      </c>
      <c r="E188" s="96" t="s">
        <v>102</v>
      </c>
      <c r="F188" s="96" t="s">
        <v>103</v>
      </c>
      <c r="G188" s="93" t="s">
        <v>4582</v>
      </c>
      <c r="H188" s="96" t="s">
        <v>13</v>
      </c>
      <c r="I188" s="96" t="s">
        <v>14</v>
      </c>
      <c r="J188" s="96" t="s">
        <v>105</v>
      </c>
      <c r="K188" s="96" t="s">
        <v>345</v>
      </c>
      <c r="L188" s="93" t="s">
        <v>359</v>
      </c>
      <c r="M188" s="96" t="s">
        <v>341</v>
      </c>
      <c r="N188" s="93" t="s">
        <v>4580</v>
      </c>
      <c r="O188" s="93" t="s">
        <v>4449</v>
      </c>
      <c r="P188" s="93" t="str">
        <f t="shared" si="6"/>
        <v>GUNCano_FIRING-Group Shots 02 120m_B00M_CACK_XY.wav</v>
      </c>
      <c r="Q188" s="93" t="str">
        <f t="shared" si="7"/>
        <v>Antique artillery bombardment, multiple historic cannons firing in sequence. XY positioned 120m away from cannons.</v>
      </c>
      <c r="R188" s="93" t="s">
        <v>4450</v>
      </c>
      <c r="S188" s="93" t="s">
        <v>4451</v>
      </c>
      <c r="T188" s="93" t="s">
        <v>4452</v>
      </c>
      <c r="U188" s="93" t="s">
        <v>4449</v>
      </c>
      <c r="V188" s="93" t="str">
        <f t="shared" si="8"/>
        <v>GUNCano_FIRING-Group Shots 02 120m_B00M_CACK_XY.wav</v>
      </c>
      <c r="W188" s="93">
        <v>2023</v>
      </c>
      <c r="X188" s="93" t="s">
        <v>4451</v>
      </c>
      <c r="Y188" s="93" t="s">
        <v>4451</v>
      </c>
      <c r="Z188" s="93" t="s">
        <v>4451</v>
      </c>
    </row>
    <row r="189" spans="1:26" ht="16">
      <c r="A189" s="96" t="s">
        <v>650</v>
      </c>
      <c r="B189" s="96" t="s">
        <v>626</v>
      </c>
      <c r="C189" s="96" t="s">
        <v>651</v>
      </c>
      <c r="D189" s="96" t="s">
        <v>12</v>
      </c>
      <c r="E189" s="96" t="s">
        <v>102</v>
      </c>
      <c r="F189" s="96" t="s">
        <v>103</v>
      </c>
      <c r="G189" s="93" t="s">
        <v>4582</v>
      </c>
      <c r="H189" s="96" t="s">
        <v>13</v>
      </c>
      <c r="I189" s="96" t="s">
        <v>14</v>
      </c>
      <c r="J189" s="96" t="s">
        <v>105</v>
      </c>
      <c r="K189" s="96" t="s">
        <v>339</v>
      </c>
      <c r="L189" s="93" t="s">
        <v>372</v>
      </c>
      <c r="M189" s="96" t="s">
        <v>332</v>
      </c>
      <c r="N189" s="93" t="s">
        <v>4580</v>
      </c>
      <c r="O189" s="93" t="s">
        <v>4449</v>
      </c>
      <c r="P189" s="93" t="str">
        <f t="shared" si="6"/>
        <v>GUNCano_FIRING-Group Shots 02 130m_B00M_CACK_MS.wav</v>
      </c>
      <c r="Q189" s="93" t="str">
        <f t="shared" si="7"/>
        <v>Antique artillery bombardment, multiple historic cannons firing in sequence. MS positioned 130m away from cannons.</v>
      </c>
      <c r="R189" s="93" t="s">
        <v>4450</v>
      </c>
      <c r="S189" s="93" t="s">
        <v>4451</v>
      </c>
      <c r="T189" s="93" t="s">
        <v>4452</v>
      </c>
      <c r="U189" s="93" t="s">
        <v>4449</v>
      </c>
      <c r="V189" s="93" t="str">
        <f t="shared" si="8"/>
        <v>GUNCano_FIRING-Group Shots 02 130m_B00M_CACK_MS.wav</v>
      </c>
      <c r="W189" s="93">
        <v>2023</v>
      </c>
      <c r="X189" s="93" t="s">
        <v>4451</v>
      </c>
      <c r="Y189" s="93" t="s">
        <v>4451</v>
      </c>
      <c r="Z189" s="93" t="s">
        <v>4451</v>
      </c>
    </row>
    <row r="190" spans="1:26" ht="16">
      <c r="A190" s="96" t="s">
        <v>652</v>
      </c>
      <c r="B190" s="96" t="s">
        <v>629</v>
      </c>
      <c r="C190" s="96" t="s">
        <v>653</v>
      </c>
      <c r="D190" s="96" t="s">
        <v>12</v>
      </c>
      <c r="E190" s="96" t="s">
        <v>102</v>
      </c>
      <c r="F190" s="96" t="s">
        <v>103</v>
      </c>
      <c r="G190" s="93" t="s">
        <v>4582</v>
      </c>
      <c r="H190" s="96" t="s">
        <v>13</v>
      </c>
      <c r="I190" s="96" t="s">
        <v>14</v>
      </c>
      <c r="J190" s="96" t="s">
        <v>105</v>
      </c>
      <c r="K190" s="96" t="s">
        <v>367</v>
      </c>
      <c r="L190" s="93" t="s">
        <v>368</v>
      </c>
      <c r="M190" s="96" t="s">
        <v>332</v>
      </c>
      <c r="N190" s="93" t="s">
        <v>4580</v>
      </c>
      <c r="O190" s="93" t="s">
        <v>4449</v>
      </c>
      <c r="P190" s="93" t="str">
        <f t="shared" si="6"/>
        <v>GUNCano_FIRING-Group Shots 02 150m_B00M_CACK_HH.wav</v>
      </c>
      <c r="Q190" s="93" t="str">
        <f t="shared" si="7"/>
        <v>Antique artillery bombardment, multiple historic cannons firing in sequence. HH positioned 150m away from cannons.</v>
      </c>
      <c r="R190" s="93" t="s">
        <v>4450</v>
      </c>
      <c r="S190" s="93" t="s">
        <v>4451</v>
      </c>
      <c r="T190" s="93" t="s">
        <v>4452</v>
      </c>
      <c r="U190" s="93" t="s">
        <v>4449</v>
      </c>
      <c r="V190" s="93" t="str">
        <f t="shared" si="8"/>
        <v>GUNCano_FIRING-Group Shots 02 150m_B00M_CACK_HH.wav</v>
      </c>
      <c r="W190" s="93">
        <v>2023</v>
      </c>
      <c r="X190" s="93" t="s">
        <v>4451</v>
      </c>
      <c r="Y190" s="93" t="s">
        <v>4451</v>
      </c>
      <c r="Z190" s="93" t="s">
        <v>4451</v>
      </c>
    </row>
    <row r="191" spans="1:26" ht="16">
      <c r="A191" s="96" t="s">
        <v>654</v>
      </c>
      <c r="B191" s="96" t="s">
        <v>632</v>
      </c>
      <c r="C191" s="96" t="s">
        <v>655</v>
      </c>
      <c r="D191" s="96" t="s">
        <v>12</v>
      </c>
      <c r="E191" s="96" t="s">
        <v>102</v>
      </c>
      <c r="F191" s="96" t="s">
        <v>103</v>
      </c>
      <c r="G191" s="93" t="s">
        <v>4582</v>
      </c>
      <c r="H191" s="96" t="s">
        <v>13</v>
      </c>
      <c r="I191" s="96" t="s">
        <v>14</v>
      </c>
      <c r="J191" s="96" t="s">
        <v>105</v>
      </c>
      <c r="K191" s="96" t="s">
        <v>339</v>
      </c>
      <c r="L191" s="93" t="s">
        <v>340</v>
      </c>
      <c r="M191" s="96" t="s">
        <v>332</v>
      </c>
      <c r="N191" s="93" t="s">
        <v>4580</v>
      </c>
      <c r="O191" s="93" t="s">
        <v>4449</v>
      </c>
      <c r="P191" s="93" t="str">
        <f t="shared" si="6"/>
        <v>GUNCano_FIRING-Group Shots 02 160m_B00M_CACK_MS.wav</v>
      </c>
      <c r="Q191" s="93" t="str">
        <f t="shared" si="7"/>
        <v>Antique artillery bombardment, multiple historic cannons firing in sequence. MS positioned 160m away from cannons.</v>
      </c>
      <c r="R191" s="93" t="s">
        <v>4450</v>
      </c>
      <c r="S191" s="93" t="s">
        <v>4451</v>
      </c>
      <c r="T191" s="93" t="s">
        <v>4452</v>
      </c>
      <c r="U191" s="93" t="s">
        <v>4449</v>
      </c>
      <c r="V191" s="93" t="str">
        <f t="shared" si="8"/>
        <v>GUNCano_FIRING-Group Shots 02 160m_B00M_CACK_MS.wav</v>
      </c>
      <c r="W191" s="93">
        <v>2023</v>
      </c>
      <c r="X191" s="93" t="s">
        <v>4451</v>
      </c>
      <c r="Y191" s="93" t="s">
        <v>4451</v>
      </c>
      <c r="Z191" s="93" t="s">
        <v>4451</v>
      </c>
    </row>
    <row r="192" spans="1:26" ht="16">
      <c r="A192" s="96" t="s">
        <v>656</v>
      </c>
      <c r="B192" s="96" t="s">
        <v>635</v>
      </c>
      <c r="C192" s="96" t="s">
        <v>657</v>
      </c>
      <c r="D192" s="96" t="s">
        <v>12</v>
      </c>
      <c r="E192" s="96" t="s">
        <v>102</v>
      </c>
      <c r="F192" s="96" t="s">
        <v>103</v>
      </c>
      <c r="G192" s="93" t="s">
        <v>4582</v>
      </c>
      <c r="H192" s="96" t="s">
        <v>13</v>
      </c>
      <c r="I192" s="96" t="s">
        <v>14</v>
      </c>
      <c r="J192" s="96" t="s">
        <v>105</v>
      </c>
      <c r="K192" s="96" t="s">
        <v>345</v>
      </c>
      <c r="L192" s="93" t="s">
        <v>346</v>
      </c>
      <c r="M192" s="96" t="s">
        <v>332</v>
      </c>
      <c r="N192" s="93" t="s">
        <v>4580</v>
      </c>
      <c r="O192" s="93" t="s">
        <v>4449</v>
      </c>
      <c r="P192" s="93" t="str">
        <f t="shared" si="6"/>
        <v>GUNCano_FIRING-Group Shots 02 175m_B00M_CACK_XY.wav</v>
      </c>
      <c r="Q192" s="93" t="str">
        <f t="shared" si="7"/>
        <v>Antique artillery bombardment, multiple historic cannons firing in sequence. XY positioned 175m away from cannons.</v>
      </c>
      <c r="R192" s="93" t="s">
        <v>4450</v>
      </c>
      <c r="S192" s="93" t="s">
        <v>4451</v>
      </c>
      <c r="T192" s="93" t="s">
        <v>4452</v>
      </c>
      <c r="U192" s="93" t="s">
        <v>4449</v>
      </c>
      <c r="V192" s="93" t="str">
        <f t="shared" si="8"/>
        <v>GUNCano_FIRING-Group Shots 02 175m_B00M_CACK_XY.wav</v>
      </c>
      <c r="W192" s="93">
        <v>2023</v>
      </c>
      <c r="X192" s="93" t="s">
        <v>4451</v>
      </c>
      <c r="Y192" s="93" t="s">
        <v>4451</v>
      </c>
      <c r="Z192" s="93" t="s">
        <v>4451</v>
      </c>
    </row>
    <row r="193" spans="1:26" ht="16">
      <c r="A193" s="96" t="s">
        <v>658</v>
      </c>
      <c r="B193" s="96" t="s">
        <v>4604</v>
      </c>
      <c r="C193" s="96" t="s">
        <v>659</v>
      </c>
      <c r="D193" s="96" t="s">
        <v>12</v>
      </c>
      <c r="E193" s="96" t="s">
        <v>102</v>
      </c>
      <c r="F193" s="96" t="s">
        <v>103</v>
      </c>
      <c r="G193" s="93" t="s">
        <v>4582</v>
      </c>
      <c r="H193" s="96" t="s">
        <v>13</v>
      </c>
      <c r="I193" s="96" t="s">
        <v>14</v>
      </c>
      <c r="J193" s="96" t="s">
        <v>105</v>
      </c>
      <c r="K193" s="96" t="s">
        <v>354</v>
      </c>
      <c r="L193" s="93" t="s">
        <v>355</v>
      </c>
      <c r="M193" s="93" t="s">
        <v>332</v>
      </c>
      <c r="N193" s="93" t="s">
        <v>4580</v>
      </c>
      <c r="O193" s="93" t="s">
        <v>4449</v>
      </c>
      <c r="P193" s="93" t="str">
        <f t="shared" si="6"/>
        <v>GUNCano_FIRING-Group Shots 02 200m_B00M_CACK_Ambix.wav</v>
      </c>
      <c r="Q193" s="93" t="str">
        <f t="shared" si="7"/>
        <v>Antique artillery bombardment, multiple historic cannons firing in sequence. Ambisonics positioned 200m away from cannons.</v>
      </c>
      <c r="R193" s="93" t="s">
        <v>4450</v>
      </c>
      <c r="S193" s="93" t="s">
        <v>4451</v>
      </c>
      <c r="T193" s="93" t="s">
        <v>4452</v>
      </c>
      <c r="U193" s="93" t="s">
        <v>4449</v>
      </c>
      <c r="V193" s="93" t="str">
        <f t="shared" si="8"/>
        <v>GUNCano_FIRING-Group Shots 02 200m_B00M_CACK_Ambix.wav</v>
      </c>
      <c r="W193" s="93">
        <v>2023</v>
      </c>
      <c r="X193" s="93" t="s">
        <v>4451</v>
      </c>
      <c r="Y193" s="93" t="s">
        <v>4451</v>
      </c>
      <c r="Z193" s="93" t="s">
        <v>4451</v>
      </c>
    </row>
    <row r="194" spans="1:26" ht="16">
      <c r="A194" s="96" t="s">
        <v>660</v>
      </c>
      <c r="B194" s="96" t="s">
        <v>640</v>
      </c>
      <c r="C194" s="96" t="s">
        <v>659</v>
      </c>
      <c r="D194" s="96" t="s">
        <v>12</v>
      </c>
      <c r="E194" s="96" t="s">
        <v>102</v>
      </c>
      <c r="F194" s="96" t="s">
        <v>103</v>
      </c>
      <c r="G194" s="93" t="s">
        <v>4582</v>
      </c>
      <c r="H194" s="96" t="s">
        <v>13</v>
      </c>
      <c r="I194" s="96" t="s">
        <v>14</v>
      </c>
      <c r="J194" s="96" t="s">
        <v>105</v>
      </c>
      <c r="K194" s="96" t="s">
        <v>330</v>
      </c>
      <c r="L194" s="93" t="s">
        <v>331</v>
      </c>
      <c r="M194" s="93" t="s">
        <v>332</v>
      </c>
      <c r="N194" s="93" t="s">
        <v>4580</v>
      </c>
      <c r="O194" s="93" t="s">
        <v>4449</v>
      </c>
      <c r="P194" s="93" t="str">
        <f t="shared" si="6"/>
        <v>GUNCano_FIRING-Group Shots 02 200m_B00M_CACK_ORTF3D Hi.wav</v>
      </c>
      <c r="Q194" s="93" t="str">
        <f t="shared" si="7"/>
        <v>Antique artillery bombardment, multiple historic cannons firing in sequence. ORTF3D Hi positioned 200m away from cannons.</v>
      </c>
      <c r="R194" s="93" t="s">
        <v>4450</v>
      </c>
      <c r="S194" s="93" t="s">
        <v>4451</v>
      </c>
      <c r="T194" s="93" t="s">
        <v>4452</v>
      </c>
      <c r="U194" s="93" t="s">
        <v>4449</v>
      </c>
      <c r="V194" s="93" t="str">
        <f t="shared" si="8"/>
        <v>GUNCano_FIRING-Group Shots 02 200m_B00M_CACK_ORTF3D Hi.wav</v>
      </c>
      <c r="W194" s="93">
        <v>2023</v>
      </c>
      <c r="X194" s="93" t="s">
        <v>4451</v>
      </c>
      <c r="Y194" s="93" t="s">
        <v>4451</v>
      </c>
      <c r="Z194" s="93" t="s">
        <v>4451</v>
      </c>
    </row>
    <row r="195" spans="1:26" ht="16">
      <c r="A195" s="96" t="s">
        <v>661</v>
      </c>
      <c r="B195" s="96" t="s">
        <v>642</v>
      </c>
      <c r="C195" s="96" t="s">
        <v>659</v>
      </c>
      <c r="D195" s="96" t="s">
        <v>12</v>
      </c>
      <c r="E195" s="96" t="s">
        <v>102</v>
      </c>
      <c r="F195" s="96" t="s">
        <v>103</v>
      </c>
      <c r="G195" s="93" t="s">
        <v>4582</v>
      </c>
      <c r="H195" s="96" t="s">
        <v>13</v>
      </c>
      <c r="I195" s="96" t="s">
        <v>14</v>
      </c>
      <c r="J195" s="96" t="s">
        <v>105</v>
      </c>
      <c r="K195" s="96" t="s">
        <v>335</v>
      </c>
      <c r="L195" s="93" t="s">
        <v>331</v>
      </c>
      <c r="M195" s="93" t="s">
        <v>332</v>
      </c>
      <c r="N195" s="93" t="s">
        <v>4580</v>
      </c>
      <c r="O195" s="93" t="s">
        <v>4449</v>
      </c>
      <c r="P195" s="93" t="str">
        <f t="shared" ref="P195:P258" si="9">A195</f>
        <v>GUNCano_FIRING-Group Shots 02 200m_B00M_CACK_ORTF3D Lo.wav</v>
      </c>
      <c r="Q195" s="93" t="str">
        <f t="shared" ref="Q195:Q258" si="10">B195</f>
        <v>Antique artillery bombardment, multiple historic cannons firing in sequence. ORTF3D Lo positioned 200m away from cannons.</v>
      </c>
      <c r="R195" s="93" t="s">
        <v>4450</v>
      </c>
      <c r="S195" s="93" t="s">
        <v>4451</v>
      </c>
      <c r="T195" s="93" t="s">
        <v>4452</v>
      </c>
      <c r="U195" s="93" t="s">
        <v>4449</v>
      </c>
      <c r="V195" s="93" t="str">
        <f t="shared" ref="V195:V258" si="11">A195</f>
        <v>GUNCano_FIRING-Group Shots 02 200m_B00M_CACK_ORTF3D Lo.wav</v>
      </c>
      <c r="W195" s="93">
        <v>2023</v>
      </c>
      <c r="X195" s="93" t="s">
        <v>4451</v>
      </c>
      <c r="Y195" s="93" t="s">
        <v>4451</v>
      </c>
      <c r="Z195" s="93" t="s">
        <v>4451</v>
      </c>
    </row>
    <row r="196" spans="1:26" ht="16">
      <c r="A196" s="96" t="s">
        <v>662</v>
      </c>
      <c r="B196" s="96" t="s">
        <v>644</v>
      </c>
      <c r="C196" s="96" t="s">
        <v>663</v>
      </c>
      <c r="D196" s="96" t="s">
        <v>12</v>
      </c>
      <c r="E196" s="96" t="s">
        <v>102</v>
      </c>
      <c r="F196" s="96" t="s">
        <v>103</v>
      </c>
      <c r="G196" s="93" t="s">
        <v>4582</v>
      </c>
      <c r="H196" s="96" t="s">
        <v>13</v>
      </c>
      <c r="I196" s="96" t="s">
        <v>14</v>
      </c>
      <c r="J196" s="96" t="s">
        <v>105</v>
      </c>
      <c r="K196" s="96" t="s">
        <v>345</v>
      </c>
      <c r="L196" s="93" t="s">
        <v>470</v>
      </c>
      <c r="M196" s="96" t="s">
        <v>332</v>
      </c>
      <c r="N196" s="93" t="s">
        <v>4580</v>
      </c>
      <c r="O196" s="93" t="s">
        <v>4449</v>
      </c>
      <c r="P196" s="93" t="str">
        <f t="shared" si="9"/>
        <v>GUNCano_FIRING-Group Shots 02 50m_B00M_CACK_XY.wav</v>
      </c>
      <c r="Q196" s="93" t="str">
        <f t="shared" si="10"/>
        <v>Antique artillery bombardment, multiple historic cannons firing in sequence. XY positioned 50m away from cannons.</v>
      </c>
      <c r="R196" s="93" t="s">
        <v>4450</v>
      </c>
      <c r="S196" s="93" t="s">
        <v>4451</v>
      </c>
      <c r="T196" s="93" t="s">
        <v>4452</v>
      </c>
      <c r="U196" s="93" t="s">
        <v>4449</v>
      </c>
      <c r="V196" s="93" t="str">
        <f t="shared" si="11"/>
        <v>GUNCano_FIRING-Group Shots 02 50m_B00M_CACK_XY.wav</v>
      </c>
      <c r="W196" s="93">
        <v>2023</v>
      </c>
      <c r="X196" s="93" t="s">
        <v>4451</v>
      </c>
      <c r="Y196" s="93" t="s">
        <v>4451</v>
      </c>
      <c r="Z196" s="93" t="s">
        <v>4451</v>
      </c>
    </row>
    <row r="197" spans="1:26" ht="16">
      <c r="A197" s="96" t="s">
        <v>664</v>
      </c>
      <c r="B197" s="96" t="s">
        <v>620</v>
      </c>
      <c r="C197" s="96" t="s">
        <v>665</v>
      </c>
      <c r="D197" s="96" t="s">
        <v>12</v>
      </c>
      <c r="E197" s="96" t="s">
        <v>102</v>
      </c>
      <c r="F197" s="96" t="s">
        <v>103</v>
      </c>
      <c r="G197" s="93" t="s">
        <v>4582</v>
      </c>
      <c r="H197" s="96" t="s">
        <v>13</v>
      </c>
      <c r="I197" s="96" t="s">
        <v>14</v>
      </c>
      <c r="J197" s="96" t="s">
        <v>105</v>
      </c>
      <c r="K197" s="96" t="s">
        <v>345</v>
      </c>
      <c r="L197" s="93" t="s">
        <v>470</v>
      </c>
      <c r="M197" s="96" t="s">
        <v>332</v>
      </c>
      <c r="N197" s="93" t="s">
        <v>4580</v>
      </c>
      <c r="O197" s="93" t="s">
        <v>4449</v>
      </c>
      <c r="P197" s="93" t="str">
        <f t="shared" si="9"/>
        <v>GUNCano_FIRING-Group Shots 03 100m_B00M_CACK_XY.wav</v>
      </c>
      <c r="Q197" s="93" t="str">
        <f t="shared" si="10"/>
        <v>Antique artillery bombardment, multiple historic cannons firing in sequence. XY positioned 100m away from cannons.</v>
      </c>
      <c r="R197" s="93" t="s">
        <v>4450</v>
      </c>
      <c r="S197" s="93" t="s">
        <v>4451</v>
      </c>
      <c r="T197" s="93" t="s">
        <v>4452</v>
      </c>
      <c r="U197" s="93" t="s">
        <v>4449</v>
      </c>
      <c r="V197" s="93" t="str">
        <f t="shared" si="11"/>
        <v>GUNCano_FIRING-Group Shots 03 100m_B00M_CACK_XY.wav</v>
      </c>
      <c r="W197" s="93">
        <v>2023</v>
      </c>
      <c r="X197" s="93" t="s">
        <v>4451</v>
      </c>
      <c r="Y197" s="93" t="s">
        <v>4451</v>
      </c>
      <c r="Z197" s="93" t="s">
        <v>4451</v>
      </c>
    </row>
    <row r="198" spans="1:26" ht="16">
      <c r="A198" s="96" t="s">
        <v>666</v>
      </c>
      <c r="B198" s="96" t="s">
        <v>623</v>
      </c>
      <c r="C198" s="96" t="s">
        <v>667</v>
      </c>
      <c r="D198" s="96" t="s">
        <v>12</v>
      </c>
      <c r="E198" s="96" t="s">
        <v>102</v>
      </c>
      <c r="F198" s="96" t="s">
        <v>103</v>
      </c>
      <c r="G198" s="93" t="s">
        <v>4582</v>
      </c>
      <c r="H198" s="96" t="s">
        <v>13</v>
      </c>
      <c r="I198" s="96" t="s">
        <v>14</v>
      </c>
      <c r="J198" s="96" t="s">
        <v>105</v>
      </c>
      <c r="K198" s="96" t="s">
        <v>345</v>
      </c>
      <c r="L198" s="93" t="s">
        <v>470</v>
      </c>
      <c r="M198" s="96" t="s">
        <v>332</v>
      </c>
      <c r="N198" s="93" t="s">
        <v>4580</v>
      </c>
      <c r="O198" s="93" t="s">
        <v>4449</v>
      </c>
      <c r="P198" s="93" t="str">
        <f t="shared" si="9"/>
        <v>GUNCano_FIRING-Group Shots 03 120m_B00M_CACK_XY.wav</v>
      </c>
      <c r="Q198" s="93" t="str">
        <f t="shared" si="10"/>
        <v>Antique artillery bombardment, multiple historic cannons firing in sequence. XY positioned 120m away from cannons.</v>
      </c>
      <c r="R198" s="93" t="s">
        <v>4450</v>
      </c>
      <c r="S198" s="93" t="s">
        <v>4451</v>
      </c>
      <c r="T198" s="93" t="s">
        <v>4452</v>
      </c>
      <c r="U198" s="93" t="s">
        <v>4449</v>
      </c>
      <c r="V198" s="93" t="str">
        <f t="shared" si="11"/>
        <v>GUNCano_FIRING-Group Shots 03 120m_B00M_CACK_XY.wav</v>
      </c>
      <c r="W198" s="93">
        <v>2023</v>
      </c>
      <c r="X198" s="93" t="s">
        <v>4451</v>
      </c>
      <c r="Y198" s="93" t="s">
        <v>4451</v>
      </c>
      <c r="Z198" s="93" t="s">
        <v>4451</v>
      </c>
    </row>
    <row r="199" spans="1:26" ht="16">
      <c r="A199" s="96" t="s">
        <v>668</v>
      </c>
      <c r="B199" s="96" t="s">
        <v>626</v>
      </c>
      <c r="C199" s="96" t="s">
        <v>669</v>
      </c>
      <c r="D199" s="96" t="s">
        <v>12</v>
      </c>
      <c r="E199" s="96" t="s">
        <v>102</v>
      </c>
      <c r="F199" s="96" t="s">
        <v>103</v>
      </c>
      <c r="G199" s="93" t="s">
        <v>4582</v>
      </c>
      <c r="H199" s="96" t="s">
        <v>13</v>
      </c>
      <c r="I199" s="96" t="s">
        <v>14</v>
      </c>
      <c r="J199" s="96" t="s">
        <v>105</v>
      </c>
      <c r="K199" s="96" t="s">
        <v>339</v>
      </c>
      <c r="L199" s="93" t="s">
        <v>372</v>
      </c>
      <c r="M199" s="96" t="s">
        <v>332</v>
      </c>
      <c r="N199" s="93" t="s">
        <v>4580</v>
      </c>
      <c r="O199" s="93" t="s">
        <v>4449</v>
      </c>
      <c r="P199" s="93" t="str">
        <f t="shared" si="9"/>
        <v>GUNCano_FIRING-Group Shots 03 130m_B00M_CACK_MS.wav</v>
      </c>
      <c r="Q199" s="93" t="str">
        <f t="shared" si="10"/>
        <v>Antique artillery bombardment, multiple historic cannons firing in sequence. MS positioned 130m away from cannons.</v>
      </c>
      <c r="R199" s="93" t="s">
        <v>4450</v>
      </c>
      <c r="S199" s="93" t="s">
        <v>4451</v>
      </c>
      <c r="T199" s="93" t="s">
        <v>4452</v>
      </c>
      <c r="U199" s="93" t="s">
        <v>4449</v>
      </c>
      <c r="V199" s="93" t="str">
        <f t="shared" si="11"/>
        <v>GUNCano_FIRING-Group Shots 03 130m_B00M_CACK_MS.wav</v>
      </c>
      <c r="W199" s="93">
        <v>2023</v>
      </c>
      <c r="X199" s="93" t="s">
        <v>4451</v>
      </c>
      <c r="Y199" s="93" t="s">
        <v>4451</v>
      </c>
      <c r="Z199" s="93" t="s">
        <v>4451</v>
      </c>
    </row>
    <row r="200" spans="1:26" ht="16">
      <c r="A200" s="96" t="s">
        <v>670</v>
      </c>
      <c r="B200" s="96" t="s">
        <v>629</v>
      </c>
      <c r="C200" s="96" t="s">
        <v>671</v>
      </c>
      <c r="D200" s="96" t="s">
        <v>12</v>
      </c>
      <c r="E200" s="96" t="s">
        <v>102</v>
      </c>
      <c r="F200" s="96" t="s">
        <v>103</v>
      </c>
      <c r="G200" s="93" t="s">
        <v>4582</v>
      </c>
      <c r="H200" s="96" t="s">
        <v>13</v>
      </c>
      <c r="I200" s="96" t="s">
        <v>14</v>
      </c>
      <c r="J200" s="96" t="s">
        <v>105</v>
      </c>
      <c r="K200" s="96" t="s">
        <v>367</v>
      </c>
      <c r="L200" s="93" t="s">
        <v>368</v>
      </c>
      <c r="M200" s="96" t="s">
        <v>332</v>
      </c>
      <c r="N200" s="93" t="s">
        <v>4580</v>
      </c>
      <c r="O200" s="93" t="s">
        <v>4449</v>
      </c>
      <c r="P200" s="93" t="str">
        <f t="shared" si="9"/>
        <v>GUNCano_FIRING-Group Shots 03 150m_B00M_CACK_HH.wav</v>
      </c>
      <c r="Q200" s="93" t="str">
        <f t="shared" si="10"/>
        <v>Antique artillery bombardment, multiple historic cannons firing in sequence. HH positioned 150m away from cannons.</v>
      </c>
      <c r="R200" s="93" t="s">
        <v>4450</v>
      </c>
      <c r="S200" s="93" t="s">
        <v>4451</v>
      </c>
      <c r="T200" s="93" t="s">
        <v>4452</v>
      </c>
      <c r="U200" s="93" t="s">
        <v>4449</v>
      </c>
      <c r="V200" s="93" t="str">
        <f t="shared" si="11"/>
        <v>GUNCano_FIRING-Group Shots 03 150m_B00M_CACK_HH.wav</v>
      </c>
      <c r="W200" s="93">
        <v>2023</v>
      </c>
      <c r="X200" s="93" t="s">
        <v>4451</v>
      </c>
      <c r="Y200" s="93" t="s">
        <v>4451</v>
      </c>
      <c r="Z200" s="93" t="s">
        <v>4451</v>
      </c>
    </row>
    <row r="201" spans="1:26" ht="16">
      <c r="A201" s="96" t="s">
        <v>672</v>
      </c>
      <c r="B201" s="96" t="s">
        <v>632</v>
      </c>
      <c r="C201" s="96" t="s">
        <v>673</v>
      </c>
      <c r="D201" s="96" t="s">
        <v>12</v>
      </c>
      <c r="E201" s="96" t="s">
        <v>102</v>
      </c>
      <c r="F201" s="96" t="s">
        <v>103</v>
      </c>
      <c r="G201" s="93" t="s">
        <v>4582</v>
      </c>
      <c r="H201" s="96" t="s">
        <v>13</v>
      </c>
      <c r="I201" s="96" t="s">
        <v>14</v>
      </c>
      <c r="J201" s="96" t="s">
        <v>105</v>
      </c>
      <c r="K201" s="96" t="s">
        <v>339</v>
      </c>
      <c r="L201" s="93" t="s">
        <v>340</v>
      </c>
      <c r="M201" s="96" t="s">
        <v>332</v>
      </c>
      <c r="N201" s="93" t="s">
        <v>4580</v>
      </c>
      <c r="O201" s="93" t="s">
        <v>4449</v>
      </c>
      <c r="P201" s="93" t="str">
        <f t="shared" si="9"/>
        <v>GUNCano_FIRING-Group Shots 03 160m_B00M_CACK_MS.wav</v>
      </c>
      <c r="Q201" s="93" t="str">
        <f t="shared" si="10"/>
        <v>Antique artillery bombardment, multiple historic cannons firing in sequence. MS positioned 160m away from cannons.</v>
      </c>
      <c r="R201" s="93" t="s">
        <v>4450</v>
      </c>
      <c r="S201" s="93" t="s">
        <v>4451</v>
      </c>
      <c r="T201" s="93" t="s">
        <v>4452</v>
      </c>
      <c r="U201" s="93" t="s">
        <v>4449</v>
      </c>
      <c r="V201" s="93" t="str">
        <f t="shared" si="11"/>
        <v>GUNCano_FIRING-Group Shots 03 160m_B00M_CACK_MS.wav</v>
      </c>
      <c r="W201" s="93">
        <v>2023</v>
      </c>
      <c r="X201" s="93" t="s">
        <v>4451</v>
      </c>
      <c r="Y201" s="93" t="s">
        <v>4451</v>
      </c>
      <c r="Z201" s="93" t="s">
        <v>4451</v>
      </c>
    </row>
    <row r="202" spans="1:26" ht="16">
      <c r="A202" s="96" t="s">
        <v>674</v>
      </c>
      <c r="B202" s="96" t="s">
        <v>635</v>
      </c>
      <c r="C202" s="96" t="s">
        <v>675</v>
      </c>
      <c r="D202" s="96" t="s">
        <v>12</v>
      </c>
      <c r="E202" s="96" t="s">
        <v>102</v>
      </c>
      <c r="F202" s="96" t="s">
        <v>103</v>
      </c>
      <c r="G202" s="93" t="s">
        <v>4582</v>
      </c>
      <c r="H202" s="96" t="s">
        <v>13</v>
      </c>
      <c r="I202" s="96" t="s">
        <v>14</v>
      </c>
      <c r="J202" s="96" t="s">
        <v>105</v>
      </c>
      <c r="K202" s="96" t="s">
        <v>345</v>
      </c>
      <c r="L202" s="93" t="s">
        <v>359</v>
      </c>
      <c r="M202" s="96" t="s">
        <v>341</v>
      </c>
      <c r="N202" s="93" t="s">
        <v>4580</v>
      </c>
      <c r="O202" s="93" t="s">
        <v>4449</v>
      </c>
      <c r="P202" s="93" t="str">
        <f t="shared" si="9"/>
        <v>GUNCano_FIRING-Group Shots 03 175m_B00M_CACK_XY.wav</v>
      </c>
      <c r="Q202" s="93" t="str">
        <f t="shared" si="10"/>
        <v>Antique artillery bombardment, multiple historic cannons firing in sequence. XY positioned 175m away from cannons.</v>
      </c>
      <c r="R202" s="93" t="s">
        <v>4450</v>
      </c>
      <c r="S202" s="93" t="s">
        <v>4451</v>
      </c>
      <c r="T202" s="93" t="s">
        <v>4452</v>
      </c>
      <c r="U202" s="93" t="s">
        <v>4449</v>
      </c>
      <c r="V202" s="93" t="str">
        <f t="shared" si="11"/>
        <v>GUNCano_FIRING-Group Shots 03 175m_B00M_CACK_XY.wav</v>
      </c>
      <c r="W202" s="93">
        <v>2023</v>
      </c>
      <c r="X202" s="93" t="s">
        <v>4451</v>
      </c>
      <c r="Y202" s="93" t="s">
        <v>4451</v>
      </c>
      <c r="Z202" s="93" t="s">
        <v>4451</v>
      </c>
    </row>
    <row r="203" spans="1:26" ht="16">
      <c r="A203" s="96" t="s">
        <v>676</v>
      </c>
      <c r="B203" s="96" t="s">
        <v>4604</v>
      </c>
      <c r="C203" s="96" t="s">
        <v>677</v>
      </c>
      <c r="D203" s="96" t="s">
        <v>12</v>
      </c>
      <c r="E203" s="96" t="s">
        <v>102</v>
      </c>
      <c r="F203" s="96" t="s">
        <v>103</v>
      </c>
      <c r="G203" s="93" t="s">
        <v>4582</v>
      </c>
      <c r="H203" s="96" t="s">
        <v>13</v>
      </c>
      <c r="I203" s="96" t="s">
        <v>14</v>
      </c>
      <c r="J203" s="96" t="s">
        <v>105</v>
      </c>
      <c r="K203" s="96" t="s">
        <v>354</v>
      </c>
      <c r="L203" s="93" t="s">
        <v>355</v>
      </c>
      <c r="M203" s="93" t="s">
        <v>332</v>
      </c>
      <c r="N203" s="93" t="s">
        <v>4580</v>
      </c>
      <c r="O203" s="93" t="s">
        <v>4449</v>
      </c>
      <c r="P203" s="93" t="str">
        <f t="shared" si="9"/>
        <v>GUNCano_FIRING-Group Shots 03 200m_B00M_CACK_Ambix.wav</v>
      </c>
      <c r="Q203" s="93" t="str">
        <f t="shared" si="10"/>
        <v>Antique artillery bombardment, multiple historic cannons firing in sequence. Ambisonics positioned 200m away from cannons.</v>
      </c>
      <c r="R203" s="93" t="s">
        <v>4450</v>
      </c>
      <c r="S203" s="93" t="s">
        <v>4451</v>
      </c>
      <c r="T203" s="93" t="s">
        <v>4452</v>
      </c>
      <c r="U203" s="93" t="s">
        <v>4449</v>
      </c>
      <c r="V203" s="93" t="str">
        <f t="shared" si="11"/>
        <v>GUNCano_FIRING-Group Shots 03 200m_B00M_CACK_Ambix.wav</v>
      </c>
      <c r="W203" s="93">
        <v>2023</v>
      </c>
      <c r="X203" s="93" t="s">
        <v>4451</v>
      </c>
      <c r="Y203" s="93" t="s">
        <v>4451</v>
      </c>
      <c r="Z203" s="93" t="s">
        <v>4451</v>
      </c>
    </row>
    <row r="204" spans="1:26" ht="16">
      <c r="A204" s="96" t="s">
        <v>678</v>
      </c>
      <c r="B204" s="96" t="s">
        <v>640</v>
      </c>
      <c r="C204" s="96" t="s">
        <v>677</v>
      </c>
      <c r="D204" s="96" t="s">
        <v>12</v>
      </c>
      <c r="E204" s="96" t="s">
        <v>102</v>
      </c>
      <c r="F204" s="96" t="s">
        <v>103</v>
      </c>
      <c r="G204" s="93" t="s">
        <v>4582</v>
      </c>
      <c r="H204" s="96" t="s">
        <v>13</v>
      </c>
      <c r="I204" s="96" t="s">
        <v>14</v>
      </c>
      <c r="J204" s="96" t="s">
        <v>105</v>
      </c>
      <c r="K204" s="96" t="s">
        <v>330</v>
      </c>
      <c r="L204" s="93" t="s">
        <v>331</v>
      </c>
      <c r="M204" s="93" t="s">
        <v>332</v>
      </c>
      <c r="N204" s="93" t="s">
        <v>4580</v>
      </c>
      <c r="O204" s="93" t="s">
        <v>4449</v>
      </c>
      <c r="P204" s="93" t="str">
        <f t="shared" si="9"/>
        <v>GUNCano_FIRING-Group Shots 03 200m_B00M_CACK_ORTF3D Hi.wav</v>
      </c>
      <c r="Q204" s="93" t="str">
        <f t="shared" si="10"/>
        <v>Antique artillery bombardment, multiple historic cannons firing in sequence. ORTF3D Hi positioned 200m away from cannons.</v>
      </c>
      <c r="R204" s="93" t="s">
        <v>4450</v>
      </c>
      <c r="S204" s="93" t="s">
        <v>4451</v>
      </c>
      <c r="T204" s="93" t="s">
        <v>4452</v>
      </c>
      <c r="U204" s="93" t="s">
        <v>4449</v>
      </c>
      <c r="V204" s="93" t="str">
        <f t="shared" si="11"/>
        <v>GUNCano_FIRING-Group Shots 03 200m_B00M_CACK_ORTF3D Hi.wav</v>
      </c>
      <c r="W204" s="93">
        <v>2023</v>
      </c>
      <c r="X204" s="93" t="s">
        <v>4451</v>
      </c>
      <c r="Y204" s="93" t="s">
        <v>4451</v>
      </c>
      <c r="Z204" s="93" t="s">
        <v>4451</v>
      </c>
    </row>
    <row r="205" spans="1:26" ht="16">
      <c r="A205" s="96" t="s">
        <v>679</v>
      </c>
      <c r="B205" s="96" t="s">
        <v>642</v>
      </c>
      <c r="C205" s="96" t="s">
        <v>677</v>
      </c>
      <c r="D205" s="96" t="s">
        <v>12</v>
      </c>
      <c r="E205" s="96" t="s">
        <v>102</v>
      </c>
      <c r="F205" s="96" t="s">
        <v>103</v>
      </c>
      <c r="G205" s="93" t="s">
        <v>4582</v>
      </c>
      <c r="H205" s="96" t="s">
        <v>13</v>
      </c>
      <c r="I205" s="96" t="s">
        <v>14</v>
      </c>
      <c r="J205" s="96" t="s">
        <v>105</v>
      </c>
      <c r="K205" s="96" t="s">
        <v>335</v>
      </c>
      <c r="L205" s="93" t="s">
        <v>331</v>
      </c>
      <c r="M205" s="93" t="s">
        <v>332</v>
      </c>
      <c r="N205" s="93" t="s">
        <v>4580</v>
      </c>
      <c r="O205" s="93" t="s">
        <v>4449</v>
      </c>
      <c r="P205" s="93" t="str">
        <f t="shared" si="9"/>
        <v>GUNCano_FIRING-Group Shots 03 200m_B00M_CACK_ORTF3D Lo.wav</v>
      </c>
      <c r="Q205" s="93" t="str">
        <f t="shared" si="10"/>
        <v>Antique artillery bombardment, multiple historic cannons firing in sequence. ORTF3D Lo positioned 200m away from cannons.</v>
      </c>
      <c r="R205" s="93" t="s">
        <v>4450</v>
      </c>
      <c r="S205" s="93" t="s">
        <v>4451</v>
      </c>
      <c r="T205" s="93" t="s">
        <v>4452</v>
      </c>
      <c r="U205" s="93" t="s">
        <v>4449</v>
      </c>
      <c r="V205" s="93" t="str">
        <f t="shared" si="11"/>
        <v>GUNCano_FIRING-Group Shots 03 200m_B00M_CACK_ORTF3D Lo.wav</v>
      </c>
      <c r="W205" s="93">
        <v>2023</v>
      </c>
      <c r="X205" s="93" t="s">
        <v>4451</v>
      </c>
      <c r="Y205" s="93" t="s">
        <v>4451</v>
      </c>
      <c r="Z205" s="93" t="s">
        <v>4451</v>
      </c>
    </row>
    <row r="206" spans="1:26" ht="16">
      <c r="A206" s="96" t="s">
        <v>680</v>
      </c>
      <c r="B206" s="96" t="s">
        <v>644</v>
      </c>
      <c r="C206" s="96" t="s">
        <v>681</v>
      </c>
      <c r="D206" s="96" t="s">
        <v>12</v>
      </c>
      <c r="E206" s="96" t="s">
        <v>102</v>
      </c>
      <c r="F206" s="96" t="s">
        <v>103</v>
      </c>
      <c r="G206" s="93" t="s">
        <v>4582</v>
      </c>
      <c r="H206" s="96" t="s">
        <v>13</v>
      </c>
      <c r="I206" s="96" t="s">
        <v>14</v>
      </c>
      <c r="J206" s="96" t="s">
        <v>105</v>
      </c>
      <c r="K206" s="96" t="s">
        <v>345</v>
      </c>
      <c r="L206" s="93" t="s">
        <v>346</v>
      </c>
      <c r="M206" s="96" t="s">
        <v>332</v>
      </c>
      <c r="N206" s="93" t="s">
        <v>4580</v>
      </c>
      <c r="O206" s="93" t="s">
        <v>4449</v>
      </c>
      <c r="P206" s="93" t="str">
        <f t="shared" si="9"/>
        <v>GUNCano_FIRING-Group Shots 03 50m_B00M_CACK_XY.wav</v>
      </c>
      <c r="Q206" s="93" t="str">
        <f t="shared" si="10"/>
        <v>Antique artillery bombardment, multiple historic cannons firing in sequence. XY positioned 50m away from cannons.</v>
      </c>
      <c r="R206" s="93" t="s">
        <v>4450</v>
      </c>
      <c r="S206" s="93" t="s">
        <v>4451</v>
      </c>
      <c r="T206" s="93" t="s">
        <v>4452</v>
      </c>
      <c r="U206" s="93" t="s">
        <v>4449</v>
      </c>
      <c r="V206" s="93" t="str">
        <f t="shared" si="11"/>
        <v>GUNCano_FIRING-Group Shots 03 50m_B00M_CACK_XY.wav</v>
      </c>
      <c r="W206" s="93">
        <v>2023</v>
      </c>
      <c r="X206" s="93" t="s">
        <v>4451</v>
      </c>
      <c r="Y206" s="93" t="s">
        <v>4451</v>
      </c>
      <c r="Z206" s="93" t="s">
        <v>4451</v>
      </c>
    </row>
    <row r="207" spans="1:26" ht="16">
      <c r="A207" s="96" t="s">
        <v>682</v>
      </c>
      <c r="B207" s="96" t="s">
        <v>620</v>
      </c>
      <c r="C207" s="96" t="s">
        <v>683</v>
      </c>
      <c r="D207" s="96" t="s">
        <v>12</v>
      </c>
      <c r="E207" s="96" t="s">
        <v>102</v>
      </c>
      <c r="F207" s="96" t="s">
        <v>103</v>
      </c>
      <c r="G207" s="93" t="s">
        <v>4582</v>
      </c>
      <c r="H207" s="96" t="s">
        <v>13</v>
      </c>
      <c r="I207" s="96" t="s">
        <v>14</v>
      </c>
      <c r="J207" s="96" t="s">
        <v>105</v>
      </c>
      <c r="K207" s="96" t="s">
        <v>345</v>
      </c>
      <c r="L207" s="93" t="s">
        <v>346</v>
      </c>
      <c r="M207" s="96" t="s">
        <v>332</v>
      </c>
      <c r="N207" s="93" t="s">
        <v>4580</v>
      </c>
      <c r="O207" s="93" t="s">
        <v>4449</v>
      </c>
      <c r="P207" s="93" t="str">
        <f t="shared" si="9"/>
        <v>GUNCano_FIRING-Group Shots 04 100m_B00M_CACK_XY.wav</v>
      </c>
      <c r="Q207" s="93" t="str">
        <f t="shared" si="10"/>
        <v>Antique artillery bombardment, multiple historic cannons firing in sequence. XY positioned 100m away from cannons.</v>
      </c>
      <c r="R207" s="93" t="s">
        <v>4450</v>
      </c>
      <c r="S207" s="93" t="s">
        <v>4451</v>
      </c>
      <c r="T207" s="93" t="s">
        <v>4452</v>
      </c>
      <c r="U207" s="93" t="s">
        <v>4449</v>
      </c>
      <c r="V207" s="93" t="str">
        <f t="shared" si="11"/>
        <v>GUNCano_FIRING-Group Shots 04 100m_B00M_CACK_XY.wav</v>
      </c>
      <c r="W207" s="93">
        <v>2023</v>
      </c>
      <c r="X207" s="93" t="s">
        <v>4451</v>
      </c>
      <c r="Y207" s="93" t="s">
        <v>4451</v>
      </c>
      <c r="Z207" s="93" t="s">
        <v>4451</v>
      </c>
    </row>
    <row r="208" spans="1:26" ht="16">
      <c r="A208" s="96" t="s">
        <v>684</v>
      </c>
      <c r="B208" s="96" t="s">
        <v>623</v>
      </c>
      <c r="C208" s="96" t="s">
        <v>685</v>
      </c>
      <c r="D208" s="96" t="s">
        <v>12</v>
      </c>
      <c r="E208" s="96" t="s">
        <v>102</v>
      </c>
      <c r="F208" s="96" t="s">
        <v>103</v>
      </c>
      <c r="G208" s="93" t="s">
        <v>4582</v>
      </c>
      <c r="H208" s="96" t="s">
        <v>13</v>
      </c>
      <c r="I208" s="96" t="s">
        <v>14</v>
      </c>
      <c r="J208" s="96" t="s">
        <v>105</v>
      </c>
      <c r="K208" s="96" t="s">
        <v>345</v>
      </c>
      <c r="L208" s="93" t="s">
        <v>346</v>
      </c>
      <c r="M208" s="96" t="s">
        <v>332</v>
      </c>
      <c r="N208" s="93" t="s">
        <v>4580</v>
      </c>
      <c r="O208" s="93" t="s">
        <v>4449</v>
      </c>
      <c r="P208" s="93" t="str">
        <f t="shared" si="9"/>
        <v>GUNCano_FIRING-Group Shots 04 120m_B00M_CACK_XY.wav</v>
      </c>
      <c r="Q208" s="93" t="str">
        <f t="shared" si="10"/>
        <v>Antique artillery bombardment, multiple historic cannons firing in sequence. XY positioned 120m away from cannons.</v>
      </c>
      <c r="R208" s="93" t="s">
        <v>4450</v>
      </c>
      <c r="S208" s="93" t="s">
        <v>4451</v>
      </c>
      <c r="T208" s="93" t="s">
        <v>4452</v>
      </c>
      <c r="U208" s="93" t="s">
        <v>4449</v>
      </c>
      <c r="V208" s="93" t="str">
        <f t="shared" si="11"/>
        <v>GUNCano_FIRING-Group Shots 04 120m_B00M_CACK_XY.wav</v>
      </c>
      <c r="W208" s="93">
        <v>2023</v>
      </c>
      <c r="X208" s="93" t="s">
        <v>4451</v>
      </c>
      <c r="Y208" s="93" t="s">
        <v>4451</v>
      </c>
      <c r="Z208" s="93" t="s">
        <v>4451</v>
      </c>
    </row>
    <row r="209" spans="1:26" ht="16">
      <c r="A209" s="96" t="s">
        <v>686</v>
      </c>
      <c r="B209" s="96" t="s">
        <v>626</v>
      </c>
      <c r="C209" s="96" t="s">
        <v>687</v>
      </c>
      <c r="D209" s="96" t="s">
        <v>12</v>
      </c>
      <c r="E209" s="96" t="s">
        <v>102</v>
      </c>
      <c r="F209" s="96" t="s">
        <v>103</v>
      </c>
      <c r="G209" s="93" t="s">
        <v>4582</v>
      </c>
      <c r="H209" s="96" t="s">
        <v>13</v>
      </c>
      <c r="I209" s="96" t="s">
        <v>14</v>
      </c>
      <c r="J209" s="96" t="s">
        <v>105</v>
      </c>
      <c r="K209" s="96" t="s">
        <v>339</v>
      </c>
      <c r="L209" s="93" t="s">
        <v>372</v>
      </c>
      <c r="M209" s="96" t="s">
        <v>332</v>
      </c>
      <c r="N209" s="93" t="s">
        <v>4580</v>
      </c>
      <c r="O209" s="93" t="s">
        <v>4449</v>
      </c>
      <c r="P209" s="93" t="str">
        <f t="shared" si="9"/>
        <v>GUNCano_FIRING-Group Shots 04 130m_B00M_CACK_MS.wav</v>
      </c>
      <c r="Q209" s="93" t="str">
        <f t="shared" si="10"/>
        <v>Antique artillery bombardment, multiple historic cannons firing in sequence. MS positioned 130m away from cannons.</v>
      </c>
      <c r="R209" s="93" t="s">
        <v>4450</v>
      </c>
      <c r="S209" s="93" t="s">
        <v>4451</v>
      </c>
      <c r="T209" s="93" t="s">
        <v>4452</v>
      </c>
      <c r="U209" s="93" t="s">
        <v>4449</v>
      </c>
      <c r="V209" s="93" t="str">
        <f t="shared" si="11"/>
        <v>GUNCano_FIRING-Group Shots 04 130m_B00M_CACK_MS.wav</v>
      </c>
      <c r="W209" s="93">
        <v>2023</v>
      </c>
      <c r="X209" s="93" t="s">
        <v>4451</v>
      </c>
      <c r="Y209" s="93" t="s">
        <v>4451</v>
      </c>
      <c r="Z209" s="93" t="s">
        <v>4451</v>
      </c>
    </row>
    <row r="210" spans="1:26" ht="16">
      <c r="A210" s="96" t="s">
        <v>688</v>
      </c>
      <c r="B210" s="96" t="s">
        <v>629</v>
      </c>
      <c r="C210" s="96" t="s">
        <v>689</v>
      </c>
      <c r="D210" s="96" t="s">
        <v>12</v>
      </c>
      <c r="E210" s="96" t="s">
        <v>102</v>
      </c>
      <c r="F210" s="96" t="s">
        <v>103</v>
      </c>
      <c r="G210" s="93" t="s">
        <v>4582</v>
      </c>
      <c r="H210" s="96" t="s">
        <v>13</v>
      </c>
      <c r="I210" s="96" t="s">
        <v>14</v>
      </c>
      <c r="J210" s="96" t="s">
        <v>105</v>
      </c>
      <c r="K210" s="96" t="s">
        <v>367</v>
      </c>
      <c r="L210" s="93" t="s">
        <v>368</v>
      </c>
      <c r="M210" s="96" t="s">
        <v>332</v>
      </c>
      <c r="N210" s="93" t="s">
        <v>4580</v>
      </c>
      <c r="O210" s="93" t="s">
        <v>4449</v>
      </c>
      <c r="P210" s="93" t="str">
        <f t="shared" si="9"/>
        <v>GUNCano_FIRING-Group Shots 04 150m_B00M_CACK_HH.wav</v>
      </c>
      <c r="Q210" s="93" t="str">
        <f t="shared" si="10"/>
        <v>Antique artillery bombardment, multiple historic cannons firing in sequence. HH positioned 150m away from cannons.</v>
      </c>
      <c r="R210" s="93" t="s">
        <v>4450</v>
      </c>
      <c r="S210" s="93" t="s">
        <v>4451</v>
      </c>
      <c r="T210" s="93" t="s">
        <v>4452</v>
      </c>
      <c r="U210" s="93" t="s">
        <v>4449</v>
      </c>
      <c r="V210" s="93" t="str">
        <f t="shared" si="11"/>
        <v>GUNCano_FIRING-Group Shots 04 150m_B00M_CACK_HH.wav</v>
      </c>
      <c r="W210" s="93">
        <v>2023</v>
      </c>
      <c r="X210" s="93" t="s">
        <v>4451</v>
      </c>
      <c r="Y210" s="93" t="s">
        <v>4451</v>
      </c>
      <c r="Z210" s="93" t="s">
        <v>4451</v>
      </c>
    </row>
    <row r="211" spans="1:26" ht="16">
      <c r="A211" s="96" t="s">
        <v>690</v>
      </c>
      <c r="B211" s="96" t="s">
        <v>632</v>
      </c>
      <c r="C211" s="96" t="s">
        <v>691</v>
      </c>
      <c r="D211" s="96" t="s">
        <v>12</v>
      </c>
      <c r="E211" s="96" t="s">
        <v>102</v>
      </c>
      <c r="F211" s="96" t="s">
        <v>103</v>
      </c>
      <c r="G211" s="93" t="s">
        <v>4582</v>
      </c>
      <c r="H211" s="96" t="s">
        <v>13</v>
      </c>
      <c r="I211" s="96" t="s">
        <v>14</v>
      </c>
      <c r="J211" s="96" t="s">
        <v>105</v>
      </c>
      <c r="K211" s="96" t="s">
        <v>339</v>
      </c>
      <c r="L211" s="93" t="s">
        <v>340</v>
      </c>
      <c r="M211" s="96" t="s">
        <v>332</v>
      </c>
      <c r="N211" s="93" t="s">
        <v>4580</v>
      </c>
      <c r="O211" s="93" t="s">
        <v>4449</v>
      </c>
      <c r="P211" s="93" t="str">
        <f t="shared" si="9"/>
        <v>GUNCano_FIRING-Group Shots 04 160m_B00M_CACK_MS.wav</v>
      </c>
      <c r="Q211" s="93" t="str">
        <f t="shared" si="10"/>
        <v>Antique artillery bombardment, multiple historic cannons firing in sequence. MS positioned 160m away from cannons.</v>
      </c>
      <c r="R211" s="93" t="s">
        <v>4450</v>
      </c>
      <c r="S211" s="93" t="s">
        <v>4451</v>
      </c>
      <c r="T211" s="93" t="s">
        <v>4452</v>
      </c>
      <c r="U211" s="93" t="s">
        <v>4449</v>
      </c>
      <c r="V211" s="93" t="str">
        <f t="shared" si="11"/>
        <v>GUNCano_FIRING-Group Shots 04 160m_B00M_CACK_MS.wav</v>
      </c>
      <c r="W211" s="93">
        <v>2023</v>
      </c>
      <c r="X211" s="93" t="s">
        <v>4451</v>
      </c>
      <c r="Y211" s="93" t="s">
        <v>4451</v>
      </c>
      <c r="Z211" s="93" t="s">
        <v>4451</v>
      </c>
    </row>
    <row r="212" spans="1:26" ht="16">
      <c r="A212" s="96" t="s">
        <v>692</v>
      </c>
      <c r="B212" s="96" t="s">
        <v>635</v>
      </c>
      <c r="C212" s="96" t="s">
        <v>693</v>
      </c>
      <c r="D212" s="96" t="s">
        <v>12</v>
      </c>
      <c r="E212" s="96" t="s">
        <v>102</v>
      </c>
      <c r="F212" s="96" t="s">
        <v>103</v>
      </c>
      <c r="G212" s="93" t="s">
        <v>4582</v>
      </c>
      <c r="H212" s="96" t="s">
        <v>13</v>
      </c>
      <c r="I212" s="96" t="s">
        <v>14</v>
      </c>
      <c r="J212" s="96" t="s">
        <v>105</v>
      </c>
      <c r="K212" s="96" t="s">
        <v>345</v>
      </c>
      <c r="L212" s="93" t="s">
        <v>470</v>
      </c>
      <c r="M212" s="96" t="s">
        <v>332</v>
      </c>
      <c r="N212" s="93" t="s">
        <v>4580</v>
      </c>
      <c r="O212" s="93" t="s">
        <v>4449</v>
      </c>
      <c r="P212" s="93" t="str">
        <f t="shared" si="9"/>
        <v>GUNCano_FIRING-Group Shots 04 175m_B00M_CACK_XY.wav</v>
      </c>
      <c r="Q212" s="93" t="str">
        <f t="shared" si="10"/>
        <v>Antique artillery bombardment, multiple historic cannons firing in sequence. XY positioned 175m away from cannons.</v>
      </c>
      <c r="R212" s="93" t="s">
        <v>4450</v>
      </c>
      <c r="S212" s="93" t="s">
        <v>4451</v>
      </c>
      <c r="T212" s="93" t="s">
        <v>4452</v>
      </c>
      <c r="U212" s="93" t="s">
        <v>4449</v>
      </c>
      <c r="V212" s="93" t="str">
        <f t="shared" si="11"/>
        <v>GUNCano_FIRING-Group Shots 04 175m_B00M_CACK_XY.wav</v>
      </c>
      <c r="W212" s="93">
        <v>2023</v>
      </c>
      <c r="X212" s="93" t="s">
        <v>4451</v>
      </c>
      <c r="Y212" s="93" t="s">
        <v>4451</v>
      </c>
      <c r="Z212" s="93" t="s">
        <v>4451</v>
      </c>
    </row>
    <row r="213" spans="1:26" ht="16">
      <c r="A213" s="96" t="s">
        <v>694</v>
      </c>
      <c r="B213" s="96" t="s">
        <v>4604</v>
      </c>
      <c r="C213" s="96" t="s">
        <v>695</v>
      </c>
      <c r="D213" s="96" t="s">
        <v>12</v>
      </c>
      <c r="E213" s="96" t="s">
        <v>102</v>
      </c>
      <c r="F213" s="96" t="s">
        <v>103</v>
      </c>
      <c r="G213" s="93" t="s">
        <v>4582</v>
      </c>
      <c r="H213" s="96" t="s">
        <v>13</v>
      </c>
      <c r="I213" s="96" t="s">
        <v>14</v>
      </c>
      <c r="J213" s="96" t="s">
        <v>105</v>
      </c>
      <c r="K213" s="96" t="s">
        <v>354</v>
      </c>
      <c r="L213" s="93" t="s">
        <v>355</v>
      </c>
      <c r="M213" s="93" t="s">
        <v>332</v>
      </c>
      <c r="N213" s="93" t="s">
        <v>4580</v>
      </c>
      <c r="O213" s="93" t="s">
        <v>4449</v>
      </c>
      <c r="P213" s="93" t="str">
        <f t="shared" si="9"/>
        <v>GUNCano_FIRING-Group Shots 04 200m_B00M_CACK_Ambix.wav</v>
      </c>
      <c r="Q213" s="93" t="str">
        <f t="shared" si="10"/>
        <v>Antique artillery bombardment, multiple historic cannons firing in sequence. Ambisonics positioned 200m away from cannons.</v>
      </c>
      <c r="R213" s="93" t="s">
        <v>4450</v>
      </c>
      <c r="S213" s="93" t="s">
        <v>4451</v>
      </c>
      <c r="T213" s="93" t="s">
        <v>4452</v>
      </c>
      <c r="U213" s="93" t="s">
        <v>4449</v>
      </c>
      <c r="V213" s="93" t="str">
        <f t="shared" si="11"/>
        <v>GUNCano_FIRING-Group Shots 04 200m_B00M_CACK_Ambix.wav</v>
      </c>
      <c r="W213" s="93">
        <v>2023</v>
      </c>
      <c r="X213" s="93" t="s">
        <v>4451</v>
      </c>
      <c r="Y213" s="93" t="s">
        <v>4451</v>
      </c>
      <c r="Z213" s="93" t="s">
        <v>4451</v>
      </c>
    </row>
    <row r="214" spans="1:26" ht="16">
      <c r="A214" s="96" t="s">
        <v>696</v>
      </c>
      <c r="B214" s="96" t="s">
        <v>640</v>
      </c>
      <c r="C214" s="96" t="s">
        <v>695</v>
      </c>
      <c r="D214" s="96" t="s">
        <v>12</v>
      </c>
      <c r="E214" s="96" t="s">
        <v>102</v>
      </c>
      <c r="F214" s="96" t="s">
        <v>103</v>
      </c>
      <c r="G214" s="93" t="s">
        <v>4582</v>
      </c>
      <c r="H214" s="96" t="s">
        <v>13</v>
      </c>
      <c r="I214" s="96" t="s">
        <v>14</v>
      </c>
      <c r="J214" s="96" t="s">
        <v>105</v>
      </c>
      <c r="K214" s="96" t="s">
        <v>330</v>
      </c>
      <c r="L214" s="93" t="s">
        <v>331</v>
      </c>
      <c r="M214" s="93" t="s">
        <v>332</v>
      </c>
      <c r="N214" s="93" t="s">
        <v>4580</v>
      </c>
      <c r="O214" s="93" t="s">
        <v>4449</v>
      </c>
      <c r="P214" s="93" t="str">
        <f t="shared" si="9"/>
        <v>GUNCano_FIRING-Group Shots 04 200m_B00M_CACK_ORTF3D Hi.wav</v>
      </c>
      <c r="Q214" s="93" t="str">
        <f t="shared" si="10"/>
        <v>Antique artillery bombardment, multiple historic cannons firing in sequence. ORTF3D Hi positioned 200m away from cannons.</v>
      </c>
      <c r="R214" s="93" t="s">
        <v>4450</v>
      </c>
      <c r="S214" s="93" t="s">
        <v>4451</v>
      </c>
      <c r="T214" s="93" t="s">
        <v>4452</v>
      </c>
      <c r="U214" s="93" t="s">
        <v>4449</v>
      </c>
      <c r="V214" s="93" t="str">
        <f t="shared" si="11"/>
        <v>GUNCano_FIRING-Group Shots 04 200m_B00M_CACK_ORTF3D Hi.wav</v>
      </c>
      <c r="W214" s="93">
        <v>2023</v>
      </c>
      <c r="X214" s="93" t="s">
        <v>4451</v>
      </c>
      <c r="Y214" s="93" t="s">
        <v>4451</v>
      </c>
      <c r="Z214" s="93" t="s">
        <v>4451</v>
      </c>
    </row>
    <row r="215" spans="1:26" ht="16">
      <c r="A215" s="96" t="s">
        <v>697</v>
      </c>
      <c r="B215" s="96" t="s">
        <v>642</v>
      </c>
      <c r="C215" s="96" t="s">
        <v>695</v>
      </c>
      <c r="D215" s="96" t="s">
        <v>12</v>
      </c>
      <c r="E215" s="96" t="s">
        <v>102</v>
      </c>
      <c r="F215" s="96" t="s">
        <v>103</v>
      </c>
      <c r="G215" s="93" t="s">
        <v>4582</v>
      </c>
      <c r="H215" s="96" t="s">
        <v>13</v>
      </c>
      <c r="I215" s="96" t="s">
        <v>14</v>
      </c>
      <c r="J215" s="96" t="s">
        <v>105</v>
      </c>
      <c r="K215" s="96" t="s">
        <v>335</v>
      </c>
      <c r="L215" s="93" t="s">
        <v>331</v>
      </c>
      <c r="M215" s="93" t="s">
        <v>332</v>
      </c>
      <c r="N215" s="93" t="s">
        <v>4580</v>
      </c>
      <c r="O215" s="93" t="s">
        <v>4449</v>
      </c>
      <c r="P215" s="93" t="str">
        <f t="shared" si="9"/>
        <v>GUNCano_FIRING-Group Shots 04 200m_B00M_CACK_ORTF3D Lo.wav</v>
      </c>
      <c r="Q215" s="93" t="str">
        <f t="shared" si="10"/>
        <v>Antique artillery bombardment, multiple historic cannons firing in sequence. ORTF3D Lo positioned 200m away from cannons.</v>
      </c>
      <c r="R215" s="93" t="s">
        <v>4450</v>
      </c>
      <c r="S215" s="93" t="s">
        <v>4451</v>
      </c>
      <c r="T215" s="93" t="s">
        <v>4452</v>
      </c>
      <c r="U215" s="93" t="s">
        <v>4449</v>
      </c>
      <c r="V215" s="93" t="str">
        <f t="shared" si="11"/>
        <v>GUNCano_FIRING-Group Shots 04 200m_B00M_CACK_ORTF3D Lo.wav</v>
      </c>
      <c r="W215" s="93">
        <v>2023</v>
      </c>
      <c r="X215" s="93" t="s">
        <v>4451</v>
      </c>
      <c r="Y215" s="93" t="s">
        <v>4451</v>
      </c>
      <c r="Z215" s="93" t="s">
        <v>4451</v>
      </c>
    </row>
    <row r="216" spans="1:26" ht="16">
      <c r="A216" s="96" t="s">
        <v>698</v>
      </c>
      <c r="B216" s="96" t="s">
        <v>644</v>
      </c>
      <c r="C216" s="96" t="s">
        <v>699</v>
      </c>
      <c r="D216" s="96" t="s">
        <v>12</v>
      </c>
      <c r="E216" s="96" t="s">
        <v>102</v>
      </c>
      <c r="F216" s="96" t="s">
        <v>103</v>
      </c>
      <c r="G216" s="93" t="s">
        <v>4582</v>
      </c>
      <c r="H216" s="96" t="s">
        <v>13</v>
      </c>
      <c r="I216" s="96" t="s">
        <v>14</v>
      </c>
      <c r="J216" s="96" t="s">
        <v>105</v>
      </c>
      <c r="K216" s="96" t="s">
        <v>345</v>
      </c>
      <c r="L216" s="93" t="s">
        <v>359</v>
      </c>
      <c r="M216" s="96" t="s">
        <v>341</v>
      </c>
      <c r="N216" s="93" t="s">
        <v>4580</v>
      </c>
      <c r="O216" s="93" t="s">
        <v>4449</v>
      </c>
      <c r="P216" s="93" t="str">
        <f t="shared" si="9"/>
        <v>GUNCano_FIRING-Group Shots 04 50m_B00M_CACK_XY.wav</v>
      </c>
      <c r="Q216" s="93" t="str">
        <f t="shared" si="10"/>
        <v>Antique artillery bombardment, multiple historic cannons firing in sequence. XY positioned 50m away from cannons.</v>
      </c>
      <c r="R216" s="93" t="s">
        <v>4450</v>
      </c>
      <c r="S216" s="93" t="s">
        <v>4451</v>
      </c>
      <c r="T216" s="93" t="s">
        <v>4452</v>
      </c>
      <c r="U216" s="93" t="s">
        <v>4449</v>
      </c>
      <c r="V216" s="93" t="str">
        <f t="shared" si="11"/>
        <v>GUNCano_FIRING-Group Shots 04 50m_B00M_CACK_XY.wav</v>
      </c>
      <c r="W216" s="93">
        <v>2023</v>
      </c>
      <c r="X216" s="93" t="s">
        <v>4451</v>
      </c>
      <c r="Y216" s="93" t="s">
        <v>4451</v>
      </c>
      <c r="Z216" s="93" t="s">
        <v>4451</v>
      </c>
    </row>
    <row r="217" spans="1:26" ht="16">
      <c r="A217" s="96" t="s">
        <v>700</v>
      </c>
      <c r="B217" s="96" t="s">
        <v>620</v>
      </c>
      <c r="C217" s="96" t="s">
        <v>701</v>
      </c>
      <c r="D217" s="96" t="s">
        <v>12</v>
      </c>
      <c r="E217" s="96" t="s">
        <v>102</v>
      </c>
      <c r="F217" s="96" t="s">
        <v>103</v>
      </c>
      <c r="G217" s="93" t="s">
        <v>4582</v>
      </c>
      <c r="H217" s="96" t="s">
        <v>13</v>
      </c>
      <c r="I217" s="96" t="s">
        <v>14</v>
      </c>
      <c r="J217" s="96" t="s">
        <v>105</v>
      </c>
      <c r="K217" s="96" t="s">
        <v>345</v>
      </c>
      <c r="L217" s="93" t="s">
        <v>359</v>
      </c>
      <c r="M217" s="96" t="s">
        <v>341</v>
      </c>
      <c r="N217" s="93" t="s">
        <v>4580</v>
      </c>
      <c r="O217" s="93" t="s">
        <v>4449</v>
      </c>
      <c r="P217" s="93" t="str">
        <f t="shared" si="9"/>
        <v>GUNCano_FIRING-Group Shots 05 100m_B00M_CACK_XY.wav</v>
      </c>
      <c r="Q217" s="93" t="str">
        <f t="shared" si="10"/>
        <v>Antique artillery bombardment, multiple historic cannons firing in sequence. XY positioned 100m away from cannons.</v>
      </c>
      <c r="R217" s="93" t="s">
        <v>4450</v>
      </c>
      <c r="S217" s="93" t="s">
        <v>4451</v>
      </c>
      <c r="T217" s="93" t="s">
        <v>4452</v>
      </c>
      <c r="U217" s="93" t="s">
        <v>4449</v>
      </c>
      <c r="V217" s="93" t="str">
        <f t="shared" si="11"/>
        <v>GUNCano_FIRING-Group Shots 05 100m_B00M_CACK_XY.wav</v>
      </c>
      <c r="W217" s="93">
        <v>2023</v>
      </c>
      <c r="X217" s="93" t="s">
        <v>4451</v>
      </c>
      <c r="Y217" s="93" t="s">
        <v>4451</v>
      </c>
      <c r="Z217" s="93" t="s">
        <v>4451</v>
      </c>
    </row>
    <row r="218" spans="1:26" ht="16">
      <c r="A218" s="96" t="s">
        <v>702</v>
      </c>
      <c r="B218" s="96" t="s">
        <v>623</v>
      </c>
      <c r="C218" s="96" t="s">
        <v>703</v>
      </c>
      <c r="D218" s="96" t="s">
        <v>12</v>
      </c>
      <c r="E218" s="96" t="s">
        <v>102</v>
      </c>
      <c r="F218" s="96" t="s">
        <v>103</v>
      </c>
      <c r="G218" s="93" t="s">
        <v>4582</v>
      </c>
      <c r="H218" s="96" t="s">
        <v>13</v>
      </c>
      <c r="I218" s="96" t="s">
        <v>14</v>
      </c>
      <c r="J218" s="96" t="s">
        <v>105</v>
      </c>
      <c r="K218" s="96" t="s">
        <v>345</v>
      </c>
      <c r="L218" s="93" t="s">
        <v>359</v>
      </c>
      <c r="M218" s="96" t="s">
        <v>341</v>
      </c>
      <c r="N218" s="93" t="s">
        <v>4580</v>
      </c>
      <c r="O218" s="93" t="s">
        <v>4449</v>
      </c>
      <c r="P218" s="93" t="str">
        <f t="shared" si="9"/>
        <v>GUNCano_FIRING-Group Shots 05 120m_B00M_CACK_XY.wav</v>
      </c>
      <c r="Q218" s="93" t="str">
        <f t="shared" si="10"/>
        <v>Antique artillery bombardment, multiple historic cannons firing in sequence. XY positioned 120m away from cannons.</v>
      </c>
      <c r="R218" s="93" t="s">
        <v>4450</v>
      </c>
      <c r="S218" s="93" t="s">
        <v>4451</v>
      </c>
      <c r="T218" s="93" t="s">
        <v>4452</v>
      </c>
      <c r="U218" s="93" t="s">
        <v>4449</v>
      </c>
      <c r="V218" s="93" t="str">
        <f t="shared" si="11"/>
        <v>GUNCano_FIRING-Group Shots 05 120m_B00M_CACK_XY.wav</v>
      </c>
      <c r="W218" s="93">
        <v>2023</v>
      </c>
      <c r="X218" s="93" t="s">
        <v>4451</v>
      </c>
      <c r="Y218" s="93" t="s">
        <v>4451</v>
      </c>
      <c r="Z218" s="93" t="s">
        <v>4451</v>
      </c>
    </row>
    <row r="219" spans="1:26" ht="16">
      <c r="A219" s="96" t="s">
        <v>704</v>
      </c>
      <c r="B219" s="96" t="s">
        <v>626</v>
      </c>
      <c r="C219" s="96" t="s">
        <v>705</v>
      </c>
      <c r="D219" s="96" t="s">
        <v>12</v>
      </c>
      <c r="E219" s="96" t="s">
        <v>102</v>
      </c>
      <c r="F219" s="96" t="s">
        <v>103</v>
      </c>
      <c r="G219" s="93" t="s">
        <v>4582</v>
      </c>
      <c r="H219" s="96" t="s">
        <v>13</v>
      </c>
      <c r="I219" s="96" t="s">
        <v>14</v>
      </c>
      <c r="J219" s="96" t="s">
        <v>105</v>
      </c>
      <c r="K219" s="96" t="s">
        <v>339</v>
      </c>
      <c r="L219" s="93" t="s">
        <v>372</v>
      </c>
      <c r="M219" s="96" t="s">
        <v>332</v>
      </c>
      <c r="N219" s="93" t="s">
        <v>4580</v>
      </c>
      <c r="O219" s="93" t="s">
        <v>4449</v>
      </c>
      <c r="P219" s="93" t="str">
        <f t="shared" si="9"/>
        <v>GUNCano_FIRING-Group Shots 05 130m_B00M_CACK_MS.wav</v>
      </c>
      <c r="Q219" s="93" t="str">
        <f t="shared" si="10"/>
        <v>Antique artillery bombardment, multiple historic cannons firing in sequence. MS positioned 130m away from cannons.</v>
      </c>
      <c r="R219" s="93" t="s">
        <v>4450</v>
      </c>
      <c r="S219" s="93" t="s">
        <v>4451</v>
      </c>
      <c r="T219" s="93" t="s">
        <v>4452</v>
      </c>
      <c r="U219" s="93" t="s">
        <v>4449</v>
      </c>
      <c r="V219" s="93" t="str">
        <f t="shared" si="11"/>
        <v>GUNCano_FIRING-Group Shots 05 130m_B00M_CACK_MS.wav</v>
      </c>
      <c r="W219" s="93">
        <v>2023</v>
      </c>
      <c r="X219" s="93" t="s">
        <v>4451</v>
      </c>
      <c r="Y219" s="93" t="s">
        <v>4451</v>
      </c>
      <c r="Z219" s="93" t="s">
        <v>4451</v>
      </c>
    </row>
    <row r="220" spans="1:26" ht="16">
      <c r="A220" s="96" t="s">
        <v>706</v>
      </c>
      <c r="B220" s="96" t="s">
        <v>629</v>
      </c>
      <c r="C220" s="96" t="s">
        <v>707</v>
      </c>
      <c r="D220" s="96" t="s">
        <v>12</v>
      </c>
      <c r="E220" s="96" t="s">
        <v>102</v>
      </c>
      <c r="F220" s="96" t="s">
        <v>103</v>
      </c>
      <c r="G220" s="93" t="s">
        <v>4582</v>
      </c>
      <c r="H220" s="96" t="s">
        <v>13</v>
      </c>
      <c r="I220" s="96" t="s">
        <v>14</v>
      </c>
      <c r="J220" s="96" t="s">
        <v>105</v>
      </c>
      <c r="K220" s="96" t="s">
        <v>367</v>
      </c>
      <c r="L220" s="93" t="s">
        <v>368</v>
      </c>
      <c r="M220" s="96" t="s">
        <v>332</v>
      </c>
      <c r="N220" s="93" t="s">
        <v>4580</v>
      </c>
      <c r="O220" s="93" t="s">
        <v>4449</v>
      </c>
      <c r="P220" s="93" t="str">
        <f t="shared" si="9"/>
        <v>GUNCano_FIRING-Group Shots 05 150m_B00M_CACK_HH.wav</v>
      </c>
      <c r="Q220" s="93" t="str">
        <f t="shared" si="10"/>
        <v>Antique artillery bombardment, multiple historic cannons firing in sequence. HH positioned 150m away from cannons.</v>
      </c>
      <c r="R220" s="93" t="s">
        <v>4450</v>
      </c>
      <c r="S220" s="93" t="s">
        <v>4451</v>
      </c>
      <c r="T220" s="93" t="s">
        <v>4452</v>
      </c>
      <c r="U220" s="93" t="s">
        <v>4449</v>
      </c>
      <c r="V220" s="93" t="str">
        <f t="shared" si="11"/>
        <v>GUNCano_FIRING-Group Shots 05 150m_B00M_CACK_HH.wav</v>
      </c>
      <c r="W220" s="93">
        <v>2023</v>
      </c>
      <c r="X220" s="93" t="s">
        <v>4451</v>
      </c>
      <c r="Y220" s="93" t="s">
        <v>4451</v>
      </c>
      <c r="Z220" s="93" t="s">
        <v>4451</v>
      </c>
    </row>
    <row r="221" spans="1:26" ht="16">
      <c r="A221" s="96" t="s">
        <v>708</v>
      </c>
      <c r="B221" s="96" t="s">
        <v>632</v>
      </c>
      <c r="C221" s="96" t="s">
        <v>709</v>
      </c>
      <c r="D221" s="96" t="s">
        <v>12</v>
      </c>
      <c r="E221" s="96" t="s">
        <v>102</v>
      </c>
      <c r="F221" s="96" t="s">
        <v>103</v>
      </c>
      <c r="G221" s="93" t="s">
        <v>4582</v>
      </c>
      <c r="H221" s="96" t="s">
        <v>13</v>
      </c>
      <c r="I221" s="96" t="s">
        <v>14</v>
      </c>
      <c r="J221" s="96" t="s">
        <v>105</v>
      </c>
      <c r="K221" s="96" t="s">
        <v>339</v>
      </c>
      <c r="L221" s="93" t="s">
        <v>340</v>
      </c>
      <c r="M221" s="96" t="s">
        <v>332</v>
      </c>
      <c r="N221" s="93" t="s">
        <v>4580</v>
      </c>
      <c r="O221" s="93" t="s">
        <v>4449</v>
      </c>
      <c r="P221" s="93" t="str">
        <f t="shared" si="9"/>
        <v>GUNCano_FIRING-Group Shots 05 160m_B00M_CACK_MS.wav</v>
      </c>
      <c r="Q221" s="93" t="str">
        <f t="shared" si="10"/>
        <v>Antique artillery bombardment, multiple historic cannons firing in sequence. MS positioned 160m away from cannons.</v>
      </c>
      <c r="R221" s="93" t="s">
        <v>4450</v>
      </c>
      <c r="S221" s="93" t="s">
        <v>4451</v>
      </c>
      <c r="T221" s="93" t="s">
        <v>4452</v>
      </c>
      <c r="U221" s="93" t="s">
        <v>4449</v>
      </c>
      <c r="V221" s="93" t="str">
        <f t="shared" si="11"/>
        <v>GUNCano_FIRING-Group Shots 05 160m_B00M_CACK_MS.wav</v>
      </c>
      <c r="W221" s="93">
        <v>2023</v>
      </c>
      <c r="X221" s="93" t="s">
        <v>4451</v>
      </c>
      <c r="Y221" s="93" t="s">
        <v>4451</v>
      </c>
      <c r="Z221" s="93" t="s">
        <v>4451</v>
      </c>
    </row>
    <row r="222" spans="1:26" ht="16">
      <c r="A222" s="96" t="s">
        <v>710</v>
      </c>
      <c r="B222" s="96" t="s">
        <v>635</v>
      </c>
      <c r="C222" s="96" t="s">
        <v>711</v>
      </c>
      <c r="D222" s="96" t="s">
        <v>12</v>
      </c>
      <c r="E222" s="96" t="s">
        <v>102</v>
      </c>
      <c r="F222" s="96" t="s">
        <v>103</v>
      </c>
      <c r="G222" s="93" t="s">
        <v>4582</v>
      </c>
      <c r="H222" s="96" t="s">
        <v>13</v>
      </c>
      <c r="I222" s="96" t="s">
        <v>14</v>
      </c>
      <c r="J222" s="96" t="s">
        <v>105</v>
      </c>
      <c r="K222" s="96" t="s">
        <v>345</v>
      </c>
      <c r="L222" s="93" t="s">
        <v>346</v>
      </c>
      <c r="M222" s="96" t="s">
        <v>332</v>
      </c>
      <c r="N222" s="93" t="s">
        <v>4580</v>
      </c>
      <c r="O222" s="93" t="s">
        <v>4449</v>
      </c>
      <c r="P222" s="93" t="str">
        <f t="shared" si="9"/>
        <v>GUNCano_FIRING-Group Shots 05 175m_B00M_CACK_XY.wav</v>
      </c>
      <c r="Q222" s="93" t="str">
        <f t="shared" si="10"/>
        <v>Antique artillery bombardment, multiple historic cannons firing in sequence. XY positioned 175m away from cannons.</v>
      </c>
      <c r="R222" s="93" t="s">
        <v>4450</v>
      </c>
      <c r="S222" s="93" t="s">
        <v>4451</v>
      </c>
      <c r="T222" s="93" t="s">
        <v>4452</v>
      </c>
      <c r="U222" s="93" t="s">
        <v>4449</v>
      </c>
      <c r="V222" s="93" t="str">
        <f t="shared" si="11"/>
        <v>GUNCano_FIRING-Group Shots 05 175m_B00M_CACK_XY.wav</v>
      </c>
      <c r="W222" s="93">
        <v>2023</v>
      </c>
      <c r="X222" s="93" t="s">
        <v>4451</v>
      </c>
      <c r="Y222" s="93" t="s">
        <v>4451</v>
      </c>
      <c r="Z222" s="93" t="s">
        <v>4451</v>
      </c>
    </row>
    <row r="223" spans="1:26" ht="16">
      <c r="A223" s="96" t="s">
        <v>712</v>
      </c>
      <c r="B223" s="96" t="s">
        <v>4604</v>
      </c>
      <c r="C223" s="96" t="s">
        <v>713</v>
      </c>
      <c r="D223" s="96" t="s">
        <v>12</v>
      </c>
      <c r="E223" s="96" t="s">
        <v>102</v>
      </c>
      <c r="F223" s="96" t="s">
        <v>103</v>
      </c>
      <c r="G223" s="93" t="s">
        <v>4582</v>
      </c>
      <c r="H223" s="96" t="s">
        <v>13</v>
      </c>
      <c r="I223" s="96" t="s">
        <v>14</v>
      </c>
      <c r="J223" s="96" t="s">
        <v>105</v>
      </c>
      <c r="K223" s="96" t="s">
        <v>354</v>
      </c>
      <c r="L223" s="93" t="s">
        <v>355</v>
      </c>
      <c r="M223" s="93" t="s">
        <v>332</v>
      </c>
      <c r="N223" s="93" t="s">
        <v>4580</v>
      </c>
      <c r="O223" s="93" t="s">
        <v>4449</v>
      </c>
      <c r="P223" s="93" t="str">
        <f t="shared" si="9"/>
        <v>GUNCano_FIRING-Group Shots 05 200m_B00M_CACK_Ambix.wav</v>
      </c>
      <c r="Q223" s="93" t="str">
        <f t="shared" si="10"/>
        <v>Antique artillery bombardment, multiple historic cannons firing in sequence. Ambisonics positioned 200m away from cannons.</v>
      </c>
      <c r="R223" s="93" t="s">
        <v>4450</v>
      </c>
      <c r="S223" s="93" t="s">
        <v>4451</v>
      </c>
      <c r="T223" s="93" t="s">
        <v>4452</v>
      </c>
      <c r="U223" s="93" t="s">
        <v>4449</v>
      </c>
      <c r="V223" s="93" t="str">
        <f t="shared" si="11"/>
        <v>GUNCano_FIRING-Group Shots 05 200m_B00M_CACK_Ambix.wav</v>
      </c>
      <c r="W223" s="93">
        <v>2023</v>
      </c>
      <c r="X223" s="93" t="s">
        <v>4451</v>
      </c>
      <c r="Y223" s="93" t="s">
        <v>4451</v>
      </c>
      <c r="Z223" s="93" t="s">
        <v>4451</v>
      </c>
    </row>
    <row r="224" spans="1:26" ht="16">
      <c r="A224" s="96" t="s">
        <v>714</v>
      </c>
      <c r="B224" s="96" t="s">
        <v>640</v>
      </c>
      <c r="C224" s="96" t="s">
        <v>713</v>
      </c>
      <c r="D224" s="96" t="s">
        <v>12</v>
      </c>
      <c r="E224" s="96" t="s">
        <v>102</v>
      </c>
      <c r="F224" s="96" t="s">
        <v>103</v>
      </c>
      <c r="G224" s="93" t="s">
        <v>4582</v>
      </c>
      <c r="H224" s="96" t="s">
        <v>13</v>
      </c>
      <c r="I224" s="96" t="s">
        <v>14</v>
      </c>
      <c r="J224" s="96" t="s">
        <v>105</v>
      </c>
      <c r="K224" s="96" t="s">
        <v>330</v>
      </c>
      <c r="L224" s="93" t="s">
        <v>331</v>
      </c>
      <c r="M224" s="93" t="s">
        <v>332</v>
      </c>
      <c r="N224" s="93" t="s">
        <v>4580</v>
      </c>
      <c r="O224" s="93" t="s">
        <v>4449</v>
      </c>
      <c r="P224" s="93" t="str">
        <f t="shared" si="9"/>
        <v>GUNCano_FIRING-Group Shots 05 200m_B00M_CACK_ORTF3D Hi.wav</v>
      </c>
      <c r="Q224" s="93" t="str">
        <f t="shared" si="10"/>
        <v>Antique artillery bombardment, multiple historic cannons firing in sequence. ORTF3D Hi positioned 200m away from cannons.</v>
      </c>
      <c r="R224" s="93" t="s">
        <v>4450</v>
      </c>
      <c r="S224" s="93" t="s">
        <v>4451</v>
      </c>
      <c r="T224" s="93" t="s">
        <v>4452</v>
      </c>
      <c r="U224" s="93" t="s">
        <v>4449</v>
      </c>
      <c r="V224" s="93" t="str">
        <f t="shared" si="11"/>
        <v>GUNCano_FIRING-Group Shots 05 200m_B00M_CACK_ORTF3D Hi.wav</v>
      </c>
      <c r="W224" s="93">
        <v>2023</v>
      </c>
      <c r="X224" s="93" t="s">
        <v>4451</v>
      </c>
      <c r="Y224" s="93" t="s">
        <v>4451</v>
      </c>
      <c r="Z224" s="93" t="s">
        <v>4451</v>
      </c>
    </row>
    <row r="225" spans="1:26" ht="16">
      <c r="A225" s="96" t="s">
        <v>715</v>
      </c>
      <c r="B225" s="96" t="s">
        <v>642</v>
      </c>
      <c r="C225" s="96" t="s">
        <v>713</v>
      </c>
      <c r="D225" s="96" t="s">
        <v>12</v>
      </c>
      <c r="E225" s="96" t="s">
        <v>102</v>
      </c>
      <c r="F225" s="96" t="s">
        <v>103</v>
      </c>
      <c r="G225" s="93" t="s">
        <v>4582</v>
      </c>
      <c r="H225" s="96" t="s">
        <v>13</v>
      </c>
      <c r="I225" s="96" t="s">
        <v>14</v>
      </c>
      <c r="J225" s="96" t="s">
        <v>105</v>
      </c>
      <c r="K225" s="96" t="s">
        <v>335</v>
      </c>
      <c r="L225" s="93" t="s">
        <v>331</v>
      </c>
      <c r="M225" s="93" t="s">
        <v>332</v>
      </c>
      <c r="N225" s="93" t="s">
        <v>4580</v>
      </c>
      <c r="O225" s="93" t="s">
        <v>4449</v>
      </c>
      <c r="P225" s="93" t="str">
        <f t="shared" si="9"/>
        <v>GUNCano_FIRING-Group Shots 05 200m_B00M_CACK_ORTF3D Lo.wav</v>
      </c>
      <c r="Q225" s="93" t="str">
        <f t="shared" si="10"/>
        <v>Antique artillery bombardment, multiple historic cannons firing in sequence. ORTF3D Lo positioned 200m away from cannons.</v>
      </c>
      <c r="R225" s="93" t="s">
        <v>4450</v>
      </c>
      <c r="S225" s="93" t="s">
        <v>4451</v>
      </c>
      <c r="T225" s="93" t="s">
        <v>4452</v>
      </c>
      <c r="U225" s="93" t="s">
        <v>4449</v>
      </c>
      <c r="V225" s="93" t="str">
        <f t="shared" si="11"/>
        <v>GUNCano_FIRING-Group Shots 05 200m_B00M_CACK_ORTF3D Lo.wav</v>
      </c>
      <c r="W225" s="93">
        <v>2023</v>
      </c>
      <c r="X225" s="93" t="s">
        <v>4451</v>
      </c>
      <c r="Y225" s="93" t="s">
        <v>4451</v>
      </c>
      <c r="Z225" s="93" t="s">
        <v>4451</v>
      </c>
    </row>
    <row r="226" spans="1:26" ht="16">
      <c r="A226" s="96" t="s">
        <v>716</v>
      </c>
      <c r="B226" s="96" t="s">
        <v>644</v>
      </c>
      <c r="C226" s="96" t="s">
        <v>717</v>
      </c>
      <c r="D226" s="96" t="s">
        <v>12</v>
      </c>
      <c r="E226" s="96" t="s">
        <v>102</v>
      </c>
      <c r="F226" s="96" t="s">
        <v>103</v>
      </c>
      <c r="G226" s="93" t="s">
        <v>4582</v>
      </c>
      <c r="H226" s="96" t="s">
        <v>13</v>
      </c>
      <c r="I226" s="96" t="s">
        <v>14</v>
      </c>
      <c r="J226" s="96" t="s">
        <v>105</v>
      </c>
      <c r="K226" s="96" t="s">
        <v>345</v>
      </c>
      <c r="L226" s="93" t="s">
        <v>470</v>
      </c>
      <c r="M226" s="96" t="s">
        <v>332</v>
      </c>
      <c r="N226" s="93" t="s">
        <v>4580</v>
      </c>
      <c r="O226" s="93" t="s">
        <v>4449</v>
      </c>
      <c r="P226" s="93" t="str">
        <f t="shared" si="9"/>
        <v>GUNCano_FIRING-Group Shots 05 50m_B00M_CACK_XY.wav</v>
      </c>
      <c r="Q226" s="93" t="str">
        <f t="shared" si="10"/>
        <v>Antique artillery bombardment, multiple historic cannons firing in sequence. XY positioned 50m away from cannons.</v>
      </c>
      <c r="R226" s="93" t="s">
        <v>4450</v>
      </c>
      <c r="S226" s="93" t="s">
        <v>4451</v>
      </c>
      <c r="T226" s="93" t="s">
        <v>4452</v>
      </c>
      <c r="U226" s="93" t="s">
        <v>4449</v>
      </c>
      <c r="V226" s="93" t="str">
        <f t="shared" si="11"/>
        <v>GUNCano_FIRING-Group Shots 05 50m_B00M_CACK_XY.wav</v>
      </c>
      <c r="W226" s="93">
        <v>2023</v>
      </c>
      <c r="X226" s="93" t="s">
        <v>4451</v>
      </c>
      <c r="Y226" s="93" t="s">
        <v>4451</v>
      </c>
      <c r="Z226" s="93" t="s">
        <v>4451</v>
      </c>
    </row>
    <row r="227" spans="1:26" ht="16">
      <c r="A227" s="96" t="s">
        <v>718</v>
      </c>
      <c r="B227" s="96" t="s">
        <v>620</v>
      </c>
      <c r="C227" s="96" t="s">
        <v>719</v>
      </c>
      <c r="D227" s="96" t="s">
        <v>12</v>
      </c>
      <c r="E227" s="96" t="s">
        <v>102</v>
      </c>
      <c r="F227" s="96" t="s">
        <v>103</v>
      </c>
      <c r="G227" s="93" t="s">
        <v>4582</v>
      </c>
      <c r="H227" s="96" t="s">
        <v>13</v>
      </c>
      <c r="I227" s="96" t="s">
        <v>14</v>
      </c>
      <c r="J227" s="96" t="s">
        <v>105</v>
      </c>
      <c r="K227" s="96" t="s">
        <v>345</v>
      </c>
      <c r="L227" s="93" t="s">
        <v>470</v>
      </c>
      <c r="M227" s="96" t="s">
        <v>332</v>
      </c>
      <c r="N227" s="93" t="s">
        <v>4580</v>
      </c>
      <c r="O227" s="93" t="s">
        <v>4449</v>
      </c>
      <c r="P227" s="93" t="str">
        <f t="shared" si="9"/>
        <v>GUNCano_FIRING-Group Shots 06 100m_B00M_CACK_XY.wav</v>
      </c>
      <c r="Q227" s="93" t="str">
        <f t="shared" si="10"/>
        <v>Antique artillery bombardment, multiple historic cannons firing in sequence. XY positioned 100m away from cannons.</v>
      </c>
      <c r="R227" s="93" t="s">
        <v>4450</v>
      </c>
      <c r="S227" s="93" t="s">
        <v>4451</v>
      </c>
      <c r="T227" s="93" t="s">
        <v>4452</v>
      </c>
      <c r="U227" s="93" t="s">
        <v>4449</v>
      </c>
      <c r="V227" s="93" t="str">
        <f t="shared" si="11"/>
        <v>GUNCano_FIRING-Group Shots 06 100m_B00M_CACK_XY.wav</v>
      </c>
      <c r="W227" s="93">
        <v>2023</v>
      </c>
      <c r="X227" s="93" t="s">
        <v>4451</v>
      </c>
      <c r="Y227" s="93" t="s">
        <v>4451</v>
      </c>
      <c r="Z227" s="93" t="s">
        <v>4451</v>
      </c>
    </row>
    <row r="228" spans="1:26" ht="16">
      <c r="A228" s="96" t="s">
        <v>720</v>
      </c>
      <c r="B228" s="96" t="s">
        <v>623</v>
      </c>
      <c r="C228" s="96" t="s">
        <v>721</v>
      </c>
      <c r="D228" s="96" t="s">
        <v>12</v>
      </c>
      <c r="E228" s="96" t="s">
        <v>102</v>
      </c>
      <c r="F228" s="96" t="s">
        <v>103</v>
      </c>
      <c r="G228" s="93" t="s">
        <v>4582</v>
      </c>
      <c r="H228" s="96" t="s">
        <v>13</v>
      </c>
      <c r="I228" s="96" t="s">
        <v>14</v>
      </c>
      <c r="J228" s="96" t="s">
        <v>105</v>
      </c>
      <c r="K228" s="96" t="s">
        <v>345</v>
      </c>
      <c r="L228" s="93" t="s">
        <v>470</v>
      </c>
      <c r="M228" s="96" t="s">
        <v>332</v>
      </c>
      <c r="N228" s="93" t="s">
        <v>4580</v>
      </c>
      <c r="O228" s="93" t="s">
        <v>4449</v>
      </c>
      <c r="P228" s="93" t="str">
        <f t="shared" si="9"/>
        <v>GUNCano_FIRING-Group Shots 06 120m_B00M_CACK_XY.wav</v>
      </c>
      <c r="Q228" s="93" t="str">
        <f t="shared" si="10"/>
        <v>Antique artillery bombardment, multiple historic cannons firing in sequence. XY positioned 120m away from cannons.</v>
      </c>
      <c r="R228" s="93" t="s">
        <v>4450</v>
      </c>
      <c r="S228" s="93" t="s">
        <v>4451</v>
      </c>
      <c r="T228" s="93" t="s">
        <v>4452</v>
      </c>
      <c r="U228" s="93" t="s">
        <v>4449</v>
      </c>
      <c r="V228" s="93" t="str">
        <f t="shared" si="11"/>
        <v>GUNCano_FIRING-Group Shots 06 120m_B00M_CACK_XY.wav</v>
      </c>
      <c r="W228" s="93">
        <v>2023</v>
      </c>
      <c r="X228" s="93" t="s">
        <v>4451</v>
      </c>
      <c r="Y228" s="93" t="s">
        <v>4451</v>
      </c>
      <c r="Z228" s="93" t="s">
        <v>4451</v>
      </c>
    </row>
    <row r="229" spans="1:26" ht="16">
      <c r="A229" s="96" t="s">
        <v>722</v>
      </c>
      <c r="B229" s="96" t="s">
        <v>626</v>
      </c>
      <c r="C229" s="96" t="s">
        <v>723</v>
      </c>
      <c r="D229" s="96" t="s">
        <v>12</v>
      </c>
      <c r="E229" s="96" t="s">
        <v>102</v>
      </c>
      <c r="F229" s="96" t="s">
        <v>103</v>
      </c>
      <c r="G229" s="93" t="s">
        <v>4582</v>
      </c>
      <c r="H229" s="96" t="s">
        <v>13</v>
      </c>
      <c r="I229" s="96" t="s">
        <v>14</v>
      </c>
      <c r="J229" s="96" t="s">
        <v>105</v>
      </c>
      <c r="K229" s="96" t="s">
        <v>339</v>
      </c>
      <c r="L229" s="93" t="s">
        <v>372</v>
      </c>
      <c r="M229" s="96" t="s">
        <v>332</v>
      </c>
      <c r="N229" s="93" t="s">
        <v>4580</v>
      </c>
      <c r="O229" s="93" t="s">
        <v>4449</v>
      </c>
      <c r="P229" s="93" t="str">
        <f t="shared" si="9"/>
        <v>GUNCano_FIRING-Group Shots 06 130m_B00M_CACK_MS.wav</v>
      </c>
      <c r="Q229" s="93" t="str">
        <f t="shared" si="10"/>
        <v>Antique artillery bombardment, multiple historic cannons firing in sequence. MS positioned 130m away from cannons.</v>
      </c>
      <c r="R229" s="93" t="s">
        <v>4450</v>
      </c>
      <c r="S229" s="93" t="s">
        <v>4451</v>
      </c>
      <c r="T229" s="93" t="s">
        <v>4452</v>
      </c>
      <c r="U229" s="93" t="s">
        <v>4449</v>
      </c>
      <c r="V229" s="93" t="str">
        <f t="shared" si="11"/>
        <v>GUNCano_FIRING-Group Shots 06 130m_B00M_CACK_MS.wav</v>
      </c>
      <c r="W229" s="93">
        <v>2023</v>
      </c>
      <c r="X229" s="93" t="s">
        <v>4451</v>
      </c>
      <c r="Y229" s="93" t="s">
        <v>4451</v>
      </c>
      <c r="Z229" s="93" t="s">
        <v>4451</v>
      </c>
    </row>
    <row r="230" spans="1:26" ht="16">
      <c r="A230" s="96" t="s">
        <v>724</v>
      </c>
      <c r="B230" s="96" t="s">
        <v>629</v>
      </c>
      <c r="C230" s="96" t="s">
        <v>725</v>
      </c>
      <c r="D230" s="96" t="s">
        <v>12</v>
      </c>
      <c r="E230" s="96" t="s">
        <v>102</v>
      </c>
      <c r="F230" s="96" t="s">
        <v>103</v>
      </c>
      <c r="G230" s="93" t="s">
        <v>4582</v>
      </c>
      <c r="H230" s="96" t="s">
        <v>13</v>
      </c>
      <c r="I230" s="96" t="s">
        <v>14</v>
      </c>
      <c r="J230" s="96" t="s">
        <v>105</v>
      </c>
      <c r="K230" s="96" t="s">
        <v>367</v>
      </c>
      <c r="L230" s="93" t="s">
        <v>368</v>
      </c>
      <c r="M230" s="96" t="s">
        <v>332</v>
      </c>
      <c r="N230" s="93" t="s">
        <v>4580</v>
      </c>
      <c r="O230" s="93" t="s">
        <v>4449</v>
      </c>
      <c r="P230" s="93" t="str">
        <f t="shared" si="9"/>
        <v>GUNCano_FIRING-Group Shots 06 150m_B00M_CACK_HH.wav</v>
      </c>
      <c r="Q230" s="93" t="str">
        <f t="shared" si="10"/>
        <v>Antique artillery bombardment, multiple historic cannons firing in sequence. HH positioned 150m away from cannons.</v>
      </c>
      <c r="R230" s="93" t="s">
        <v>4450</v>
      </c>
      <c r="S230" s="93" t="s">
        <v>4451</v>
      </c>
      <c r="T230" s="93" t="s">
        <v>4452</v>
      </c>
      <c r="U230" s="93" t="s">
        <v>4449</v>
      </c>
      <c r="V230" s="93" t="str">
        <f t="shared" si="11"/>
        <v>GUNCano_FIRING-Group Shots 06 150m_B00M_CACK_HH.wav</v>
      </c>
      <c r="W230" s="93">
        <v>2023</v>
      </c>
      <c r="X230" s="93" t="s">
        <v>4451</v>
      </c>
      <c r="Y230" s="93" t="s">
        <v>4451</v>
      </c>
      <c r="Z230" s="93" t="s">
        <v>4451</v>
      </c>
    </row>
    <row r="231" spans="1:26" ht="16">
      <c r="A231" s="96" t="s">
        <v>726</v>
      </c>
      <c r="B231" s="96" t="s">
        <v>632</v>
      </c>
      <c r="C231" s="96" t="s">
        <v>727</v>
      </c>
      <c r="D231" s="96" t="s">
        <v>12</v>
      </c>
      <c r="E231" s="96" t="s">
        <v>102</v>
      </c>
      <c r="F231" s="96" t="s">
        <v>103</v>
      </c>
      <c r="G231" s="93" t="s">
        <v>4582</v>
      </c>
      <c r="H231" s="96" t="s">
        <v>13</v>
      </c>
      <c r="I231" s="96" t="s">
        <v>14</v>
      </c>
      <c r="J231" s="96" t="s">
        <v>105</v>
      </c>
      <c r="K231" s="96" t="s">
        <v>339</v>
      </c>
      <c r="L231" s="93" t="s">
        <v>340</v>
      </c>
      <c r="M231" s="96" t="s">
        <v>332</v>
      </c>
      <c r="N231" s="93" t="s">
        <v>4580</v>
      </c>
      <c r="O231" s="93" t="s">
        <v>4449</v>
      </c>
      <c r="P231" s="93" t="str">
        <f t="shared" si="9"/>
        <v>GUNCano_FIRING-Group Shots 06 160m_B00M_CACK_MS.wav</v>
      </c>
      <c r="Q231" s="93" t="str">
        <f t="shared" si="10"/>
        <v>Antique artillery bombardment, multiple historic cannons firing in sequence. MS positioned 160m away from cannons.</v>
      </c>
      <c r="R231" s="93" t="s">
        <v>4450</v>
      </c>
      <c r="S231" s="93" t="s">
        <v>4451</v>
      </c>
      <c r="T231" s="93" t="s">
        <v>4452</v>
      </c>
      <c r="U231" s="93" t="s">
        <v>4449</v>
      </c>
      <c r="V231" s="93" t="str">
        <f t="shared" si="11"/>
        <v>GUNCano_FIRING-Group Shots 06 160m_B00M_CACK_MS.wav</v>
      </c>
      <c r="W231" s="93">
        <v>2023</v>
      </c>
      <c r="X231" s="93" t="s">
        <v>4451</v>
      </c>
      <c r="Y231" s="93" t="s">
        <v>4451</v>
      </c>
      <c r="Z231" s="93" t="s">
        <v>4451</v>
      </c>
    </row>
    <row r="232" spans="1:26" ht="16">
      <c r="A232" s="96" t="s">
        <v>728</v>
      </c>
      <c r="B232" s="96" t="s">
        <v>635</v>
      </c>
      <c r="C232" s="96" t="s">
        <v>729</v>
      </c>
      <c r="D232" s="96" t="s">
        <v>12</v>
      </c>
      <c r="E232" s="96" t="s">
        <v>102</v>
      </c>
      <c r="F232" s="96" t="s">
        <v>103</v>
      </c>
      <c r="G232" s="93" t="s">
        <v>4582</v>
      </c>
      <c r="H232" s="96" t="s">
        <v>13</v>
      </c>
      <c r="I232" s="96" t="s">
        <v>14</v>
      </c>
      <c r="J232" s="96" t="s">
        <v>105</v>
      </c>
      <c r="K232" s="96" t="s">
        <v>345</v>
      </c>
      <c r="L232" s="93" t="s">
        <v>359</v>
      </c>
      <c r="M232" s="96" t="s">
        <v>341</v>
      </c>
      <c r="N232" s="93" t="s">
        <v>4580</v>
      </c>
      <c r="O232" s="93" t="s">
        <v>4449</v>
      </c>
      <c r="P232" s="93" t="str">
        <f t="shared" si="9"/>
        <v>GUNCano_FIRING-Group Shots 06 175m_B00M_CACK_XY.wav</v>
      </c>
      <c r="Q232" s="93" t="str">
        <f t="shared" si="10"/>
        <v>Antique artillery bombardment, multiple historic cannons firing in sequence. XY positioned 175m away from cannons.</v>
      </c>
      <c r="R232" s="93" t="s">
        <v>4450</v>
      </c>
      <c r="S232" s="93" t="s">
        <v>4451</v>
      </c>
      <c r="T232" s="93" t="s">
        <v>4452</v>
      </c>
      <c r="U232" s="93" t="s">
        <v>4449</v>
      </c>
      <c r="V232" s="93" t="str">
        <f t="shared" si="11"/>
        <v>GUNCano_FIRING-Group Shots 06 175m_B00M_CACK_XY.wav</v>
      </c>
      <c r="W232" s="93">
        <v>2023</v>
      </c>
      <c r="X232" s="93" t="s">
        <v>4451</v>
      </c>
      <c r="Y232" s="93" t="s">
        <v>4451</v>
      </c>
      <c r="Z232" s="93" t="s">
        <v>4451</v>
      </c>
    </row>
    <row r="233" spans="1:26" ht="16">
      <c r="A233" s="96" t="s">
        <v>730</v>
      </c>
      <c r="B233" s="96" t="s">
        <v>4604</v>
      </c>
      <c r="C233" s="96" t="s">
        <v>731</v>
      </c>
      <c r="D233" s="96" t="s">
        <v>12</v>
      </c>
      <c r="E233" s="96" t="s">
        <v>102</v>
      </c>
      <c r="F233" s="96" t="s">
        <v>103</v>
      </c>
      <c r="G233" s="93" t="s">
        <v>4582</v>
      </c>
      <c r="H233" s="96" t="s">
        <v>13</v>
      </c>
      <c r="I233" s="96" t="s">
        <v>14</v>
      </c>
      <c r="J233" s="96" t="s">
        <v>105</v>
      </c>
      <c r="K233" s="96" t="s">
        <v>354</v>
      </c>
      <c r="L233" s="93" t="s">
        <v>355</v>
      </c>
      <c r="M233" s="93" t="s">
        <v>332</v>
      </c>
      <c r="N233" s="93" t="s">
        <v>4580</v>
      </c>
      <c r="O233" s="93" t="s">
        <v>4449</v>
      </c>
      <c r="P233" s="93" t="str">
        <f t="shared" si="9"/>
        <v>GUNCano_FIRING-Group Shots 06 200m_B00M_CACK_Ambix.wav</v>
      </c>
      <c r="Q233" s="93" t="str">
        <f t="shared" si="10"/>
        <v>Antique artillery bombardment, multiple historic cannons firing in sequence. Ambisonics positioned 200m away from cannons.</v>
      </c>
      <c r="R233" s="93" t="s">
        <v>4450</v>
      </c>
      <c r="S233" s="93" t="s">
        <v>4451</v>
      </c>
      <c r="T233" s="93" t="s">
        <v>4452</v>
      </c>
      <c r="U233" s="93" t="s">
        <v>4449</v>
      </c>
      <c r="V233" s="93" t="str">
        <f t="shared" si="11"/>
        <v>GUNCano_FIRING-Group Shots 06 200m_B00M_CACK_Ambix.wav</v>
      </c>
      <c r="W233" s="93">
        <v>2023</v>
      </c>
      <c r="X233" s="93" t="s">
        <v>4451</v>
      </c>
      <c r="Y233" s="93" t="s">
        <v>4451</v>
      </c>
      <c r="Z233" s="93" t="s">
        <v>4451</v>
      </c>
    </row>
    <row r="234" spans="1:26" ht="16">
      <c r="A234" s="96" t="s">
        <v>732</v>
      </c>
      <c r="B234" s="96" t="s">
        <v>640</v>
      </c>
      <c r="C234" s="96" t="s">
        <v>731</v>
      </c>
      <c r="D234" s="96" t="s">
        <v>12</v>
      </c>
      <c r="E234" s="96" t="s">
        <v>102</v>
      </c>
      <c r="F234" s="96" t="s">
        <v>103</v>
      </c>
      <c r="G234" s="93" t="s">
        <v>4582</v>
      </c>
      <c r="H234" s="96" t="s">
        <v>13</v>
      </c>
      <c r="I234" s="96" t="s">
        <v>14</v>
      </c>
      <c r="J234" s="96" t="s">
        <v>105</v>
      </c>
      <c r="K234" s="96" t="s">
        <v>330</v>
      </c>
      <c r="L234" s="93" t="s">
        <v>331</v>
      </c>
      <c r="M234" s="93" t="s">
        <v>332</v>
      </c>
      <c r="N234" s="93" t="s">
        <v>4580</v>
      </c>
      <c r="O234" s="93" t="s">
        <v>4449</v>
      </c>
      <c r="P234" s="93" t="str">
        <f t="shared" si="9"/>
        <v>GUNCano_FIRING-Group Shots 06 200m_B00M_CACK_ORTF3D Hi.wav</v>
      </c>
      <c r="Q234" s="93" t="str">
        <f t="shared" si="10"/>
        <v>Antique artillery bombardment, multiple historic cannons firing in sequence. ORTF3D Hi positioned 200m away from cannons.</v>
      </c>
      <c r="R234" s="93" t="s">
        <v>4450</v>
      </c>
      <c r="S234" s="93" t="s">
        <v>4451</v>
      </c>
      <c r="T234" s="93" t="s">
        <v>4452</v>
      </c>
      <c r="U234" s="93" t="s">
        <v>4449</v>
      </c>
      <c r="V234" s="93" t="str">
        <f t="shared" si="11"/>
        <v>GUNCano_FIRING-Group Shots 06 200m_B00M_CACK_ORTF3D Hi.wav</v>
      </c>
      <c r="W234" s="93">
        <v>2023</v>
      </c>
      <c r="X234" s="93" t="s">
        <v>4451</v>
      </c>
      <c r="Y234" s="93" t="s">
        <v>4451</v>
      </c>
      <c r="Z234" s="93" t="s">
        <v>4451</v>
      </c>
    </row>
    <row r="235" spans="1:26" ht="16">
      <c r="A235" s="96" t="s">
        <v>733</v>
      </c>
      <c r="B235" s="96" t="s">
        <v>642</v>
      </c>
      <c r="C235" s="96" t="s">
        <v>731</v>
      </c>
      <c r="D235" s="96" t="s">
        <v>12</v>
      </c>
      <c r="E235" s="96" t="s">
        <v>102</v>
      </c>
      <c r="F235" s="96" t="s">
        <v>103</v>
      </c>
      <c r="G235" s="93" t="s">
        <v>4582</v>
      </c>
      <c r="H235" s="96" t="s">
        <v>13</v>
      </c>
      <c r="I235" s="96" t="s">
        <v>14</v>
      </c>
      <c r="J235" s="96" t="s">
        <v>105</v>
      </c>
      <c r="K235" s="96" t="s">
        <v>335</v>
      </c>
      <c r="L235" s="93" t="s">
        <v>331</v>
      </c>
      <c r="M235" s="93" t="s">
        <v>332</v>
      </c>
      <c r="N235" s="93" t="s">
        <v>4580</v>
      </c>
      <c r="O235" s="93" t="s">
        <v>4449</v>
      </c>
      <c r="P235" s="93" t="str">
        <f t="shared" si="9"/>
        <v>GUNCano_FIRING-Group Shots 06 200m_B00M_CACK_ORTF3D Lo.wav</v>
      </c>
      <c r="Q235" s="93" t="str">
        <f t="shared" si="10"/>
        <v>Antique artillery bombardment, multiple historic cannons firing in sequence. ORTF3D Lo positioned 200m away from cannons.</v>
      </c>
      <c r="R235" s="93" t="s">
        <v>4450</v>
      </c>
      <c r="S235" s="93" t="s">
        <v>4451</v>
      </c>
      <c r="T235" s="93" t="s">
        <v>4452</v>
      </c>
      <c r="U235" s="93" t="s">
        <v>4449</v>
      </c>
      <c r="V235" s="93" t="str">
        <f t="shared" si="11"/>
        <v>GUNCano_FIRING-Group Shots 06 200m_B00M_CACK_ORTF3D Lo.wav</v>
      </c>
      <c r="W235" s="93">
        <v>2023</v>
      </c>
      <c r="X235" s="93" t="s">
        <v>4451</v>
      </c>
      <c r="Y235" s="93" t="s">
        <v>4451</v>
      </c>
      <c r="Z235" s="93" t="s">
        <v>4451</v>
      </c>
    </row>
    <row r="236" spans="1:26" ht="16">
      <c r="A236" s="96" t="s">
        <v>734</v>
      </c>
      <c r="B236" s="96" t="s">
        <v>644</v>
      </c>
      <c r="C236" s="96" t="s">
        <v>735</v>
      </c>
      <c r="D236" s="96" t="s">
        <v>12</v>
      </c>
      <c r="E236" s="96" t="s">
        <v>102</v>
      </c>
      <c r="F236" s="96" t="s">
        <v>103</v>
      </c>
      <c r="G236" s="93" t="s">
        <v>4582</v>
      </c>
      <c r="H236" s="96" t="s">
        <v>13</v>
      </c>
      <c r="I236" s="96" t="s">
        <v>14</v>
      </c>
      <c r="J236" s="96" t="s">
        <v>105</v>
      </c>
      <c r="K236" s="96" t="s">
        <v>345</v>
      </c>
      <c r="L236" s="93" t="s">
        <v>346</v>
      </c>
      <c r="M236" s="96" t="s">
        <v>332</v>
      </c>
      <c r="N236" s="93" t="s">
        <v>4580</v>
      </c>
      <c r="O236" s="93" t="s">
        <v>4449</v>
      </c>
      <c r="P236" s="93" t="str">
        <f t="shared" si="9"/>
        <v>GUNCano_FIRING-Group Shots 06 50m_B00M_CACK_XY.wav</v>
      </c>
      <c r="Q236" s="93" t="str">
        <f t="shared" si="10"/>
        <v>Antique artillery bombardment, multiple historic cannons firing in sequence. XY positioned 50m away from cannons.</v>
      </c>
      <c r="R236" s="93" t="s">
        <v>4450</v>
      </c>
      <c r="S236" s="93" t="s">
        <v>4451</v>
      </c>
      <c r="T236" s="93" t="s">
        <v>4452</v>
      </c>
      <c r="U236" s="93" t="s">
        <v>4449</v>
      </c>
      <c r="V236" s="93" t="str">
        <f t="shared" si="11"/>
        <v>GUNCano_FIRING-Group Shots 06 50m_B00M_CACK_XY.wav</v>
      </c>
      <c r="W236" s="93">
        <v>2023</v>
      </c>
      <c r="X236" s="93" t="s">
        <v>4451</v>
      </c>
      <c r="Y236" s="93" t="s">
        <v>4451</v>
      </c>
      <c r="Z236" s="93" t="s">
        <v>4451</v>
      </c>
    </row>
    <row r="237" spans="1:26" ht="16">
      <c r="A237" s="96" t="s">
        <v>736</v>
      </c>
      <c r="B237" s="96" t="s">
        <v>620</v>
      </c>
      <c r="C237" s="96" t="s">
        <v>737</v>
      </c>
      <c r="D237" s="96" t="s">
        <v>12</v>
      </c>
      <c r="E237" s="96" t="s">
        <v>102</v>
      </c>
      <c r="F237" s="96" t="s">
        <v>103</v>
      </c>
      <c r="G237" s="93" t="s">
        <v>4582</v>
      </c>
      <c r="H237" s="96" t="s">
        <v>13</v>
      </c>
      <c r="I237" s="96" t="s">
        <v>14</v>
      </c>
      <c r="J237" s="96" t="s">
        <v>105</v>
      </c>
      <c r="K237" s="96" t="s">
        <v>345</v>
      </c>
      <c r="L237" s="93" t="s">
        <v>346</v>
      </c>
      <c r="M237" s="96" t="s">
        <v>332</v>
      </c>
      <c r="N237" s="93" t="s">
        <v>4580</v>
      </c>
      <c r="O237" s="93" t="s">
        <v>4449</v>
      </c>
      <c r="P237" s="93" t="str">
        <f t="shared" si="9"/>
        <v>GUNCano_FIRING-Group Shots 07 100m_B00M_CACK_XY.wav</v>
      </c>
      <c r="Q237" s="93" t="str">
        <f t="shared" si="10"/>
        <v>Antique artillery bombardment, multiple historic cannons firing in sequence. XY positioned 100m away from cannons.</v>
      </c>
      <c r="R237" s="93" t="s">
        <v>4450</v>
      </c>
      <c r="S237" s="93" t="s">
        <v>4451</v>
      </c>
      <c r="T237" s="93" t="s">
        <v>4452</v>
      </c>
      <c r="U237" s="93" t="s">
        <v>4449</v>
      </c>
      <c r="V237" s="93" t="str">
        <f t="shared" si="11"/>
        <v>GUNCano_FIRING-Group Shots 07 100m_B00M_CACK_XY.wav</v>
      </c>
      <c r="W237" s="93">
        <v>2023</v>
      </c>
      <c r="X237" s="93" t="s">
        <v>4451</v>
      </c>
      <c r="Y237" s="93" t="s">
        <v>4451</v>
      </c>
      <c r="Z237" s="93" t="s">
        <v>4451</v>
      </c>
    </row>
    <row r="238" spans="1:26" ht="16">
      <c r="A238" s="96" t="s">
        <v>738</v>
      </c>
      <c r="B238" s="96" t="s">
        <v>623</v>
      </c>
      <c r="C238" s="96" t="s">
        <v>739</v>
      </c>
      <c r="D238" s="96" t="s">
        <v>12</v>
      </c>
      <c r="E238" s="96" t="s">
        <v>102</v>
      </c>
      <c r="F238" s="96" t="s">
        <v>103</v>
      </c>
      <c r="G238" s="93" t="s">
        <v>4582</v>
      </c>
      <c r="H238" s="96" t="s">
        <v>13</v>
      </c>
      <c r="I238" s="96" t="s">
        <v>14</v>
      </c>
      <c r="J238" s="96" t="s">
        <v>105</v>
      </c>
      <c r="K238" s="96" t="s">
        <v>345</v>
      </c>
      <c r="L238" s="93" t="s">
        <v>346</v>
      </c>
      <c r="M238" s="96" t="s">
        <v>332</v>
      </c>
      <c r="N238" s="93" t="s">
        <v>4580</v>
      </c>
      <c r="O238" s="93" t="s">
        <v>4449</v>
      </c>
      <c r="P238" s="93" t="str">
        <f t="shared" si="9"/>
        <v>GUNCano_FIRING-Group Shots 07 120m_B00M_CACK_XY.wav</v>
      </c>
      <c r="Q238" s="93" t="str">
        <f t="shared" si="10"/>
        <v>Antique artillery bombardment, multiple historic cannons firing in sequence. XY positioned 120m away from cannons.</v>
      </c>
      <c r="R238" s="93" t="s">
        <v>4450</v>
      </c>
      <c r="S238" s="93" t="s">
        <v>4451</v>
      </c>
      <c r="T238" s="93" t="s">
        <v>4452</v>
      </c>
      <c r="U238" s="93" t="s">
        <v>4449</v>
      </c>
      <c r="V238" s="93" t="str">
        <f t="shared" si="11"/>
        <v>GUNCano_FIRING-Group Shots 07 120m_B00M_CACK_XY.wav</v>
      </c>
      <c r="W238" s="93">
        <v>2023</v>
      </c>
      <c r="X238" s="93" t="s">
        <v>4451</v>
      </c>
      <c r="Y238" s="93" t="s">
        <v>4451</v>
      </c>
      <c r="Z238" s="93" t="s">
        <v>4451</v>
      </c>
    </row>
    <row r="239" spans="1:26" ht="16">
      <c r="A239" s="96" t="s">
        <v>740</v>
      </c>
      <c r="B239" s="96" t="s">
        <v>626</v>
      </c>
      <c r="C239" s="96" t="s">
        <v>741</v>
      </c>
      <c r="D239" s="96" t="s">
        <v>12</v>
      </c>
      <c r="E239" s="96" t="s">
        <v>102</v>
      </c>
      <c r="F239" s="96" t="s">
        <v>103</v>
      </c>
      <c r="G239" s="93" t="s">
        <v>4582</v>
      </c>
      <c r="H239" s="96" t="s">
        <v>13</v>
      </c>
      <c r="I239" s="96" t="s">
        <v>14</v>
      </c>
      <c r="J239" s="96" t="s">
        <v>105</v>
      </c>
      <c r="K239" s="96" t="s">
        <v>339</v>
      </c>
      <c r="L239" s="93" t="s">
        <v>372</v>
      </c>
      <c r="M239" s="96" t="s">
        <v>332</v>
      </c>
      <c r="N239" s="93" t="s">
        <v>4580</v>
      </c>
      <c r="O239" s="93" t="s">
        <v>4449</v>
      </c>
      <c r="P239" s="93" t="str">
        <f t="shared" si="9"/>
        <v>GUNCano_FIRING-Group Shots 07 130m_B00M_CACK_MS.wav</v>
      </c>
      <c r="Q239" s="93" t="str">
        <f t="shared" si="10"/>
        <v>Antique artillery bombardment, multiple historic cannons firing in sequence. MS positioned 130m away from cannons.</v>
      </c>
      <c r="R239" s="93" t="s">
        <v>4450</v>
      </c>
      <c r="S239" s="93" t="s">
        <v>4451</v>
      </c>
      <c r="T239" s="93" t="s">
        <v>4452</v>
      </c>
      <c r="U239" s="93" t="s">
        <v>4449</v>
      </c>
      <c r="V239" s="93" t="str">
        <f t="shared" si="11"/>
        <v>GUNCano_FIRING-Group Shots 07 130m_B00M_CACK_MS.wav</v>
      </c>
      <c r="W239" s="93">
        <v>2023</v>
      </c>
      <c r="X239" s="93" t="s">
        <v>4451</v>
      </c>
      <c r="Y239" s="93" t="s">
        <v>4451</v>
      </c>
      <c r="Z239" s="93" t="s">
        <v>4451</v>
      </c>
    </row>
    <row r="240" spans="1:26" ht="16">
      <c r="A240" s="96" t="s">
        <v>742</v>
      </c>
      <c r="B240" s="96" t="s">
        <v>629</v>
      </c>
      <c r="C240" s="96" t="s">
        <v>743</v>
      </c>
      <c r="D240" s="96" t="s">
        <v>12</v>
      </c>
      <c r="E240" s="96" t="s">
        <v>102</v>
      </c>
      <c r="F240" s="96" t="s">
        <v>103</v>
      </c>
      <c r="G240" s="93" t="s">
        <v>4582</v>
      </c>
      <c r="H240" s="96" t="s">
        <v>13</v>
      </c>
      <c r="I240" s="96" t="s">
        <v>14</v>
      </c>
      <c r="J240" s="96" t="s">
        <v>105</v>
      </c>
      <c r="K240" s="96" t="s">
        <v>367</v>
      </c>
      <c r="L240" s="93" t="s">
        <v>368</v>
      </c>
      <c r="M240" s="96" t="s">
        <v>332</v>
      </c>
      <c r="N240" s="93" t="s">
        <v>4580</v>
      </c>
      <c r="O240" s="93" t="s">
        <v>4449</v>
      </c>
      <c r="P240" s="93" t="str">
        <f t="shared" si="9"/>
        <v>GUNCano_FIRING-Group Shots 07 150m_B00M_CACK_HH.wav</v>
      </c>
      <c r="Q240" s="93" t="str">
        <f t="shared" si="10"/>
        <v>Antique artillery bombardment, multiple historic cannons firing in sequence. HH positioned 150m away from cannons.</v>
      </c>
      <c r="R240" s="93" t="s">
        <v>4450</v>
      </c>
      <c r="S240" s="93" t="s">
        <v>4451</v>
      </c>
      <c r="T240" s="93" t="s">
        <v>4452</v>
      </c>
      <c r="U240" s="93" t="s">
        <v>4449</v>
      </c>
      <c r="V240" s="93" t="str">
        <f t="shared" si="11"/>
        <v>GUNCano_FIRING-Group Shots 07 150m_B00M_CACK_HH.wav</v>
      </c>
      <c r="W240" s="93">
        <v>2023</v>
      </c>
      <c r="X240" s="93" t="s">
        <v>4451</v>
      </c>
      <c r="Y240" s="93" t="s">
        <v>4451</v>
      </c>
      <c r="Z240" s="93" t="s">
        <v>4451</v>
      </c>
    </row>
    <row r="241" spans="1:26" ht="16">
      <c r="A241" s="96" t="s">
        <v>744</v>
      </c>
      <c r="B241" s="96" t="s">
        <v>632</v>
      </c>
      <c r="C241" s="96" t="s">
        <v>745</v>
      </c>
      <c r="D241" s="96" t="s">
        <v>12</v>
      </c>
      <c r="E241" s="96" t="s">
        <v>102</v>
      </c>
      <c r="F241" s="96" t="s">
        <v>103</v>
      </c>
      <c r="G241" s="93" t="s">
        <v>4582</v>
      </c>
      <c r="H241" s="96" t="s">
        <v>13</v>
      </c>
      <c r="I241" s="96" t="s">
        <v>14</v>
      </c>
      <c r="J241" s="96" t="s">
        <v>105</v>
      </c>
      <c r="K241" s="96" t="s">
        <v>339</v>
      </c>
      <c r="L241" s="93" t="s">
        <v>340</v>
      </c>
      <c r="M241" s="96" t="s">
        <v>332</v>
      </c>
      <c r="N241" s="93" t="s">
        <v>4580</v>
      </c>
      <c r="O241" s="93" t="s">
        <v>4449</v>
      </c>
      <c r="P241" s="93" t="str">
        <f t="shared" si="9"/>
        <v>GUNCano_FIRING-Group Shots 07 160m_B00M_CACK_MS.wav</v>
      </c>
      <c r="Q241" s="93" t="str">
        <f t="shared" si="10"/>
        <v>Antique artillery bombardment, multiple historic cannons firing in sequence. MS positioned 160m away from cannons.</v>
      </c>
      <c r="R241" s="93" t="s">
        <v>4450</v>
      </c>
      <c r="S241" s="93" t="s">
        <v>4451</v>
      </c>
      <c r="T241" s="93" t="s">
        <v>4452</v>
      </c>
      <c r="U241" s="93" t="s">
        <v>4449</v>
      </c>
      <c r="V241" s="93" t="str">
        <f t="shared" si="11"/>
        <v>GUNCano_FIRING-Group Shots 07 160m_B00M_CACK_MS.wav</v>
      </c>
      <c r="W241" s="93">
        <v>2023</v>
      </c>
      <c r="X241" s="93" t="s">
        <v>4451</v>
      </c>
      <c r="Y241" s="93" t="s">
        <v>4451</v>
      </c>
      <c r="Z241" s="93" t="s">
        <v>4451</v>
      </c>
    </row>
    <row r="242" spans="1:26" ht="16">
      <c r="A242" s="96" t="s">
        <v>746</v>
      </c>
      <c r="B242" s="96" t="s">
        <v>635</v>
      </c>
      <c r="C242" s="96" t="s">
        <v>747</v>
      </c>
      <c r="D242" s="96" t="s">
        <v>12</v>
      </c>
      <c r="E242" s="96" t="s">
        <v>102</v>
      </c>
      <c r="F242" s="96" t="s">
        <v>103</v>
      </c>
      <c r="G242" s="93" t="s">
        <v>4582</v>
      </c>
      <c r="H242" s="96" t="s">
        <v>13</v>
      </c>
      <c r="I242" s="96" t="s">
        <v>14</v>
      </c>
      <c r="J242" s="96" t="s">
        <v>105</v>
      </c>
      <c r="K242" s="96" t="s">
        <v>345</v>
      </c>
      <c r="L242" s="93" t="s">
        <v>470</v>
      </c>
      <c r="M242" s="96" t="s">
        <v>332</v>
      </c>
      <c r="N242" s="93" t="s">
        <v>4580</v>
      </c>
      <c r="O242" s="93" t="s">
        <v>4449</v>
      </c>
      <c r="P242" s="93" t="str">
        <f t="shared" si="9"/>
        <v>GUNCano_FIRING-Group Shots 07 175m_B00M_CACK_XY.wav</v>
      </c>
      <c r="Q242" s="93" t="str">
        <f t="shared" si="10"/>
        <v>Antique artillery bombardment, multiple historic cannons firing in sequence. XY positioned 175m away from cannons.</v>
      </c>
      <c r="R242" s="93" t="s">
        <v>4450</v>
      </c>
      <c r="S242" s="93" t="s">
        <v>4451</v>
      </c>
      <c r="T242" s="93" t="s">
        <v>4452</v>
      </c>
      <c r="U242" s="93" t="s">
        <v>4449</v>
      </c>
      <c r="V242" s="93" t="str">
        <f t="shared" si="11"/>
        <v>GUNCano_FIRING-Group Shots 07 175m_B00M_CACK_XY.wav</v>
      </c>
      <c r="W242" s="93">
        <v>2023</v>
      </c>
      <c r="X242" s="93" t="s">
        <v>4451</v>
      </c>
      <c r="Y242" s="93" t="s">
        <v>4451</v>
      </c>
      <c r="Z242" s="93" t="s">
        <v>4451</v>
      </c>
    </row>
    <row r="243" spans="1:26" ht="16">
      <c r="A243" s="96" t="s">
        <v>748</v>
      </c>
      <c r="B243" s="96" t="s">
        <v>4604</v>
      </c>
      <c r="C243" s="96" t="s">
        <v>749</v>
      </c>
      <c r="D243" s="96" t="s">
        <v>12</v>
      </c>
      <c r="E243" s="96" t="s">
        <v>102</v>
      </c>
      <c r="F243" s="96" t="s">
        <v>103</v>
      </c>
      <c r="G243" s="93" t="s">
        <v>4582</v>
      </c>
      <c r="H243" s="96" t="s">
        <v>13</v>
      </c>
      <c r="I243" s="96" t="s">
        <v>14</v>
      </c>
      <c r="J243" s="96" t="s">
        <v>105</v>
      </c>
      <c r="K243" s="96" t="s">
        <v>354</v>
      </c>
      <c r="L243" s="93" t="s">
        <v>355</v>
      </c>
      <c r="M243" s="93" t="s">
        <v>332</v>
      </c>
      <c r="N243" s="93" t="s">
        <v>4580</v>
      </c>
      <c r="O243" s="93" t="s">
        <v>4449</v>
      </c>
      <c r="P243" s="93" t="str">
        <f t="shared" si="9"/>
        <v>GUNCano_FIRING-Group Shots 07 200m_B00M_CACK_Ambix.wav</v>
      </c>
      <c r="Q243" s="93" t="str">
        <f t="shared" si="10"/>
        <v>Antique artillery bombardment, multiple historic cannons firing in sequence. Ambisonics positioned 200m away from cannons.</v>
      </c>
      <c r="R243" s="93" t="s">
        <v>4450</v>
      </c>
      <c r="S243" s="93" t="s">
        <v>4451</v>
      </c>
      <c r="T243" s="93" t="s">
        <v>4452</v>
      </c>
      <c r="U243" s="93" t="s">
        <v>4449</v>
      </c>
      <c r="V243" s="93" t="str">
        <f t="shared" si="11"/>
        <v>GUNCano_FIRING-Group Shots 07 200m_B00M_CACK_Ambix.wav</v>
      </c>
      <c r="W243" s="93">
        <v>2023</v>
      </c>
      <c r="X243" s="93" t="s">
        <v>4451</v>
      </c>
      <c r="Y243" s="93" t="s">
        <v>4451</v>
      </c>
      <c r="Z243" s="93" t="s">
        <v>4451</v>
      </c>
    </row>
    <row r="244" spans="1:26" ht="16">
      <c r="A244" s="96" t="s">
        <v>750</v>
      </c>
      <c r="B244" s="96" t="s">
        <v>640</v>
      </c>
      <c r="C244" s="96" t="s">
        <v>749</v>
      </c>
      <c r="D244" s="96" t="s">
        <v>12</v>
      </c>
      <c r="E244" s="96" t="s">
        <v>102</v>
      </c>
      <c r="F244" s="96" t="s">
        <v>103</v>
      </c>
      <c r="G244" s="93" t="s">
        <v>4582</v>
      </c>
      <c r="H244" s="96" t="s">
        <v>13</v>
      </c>
      <c r="I244" s="96" t="s">
        <v>14</v>
      </c>
      <c r="J244" s="96" t="s">
        <v>105</v>
      </c>
      <c r="K244" s="96" t="s">
        <v>330</v>
      </c>
      <c r="L244" s="93" t="s">
        <v>331</v>
      </c>
      <c r="M244" s="93" t="s">
        <v>332</v>
      </c>
      <c r="N244" s="93" t="s">
        <v>4580</v>
      </c>
      <c r="O244" s="93" t="s">
        <v>4449</v>
      </c>
      <c r="P244" s="93" t="str">
        <f t="shared" si="9"/>
        <v>GUNCano_FIRING-Group Shots 07 200m_B00M_CACK_ORTF3D Hi.wav</v>
      </c>
      <c r="Q244" s="93" t="str">
        <f t="shared" si="10"/>
        <v>Antique artillery bombardment, multiple historic cannons firing in sequence. ORTF3D Hi positioned 200m away from cannons.</v>
      </c>
      <c r="R244" s="93" t="s">
        <v>4450</v>
      </c>
      <c r="S244" s="93" t="s">
        <v>4451</v>
      </c>
      <c r="T244" s="93" t="s">
        <v>4452</v>
      </c>
      <c r="U244" s="93" t="s">
        <v>4449</v>
      </c>
      <c r="V244" s="93" t="str">
        <f t="shared" si="11"/>
        <v>GUNCano_FIRING-Group Shots 07 200m_B00M_CACK_ORTF3D Hi.wav</v>
      </c>
      <c r="W244" s="93">
        <v>2023</v>
      </c>
      <c r="X244" s="93" t="s">
        <v>4451</v>
      </c>
      <c r="Y244" s="93" t="s">
        <v>4451</v>
      </c>
      <c r="Z244" s="93" t="s">
        <v>4451</v>
      </c>
    </row>
    <row r="245" spans="1:26" ht="16">
      <c r="A245" s="96" t="s">
        <v>751</v>
      </c>
      <c r="B245" s="96" t="s">
        <v>642</v>
      </c>
      <c r="C245" s="96" t="s">
        <v>749</v>
      </c>
      <c r="D245" s="96" t="s">
        <v>12</v>
      </c>
      <c r="E245" s="96" t="s">
        <v>102</v>
      </c>
      <c r="F245" s="96" t="s">
        <v>103</v>
      </c>
      <c r="G245" s="93" t="s">
        <v>4582</v>
      </c>
      <c r="H245" s="96" t="s">
        <v>13</v>
      </c>
      <c r="I245" s="96" t="s">
        <v>14</v>
      </c>
      <c r="J245" s="96" t="s">
        <v>105</v>
      </c>
      <c r="K245" s="96" t="s">
        <v>335</v>
      </c>
      <c r="L245" s="93" t="s">
        <v>331</v>
      </c>
      <c r="M245" s="93" t="s">
        <v>332</v>
      </c>
      <c r="N245" s="93" t="s">
        <v>4580</v>
      </c>
      <c r="O245" s="93" t="s">
        <v>4449</v>
      </c>
      <c r="P245" s="93" t="str">
        <f t="shared" si="9"/>
        <v>GUNCano_FIRING-Group Shots 07 200m_B00M_CACK_ORTF3D Lo.wav</v>
      </c>
      <c r="Q245" s="93" t="str">
        <f t="shared" si="10"/>
        <v>Antique artillery bombardment, multiple historic cannons firing in sequence. ORTF3D Lo positioned 200m away from cannons.</v>
      </c>
      <c r="R245" s="93" t="s">
        <v>4450</v>
      </c>
      <c r="S245" s="93" t="s">
        <v>4451</v>
      </c>
      <c r="T245" s="93" t="s">
        <v>4452</v>
      </c>
      <c r="U245" s="93" t="s">
        <v>4449</v>
      </c>
      <c r="V245" s="93" t="str">
        <f t="shared" si="11"/>
        <v>GUNCano_FIRING-Group Shots 07 200m_B00M_CACK_ORTF3D Lo.wav</v>
      </c>
      <c r="W245" s="93">
        <v>2023</v>
      </c>
      <c r="X245" s="93" t="s">
        <v>4451</v>
      </c>
      <c r="Y245" s="93" t="s">
        <v>4451</v>
      </c>
      <c r="Z245" s="93" t="s">
        <v>4451</v>
      </c>
    </row>
    <row r="246" spans="1:26" ht="16">
      <c r="A246" s="96" t="s">
        <v>752</v>
      </c>
      <c r="B246" s="96" t="s">
        <v>644</v>
      </c>
      <c r="C246" s="96" t="s">
        <v>753</v>
      </c>
      <c r="D246" s="96" t="s">
        <v>12</v>
      </c>
      <c r="E246" s="96" t="s">
        <v>102</v>
      </c>
      <c r="F246" s="96" t="s">
        <v>103</v>
      </c>
      <c r="G246" s="93" t="s">
        <v>4582</v>
      </c>
      <c r="H246" s="96" t="s">
        <v>13</v>
      </c>
      <c r="I246" s="96" t="s">
        <v>14</v>
      </c>
      <c r="J246" s="96" t="s">
        <v>105</v>
      </c>
      <c r="K246" s="96" t="s">
        <v>345</v>
      </c>
      <c r="L246" s="93" t="s">
        <v>359</v>
      </c>
      <c r="M246" s="96" t="s">
        <v>341</v>
      </c>
      <c r="N246" s="93" t="s">
        <v>4580</v>
      </c>
      <c r="O246" s="93" t="s">
        <v>4449</v>
      </c>
      <c r="P246" s="93" t="str">
        <f t="shared" si="9"/>
        <v>GUNCano_FIRING-Group Shots 07 50m_B00M_CACK_XY.wav</v>
      </c>
      <c r="Q246" s="93" t="str">
        <f t="shared" si="10"/>
        <v>Antique artillery bombardment, multiple historic cannons firing in sequence. XY positioned 50m away from cannons.</v>
      </c>
      <c r="R246" s="93" t="s">
        <v>4450</v>
      </c>
      <c r="S246" s="93" t="s">
        <v>4451</v>
      </c>
      <c r="T246" s="93" t="s">
        <v>4452</v>
      </c>
      <c r="U246" s="93" t="s">
        <v>4449</v>
      </c>
      <c r="V246" s="93" t="str">
        <f t="shared" si="11"/>
        <v>GUNCano_FIRING-Group Shots 07 50m_B00M_CACK_XY.wav</v>
      </c>
      <c r="W246" s="93">
        <v>2023</v>
      </c>
      <c r="X246" s="93" t="s">
        <v>4451</v>
      </c>
      <c r="Y246" s="93" t="s">
        <v>4451</v>
      </c>
      <c r="Z246" s="93" t="s">
        <v>4451</v>
      </c>
    </row>
    <row r="247" spans="1:26" ht="16">
      <c r="A247" s="96" t="s">
        <v>754</v>
      </c>
      <c r="B247" s="96" t="s">
        <v>620</v>
      </c>
      <c r="C247" s="96" t="s">
        <v>755</v>
      </c>
      <c r="D247" s="96" t="s">
        <v>12</v>
      </c>
      <c r="E247" s="96" t="s">
        <v>102</v>
      </c>
      <c r="F247" s="96" t="s">
        <v>103</v>
      </c>
      <c r="G247" s="93" t="s">
        <v>4582</v>
      </c>
      <c r="H247" s="96" t="s">
        <v>13</v>
      </c>
      <c r="I247" s="96" t="s">
        <v>14</v>
      </c>
      <c r="J247" s="96" t="s">
        <v>105</v>
      </c>
      <c r="K247" s="96" t="s">
        <v>345</v>
      </c>
      <c r="L247" s="93" t="s">
        <v>359</v>
      </c>
      <c r="M247" s="96" t="s">
        <v>341</v>
      </c>
      <c r="N247" s="93" t="s">
        <v>4580</v>
      </c>
      <c r="O247" s="93" t="s">
        <v>4449</v>
      </c>
      <c r="P247" s="93" t="str">
        <f t="shared" si="9"/>
        <v>GUNCano_FIRING-Group Shots 08 100m_B00M_CACK_XY.wav</v>
      </c>
      <c r="Q247" s="93" t="str">
        <f t="shared" si="10"/>
        <v>Antique artillery bombardment, multiple historic cannons firing in sequence. XY positioned 100m away from cannons.</v>
      </c>
      <c r="R247" s="93" t="s">
        <v>4450</v>
      </c>
      <c r="S247" s="93" t="s">
        <v>4451</v>
      </c>
      <c r="T247" s="93" t="s">
        <v>4452</v>
      </c>
      <c r="U247" s="93" t="s">
        <v>4449</v>
      </c>
      <c r="V247" s="93" t="str">
        <f t="shared" si="11"/>
        <v>GUNCano_FIRING-Group Shots 08 100m_B00M_CACK_XY.wav</v>
      </c>
      <c r="W247" s="93">
        <v>2023</v>
      </c>
      <c r="X247" s="93" t="s">
        <v>4451</v>
      </c>
      <c r="Y247" s="93" t="s">
        <v>4451</v>
      </c>
      <c r="Z247" s="93" t="s">
        <v>4451</v>
      </c>
    </row>
    <row r="248" spans="1:26" ht="16">
      <c r="A248" s="96" t="s">
        <v>756</v>
      </c>
      <c r="B248" s="96" t="s">
        <v>623</v>
      </c>
      <c r="C248" s="96" t="s">
        <v>757</v>
      </c>
      <c r="D248" s="96" t="s">
        <v>12</v>
      </c>
      <c r="E248" s="96" t="s">
        <v>102</v>
      </c>
      <c r="F248" s="96" t="s">
        <v>103</v>
      </c>
      <c r="G248" s="93" t="s">
        <v>4582</v>
      </c>
      <c r="H248" s="96" t="s">
        <v>13</v>
      </c>
      <c r="I248" s="96" t="s">
        <v>14</v>
      </c>
      <c r="J248" s="96" t="s">
        <v>105</v>
      </c>
      <c r="K248" s="96" t="s">
        <v>345</v>
      </c>
      <c r="L248" s="93" t="s">
        <v>359</v>
      </c>
      <c r="M248" s="96" t="s">
        <v>341</v>
      </c>
      <c r="N248" s="93" t="s">
        <v>4580</v>
      </c>
      <c r="O248" s="93" t="s">
        <v>4449</v>
      </c>
      <c r="P248" s="93" t="str">
        <f t="shared" si="9"/>
        <v>GUNCano_FIRING-Group Shots 08 120m_B00M_CACK_XY.wav</v>
      </c>
      <c r="Q248" s="93" t="str">
        <f t="shared" si="10"/>
        <v>Antique artillery bombardment, multiple historic cannons firing in sequence. XY positioned 120m away from cannons.</v>
      </c>
      <c r="R248" s="93" t="s">
        <v>4450</v>
      </c>
      <c r="S248" s="93" t="s">
        <v>4451</v>
      </c>
      <c r="T248" s="93" t="s">
        <v>4452</v>
      </c>
      <c r="U248" s="93" t="s">
        <v>4449</v>
      </c>
      <c r="V248" s="93" t="str">
        <f t="shared" si="11"/>
        <v>GUNCano_FIRING-Group Shots 08 120m_B00M_CACK_XY.wav</v>
      </c>
      <c r="W248" s="93">
        <v>2023</v>
      </c>
      <c r="X248" s="93" t="s">
        <v>4451</v>
      </c>
      <c r="Y248" s="93" t="s">
        <v>4451</v>
      </c>
      <c r="Z248" s="93" t="s">
        <v>4451</v>
      </c>
    </row>
    <row r="249" spans="1:26" ht="16">
      <c r="A249" s="96" t="s">
        <v>758</v>
      </c>
      <c r="B249" s="96" t="s">
        <v>626</v>
      </c>
      <c r="C249" s="96" t="s">
        <v>759</v>
      </c>
      <c r="D249" s="96" t="s">
        <v>12</v>
      </c>
      <c r="E249" s="96" t="s">
        <v>102</v>
      </c>
      <c r="F249" s="96" t="s">
        <v>103</v>
      </c>
      <c r="G249" s="93" t="s">
        <v>4582</v>
      </c>
      <c r="H249" s="96" t="s">
        <v>13</v>
      </c>
      <c r="I249" s="96" t="s">
        <v>14</v>
      </c>
      <c r="J249" s="96" t="s">
        <v>105</v>
      </c>
      <c r="K249" s="96" t="s">
        <v>339</v>
      </c>
      <c r="L249" s="93" t="s">
        <v>372</v>
      </c>
      <c r="M249" s="96" t="s">
        <v>332</v>
      </c>
      <c r="N249" s="93" t="s">
        <v>4580</v>
      </c>
      <c r="O249" s="93" t="s">
        <v>4449</v>
      </c>
      <c r="P249" s="93" t="str">
        <f t="shared" si="9"/>
        <v>GUNCano_FIRING-Group Shots 08 130m_B00M_CACK_MS.wav</v>
      </c>
      <c r="Q249" s="93" t="str">
        <f t="shared" si="10"/>
        <v>Antique artillery bombardment, multiple historic cannons firing in sequence. MS positioned 130m away from cannons.</v>
      </c>
      <c r="R249" s="93" t="s">
        <v>4450</v>
      </c>
      <c r="S249" s="93" t="s">
        <v>4451</v>
      </c>
      <c r="T249" s="93" t="s">
        <v>4452</v>
      </c>
      <c r="U249" s="93" t="s">
        <v>4449</v>
      </c>
      <c r="V249" s="93" t="str">
        <f t="shared" si="11"/>
        <v>GUNCano_FIRING-Group Shots 08 130m_B00M_CACK_MS.wav</v>
      </c>
      <c r="W249" s="93">
        <v>2023</v>
      </c>
      <c r="X249" s="93" t="s">
        <v>4451</v>
      </c>
      <c r="Y249" s="93" t="s">
        <v>4451</v>
      </c>
      <c r="Z249" s="93" t="s">
        <v>4451</v>
      </c>
    </row>
    <row r="250" spans="1:26" ht="16">
      <c r="A250" s="96" t="s">
        <v>760</v>
      </c>
      <c r="B250" s="96" t="s">
        <v>629</v>
      </c>
      <c r="C250" s="96" t="s">
        <v>761</v>
      </c>
      <c r="D250" s="96" t="s">
        <v>12</v>
      </c>
      <c r="E250" s="96" t="s">
        <v>102</v>
      </c>
      <c r="F250" s="96" t="s">
        <v>103</v>
      </c>
      <c r="G250" s="93" t="s">
        <v>4582</v>
      </c>
      <c r="H250" s="96" t="s">
        <v>13</v>
      </c>
      <c r="I250" s="96" t="s">
        <v>14</v>
      </c>
      <c r="J250" s="96" t="s">
        <v>105</v>
      </c>
      <c r="K250" s="96" t="s">
        <v>367</v>
      </c>
      <c r="L250" s="93" t="s">
        <v>368</v>
      </c>
      <c r="M250" s="96" t="s">
        <v>332</v>
      </c>
      <c r="N250" s="93" t="s">
        <v>4580</v>
      </c>
      <c r="O250" s="93" t="s">
        <v>4449</v>
      </c>
      <c r="P250" s="93" t="str">
        <f t="shared" si="9"/>
        <v>GUNCano_FIRING-Group Shots 08 150m_B00M_CACK_HH.wav</v>
      </c>
      <c r="Q250" s="93" t="str">
        <f t="shared" si="10"/>
        <v>Antique artillery bombardment, multiple historic cannons firing in sequence. HH positioned 150m away from cannons.</v>
      </c>
      <c r="R250" s="93" t="s">
        <v>4450</v>
      </c>
      <c r="S250" s="93" t="s">
        <v>4451</v>
      </c>
      <c r="T250" s="93" t="s">
        <v>4452</v>
      </c>
      <c r="U250" s="93" t="s">
        <v>4449</v>
      </c>
      <c r="V250" s="93" t="str">
        <f t="shared" si="11"/>
        <v>GUNCano_FIRING-Group Shots 08 150m_B00M_CACK_HH.wav</v>
      </c>
      <c r="W250" s="93">
        <v>2023</v>
      </c>
      <c r="X250" s="93" t="s">
        <v>4451</v>
      </c>
      <c r="Y250" s="93" t="s">
        <v>4451</v>
      </c>
      <c r="Z250" s="93" t="s">
        <v>4451</v>
      </c>
    </row>
    <row r="251" spans="1:26" ht="16">
      <c r="A251" s="96" t="s">
        <v>762</v>
      </c>
      <c r="B251" s="96" t="s">
        <v>632</v>
      </c>
      <c r="C251" s="96" t="s">
        <v>763</v>
      </c>
      <c r="D251" s="96" t="s">
        <v>12</v>
      </c>
      <c r="E251" s="96" t="s">
        <v>102</v>
      </c>
      <c r="F251" s="96" t="s">
        <v>103</v>
      </c>
      <c r="G251" s="93" t="s">
        <v>4582</v>
      </c>
      <c r="H251" s="96" t="s">
        <v>13</v>
      </c>
      <c r="I251" s="96" t="s">
        <v>14</v>
      </c>
      <c r="J251" s="96" t="s">
        <v>105</v>
      </c>
      <c r="K251" s="96" t="s">
        <v>339</v>
      </c>
      <c r="L251" s="93" t="s">
        <v>340</v>
      </c>
      <c r="M251" s="96" t="s">
        <v>332</v>
      </c>
      <c r="N251" s="93" t="s">
        <v>4580</v>
      </c>
      <c r="O251" s="93" t="s">
        <v>4449</v>
      </c>
      <c r="P251" s="93" t="str">
        <f t="shared" si="9"/>
        <v>GUNCano_FIRING-Group Shots 08 160m_B00M_CACK_MS.wav</v>
      </c>
      <c r="Q251" s="93" t="str">
        <f t="shared" si="10"/>
        <v>Antique artillery bombardment, multiple historic cannons firing in sequence. MS positioned 160m away from cannons.</v>
      </c>
      <c r="R251" s="93" t="s">
        <v>4450</v>
      </c>
      <c r="S251" s="93" t="s">
        <v>4451</v>
      </c>
      <c r="T251" s="93" t="s">
        <v>4452</v>
      </c>
      <c r="U251" s="93" t="s">
        <v>4449</v>
      </c>
      <c r="V251" s="93" t="str">
        <f t="shared" si="11"/>
        <v>GUNCano_FIRING-Group Shots 08 160m_B00M_CACK_MS.wav</v>
      </c>
      <c r="W251" s="93">
        <v>2023</v>
      </c>
      <c r="X251" s="93" t="s">
        <v>4451</v>
      </c>
      <c r="Y251" s="93" t="s">
        <v>4451</v>
      </c>
      <c r="Z251" s="93" t="s">
        <v>4451</v>
      </c>
    </row>
    <row r="252" spans="1:26" ht="16">
      <c r="A252" s="96" t="s">
        <v>764</v>
      </c>
      <c r="B252" s="96" t="s">
        <v>635</v>
      </c>
      <c r="C252" s="96" t="s">
        <v>765</v>
      </c>
      <c r="D252" s="96" t="s">
        <v>12</v>
      </c>
      <c r="E252" s="96" t="s">
        <v>102</v>
      </c>
      <c r="F252" s="96" t="s">
        <v>103</v>
      </c>
      <c r="G252" s="93" t="s">
        <v>4582</v>
      </c>
      <c r="H252" s="96" t="s">
        <v>13</v>
      </c>
      <c r="I252" s="96" t="s">
        <v>14</v>
      </c>
      <c r="J252" s="96" t="s">
        <v>105</v>
      </c>
      <c r="K252" s="96" t="s">
        <v>345</v>
      </c>
      <c r="L252" s="93" t="s">
        <v>346</v>
      </c>
      <c r="M252" s="96" t="s">
        <v>332</v>
      </c>
      <c r="N252" s="93" t="s">
        <v>4580</v>
      </c>
      <c r="O252" s="93" t="s">
        <v>4449</v>
      </c>
      <c r="P252" s="93" t="str">
        <f t="shared" si="9"/>
        <v>GUNCano_FIRING-Group Shots 08 175m_B00M_CACK_XY.wav</v>
      </c>
      <c r="Q252" s="93" t="str">
        <f t="shared" si="10"/>
        <v>Antique artillery bombardment, multiple historic cannons firing in sequence. XY positioned 175m away from cannons.</v>
      </c>
      <c r="R252" s="93" t="s">
        <v>4450</v>
      </c>
      <c r="S252" s="93" t="s">
        <v>4451</v>
      </c>
      <c r="T252" s="93" t="s">
        <v>4452</v>
      </c>
      <c r="U252" s="93" t="s">
        <v>4449</v>
      </c>
      <c r="V252" s="93" t="str">
        <f t="shared" si="11"/>
        <v>GUNCano_FIRING-Group Shots 08 175m_B00M_CACK_XY.wav</v>
      </c>
      <c r="W252" s="93">
        <v>2023</v>
      </c>
      <c r="X252" s="93" t="s">
        <v>4451</v>
      </c>
      <c r="Y252" s="93" t="s">
        <v>4451</v>
      </c>
      <c r="Z252" s="93" t="s">
        <v>4451</v>
      </c>
    </row>
    <row r="253" spans="1:26" ht="16">
      <c r="A253" s="96" t="s">
        <v>766</v>
      </c>
      <c r="B253" s="96" t="s">
        <v>4604</v>
      </c>
      <c r="C253" s="96" t="s">
        <v>767</v>
      </c>
      <c r="D253" s="96" t="s">
        <v>12</v>
      </c>
      <c r="E253" s="96" t="s">
        <v>102</v>
      </c>
      <c r="F253" s="96" t="s">
        <v>103</v>
      </c>
      <c r="G253" s="93" t="s">
        <v>4582</v>
      </c>
      <c r="H253" s="96" t="s">
        <v>13</v>
      </c>
      <c r="I253" s="96" t="s">
        <v>14</v>
      </c>
      <c r="J253" s="96" t="s">
        <v>105</v>
      </c>
      <c r="K253" s="96" t="s">
        <v>354</v>
      </c>
      <c r="L253" s="93" t="s">
        <v>355</v>
      </c>
      <c r="M253" s="93" t="s">
        <v>332</v>
      </c>
      <c r="N253" s="93" t="s">
        <v>4580</v>
      </c>
      <c r="O253" s="93" t="s">
        <v>4449</v>
      </c>
      <c r="P253" s="93" t="str">
        <f t="shared" si="9"/>
        <v>GUNCano_FIRING-Group Shots 08 200m_B00M_CACK_Ambix.wav</v>
      </c>
      <c r="Q253" s="93" t="str">
        <f t="shared" si="10"/>
        <v>Antique artillery bombardment, multiple historic cannons firing in sequence. Ambisonics positioned 200m away from cannons.</v>
      </c>
      <c r="R253" s="93" t="s">
        <v>4450</v>
      </c>
      <c r="S253" s="93" t="s">
        <v>4451</v>
      </c>
      <c r="T253" s="93" t="s">
        <v>4452</v>
      </c>
      <c r="U253" s="93" t="s">
        <v>4449</v>
      </c>
      <c r="V253" s="93" t="str">
        <f t="shared" si="11"/>
        <v>GUNCano_FIRING-Group Shots 08 200m_B00M_CACK_Ambix.wav</v>
      </c>
      <c r="W253" s="93">
        <v>2023</v>
      </c>
      <c r="X253" s="93" t="s">
        <v>4451</v>
      </c>
      <c r="Y253" s="93" t="s">
        <v>4451</v>
      </c>
      <c r="Z253" s="93" t="s">
        <v>4451</v>
      </c>
    </row>
    <row r="254" spans="1:26" ht="16">
      <c r="A254" s="96" t="s">
        <v>768</v>
      </c>
      <c r="B254" s="96" t="s">
        <v>640</v>
      </c>
      <c r="C254" s="96" t="s">
        <v>767</v>
      </c>
      <c r="D254" s="96" t="s">
        <v>12</v>
      </c>
      <c r="E254" s="96" t="s">
        <v>102</v>
      </c>
      <c r="F254" s="96" t="s">
        <v>103</v>
      </c>
      <c r="G254" s="93" t="s">
        <v>4582</v>
      </c>
      <c r="H254" s="96" t="s">
        <v>13</v>
      </c>
      <c r="I254" s="96" t="s">
        <v>14</v>
      </c>
      <c r="J254" s="96" t="s">
        <v>105</v>
      </c>
      <c r="K254" s="96" t="s">
        <v>330</v>
      </c>
      <c r="L254" s="93" t="s">
        <v>331</v>
      </c>
      <c r="M254" s="93" t="s">
        <v>332</v>
      </c>
      <c r="N254" s="93" t="s">
        <v>4580</v>
      </c>
      <c r="O254" s="93" t="s">
        <v>4449</v>
      </c>
      <c r="P254" s="93" t="str">
        <f t="shared" si="9"/>
        <v>GUNCano_FIRING-Group Shots 08 200m_B00M_CACK_ORTF3D Hi.wav</v>
      </c>
      <c r="Q254" s="93" t="str">
        <f t="shared" si="10"/>
        <v>Antique artillery bombardment, multiple historic cannons firing in sequence. ORTF3D Hi positioned 200m away from cannons.</v>
      </c>
      <c r="R254" s="93" t="s">
        <v>4450</v>
      </c>
      <c r="S254" s="93" t="s">
        <v>4451</v>
      </c>
      <c r="T254" s="93" t="s">
        <v>4452</v>
      </c>
      <c r="U254" s="93" t="s">
        <v>4449</v>
      </c>
      <c r="V254" s="93" t="str">
        <f t="shared" si="11"/>
        <v>GUNCano_FIRING-Group Shots 08 200m_B00M_CACK_ORTF3D Hi.wav</v>
      </c>
      <c r="W254" s="93">
        <v>2023</v>
      </c>
      <c r="X254" s="93" t="s">
        <v>4451</v>
      </c>
      <c r="Y254" s="93" t="s">
        <v>4451</v>
      </c>
      <c r="Z254" s="93" t="s">
        <v>4451</v>
      </c>
    </row>
    <row r="255" spans="1:26" ht="16">
      <c r="A255" s="96" t="s">
        <v>769</v>
      </c>
      <c r="B255" s="96" t="s">
        <v>642</v>
      </c>
      <c r="C255" s="96" t="s">
        <v>767</v>
      </c>
      <c r="D255" s="96" t="s">
        <v>12</v>
      </c>
      <c r="E255" s="96" t="s">
        <v>102</v>
      </c>
      <c r="F255" s="96" t="s">
        <v>103</v>
      </c>
      <c r="G255" s="93" t="s">
        <v>4582</v>
      </c>
      <c r="H255" s="96" t="s">
        <v>13</v>
      </c>
      <c r="I255" s="96" t="s">
        <v>14</v>
      </c>
      <c r="J255" s="96" t="s">
        <v>105</v>
      </c>
      <c r="K255" s="96" t="s">
        <v>335</v>
      </c>
      <c r="L255" s="93" t="s">
        <v>331</v>
      </c>
      <c r="M255" s="93" t="s">
        <v>332</v>
      </c>
      <c r="N255" s="93" t="s">
        <v>4580</v>
      </c>
      <c r="O255" s="93" t="s">
        <v>4449</v>
      </c>
      <c r="P255" s="93" t="str">
        <f t="shared" si="9"/>
        <v>GUNCano_FIRING-Group Shots 08 200m_B00M_CACK_ORTF3D Lo.wav</v>
      </c>
      <c r="Q255" s="93" t="str">
        <f t="shared" si="10"/>
        <v>Antique artillery bombardment, multiple historic cannons firing in sequence. ORTF3D Lo positioned 200m away from cannons.</v>
      </c>
      <c r="R255" s="93" t="s">
        <v>4450</v>
      </c>
      <c r="S255" s="93" t="s">
        <v>4451</v>
      </c>
      <c r="T255" s="93" t="s">
        <v>4452</v>
      </c>
      <c r="U255" s="93" t="s">
        <v>4449</v>
      </c>
      <c r="V255" s="93" t="str">
        <f t="shared" si="11"/>
        <v>GUNCano_FIRING-Group Shots 08 200m_B00M_CACK_ORTF3D Lo.wav</v>
      </c>
      <c r="W255" s="93">
        <v>2023</v>
      </c>
      <c r="X255" s="93" t="s">
        <v>4451</v>
      </c>
      <c r="Y255" s="93" t="s">
        <v>4451</v>
      </c>
      <c r="Z255" s="93" t="s">
        <v>4451</v>
      </c>
    </row>
    <row r="256" spans="1:26" ht="16">
      <c r="A256" s="96" t="s">
        <v>770</v>
      </c>
      <c r="B256" s="96" t="s">
        <v>644</v>
      </c>
      <c r="C256" s="96" t="s">
        <v>771</v>
      </c>
      <c r="D256" s="96" t="s">
        <v>12</v>
      </c>
      <c r="E256" s="96" t="s">
        <v>102</v>
      </c>
      <c r="F256" s="96" t="s">
        <v>103</v>
      </c>
      <c r="G256" s="93" t="s">
        <v>4582</v>
      </c>
      <c r="H256" s="96" t="s">
        <v>13</v>
      </c>
      <c r="I256" s="96" t="s">
        <v>14</v>
      </c>
      <c r="J256" s="96" t="s">
        <v>105</v>
      </c>
      <c r="K256" s="96" t="s">
        <v>345</v>
      </c>
      <c r="L256" s="93" t="s">
        <v>470</v>
      </c>
      <c r="M256" s="96" t="s">
        <v>332</v>
      </c>
      <c r="N256" s="93" t="s">
        <v>4580</v>
      </c>
      <c r="O256" s="93" t="s">
        <v>4449</v>
      </c>
      <c r="P256" s="93" t="str">
        <f t="shared" si="9"/>
        <v>GUNCano_FIRING-Group Shots 08 50m_B00M_CACK_XY.wav</v>
      </c>
      <c r="Q256" s="93" t="str">
        <f t="shared" si="10"/>
        <v>Antique artillery bombardment, multiple historic cannons firing in sequence. XY positioned 50m away from cannons.</v>
      </c>
      <c r="R256" s="93" t="s">
        <v>4450</v>
      </c>
      <c r="S256" s="93" t="s">
        <v>4451</v>
      </c>
      <c r="T256" s="93" t="s">
        <v>4452</v>
      </c>
      <c r="U256" s="93" t="s">
        <v>4449</v>
      </c>
      <c r="V256" s="93" t="str">
        <f t="shared" si="11"/>
        <v>GUNCano_FIRING-Group Shots 08 50m_B00M_CACK_XY.wav</v>
      </c>
      <c r="W256" s="93">
        <v>2023</v>
      </c>
      <c r="X256" s="93" t="s">
        <v>4451</v>
      </c>
      <c r="Y256" s="93" t="s">
        <v>4451</v>
      </c>
      <c r="Z256" s="93" t="s">
        <v>4451</v>
      </c>
    </row>
    <row r="257" spans="1:26" ht="16">
      <c r="A257" s="96" t="s">
        <v>772</v>
      </c>
      <c r="B257" s="96" t="s">
        <v>620</v>
      </c>
      <c r="C257" s="96" t="s">
        <v>773</v>
      </c>
      <c r="D257" s="96" t="s">
        <v>12</v>
      </c>
      <c r="E257" s="96" t="s">
        <v>102</v>
      </c>
      <c r="F257" s="96" t="s">
        <v>103</v>
      </c>
      <c r="G257" s="93" t="s">
        <v>4582</v>
      </c>
      <c r="H257" s="96" t="s">
        <v>13</v>
      </c>
      <c r="I257" s="96" t="s">
        <v>14</v>
      </c>
      <c r="J257" s="96" t="s">
        <v>105</v>
      </c>
      <c r="K257" s="96" t="s">
        <v>345</v>
      </c>
      <c r="L257" s="93" t="s">
        <v>470</v>
      </c>
      <c r="M257" s="96" t="s">
        <v>332</v>
      </c>
      <c r="N257" s="93" t="s">
        <v>4580</v>
      </c>
      <c r="O257" s="93" t="s">
        <v>4449</v>
      </c>
      <c r="P257" s="93" t="str">
        <f t="shared" si="9"/>
        <v>GUNCano_FIRING-Group Shots 09 100m_B00M_CACK_XY.wav</v>
      </c>
      <c r="Q257" s="93" t="str">
        <f t="shared" si="10"/>
        <v>Antique artillery bombardment, multiple historic cannons firing in sequence. XY positioned 100m away from cannons.</v>
      </c>
      <c r="R257" s="93" t="s">
        <v>4450</v>
      </c>
      <c r="S257" s="93" t="s">
        <v>4451</v>
      </c>
      <c r="T257" s="93" t="s">
        <v>4452</v>
      </c>
      <c r="U257" s="93" t="s">
        <v>4449</v>
      </c>
      <c r="V257" s="93" t="str">
        <f t="shared" si="11"/>
        <v>GUNCano_FIRING-Group Shots 09 100m_B00M_CACK_XY.wav</v>
      </c>
      <c r="W257" s="93">
        <v>2023</v>
      </c>
      <c r="X257" s="93" t="s">
        <v>4451</v>
      </c>
      <c r="Y257" s="93" t="s">
        <v>4451</v>
      </c>
      <c r="Z257" s="93" t="s">
        <v>4451</v>
      </c>
    </row>
    <row r="258" spans="1:26" ht="16">
      <c r="A258" s="96" t="s">
        <v>774</v>
      </c>
      <c r="B258" s="96" t="s">
        <v>623</v>
      </c>
      <c r="C258" s="96" t="s">
        <v>775</v>
      </c>
      <c r="D258" s="96" t="s">
        <v>12</v>
      </c>
      <c r="E258" s="96" t="s">
        <v>102</v>
      </c>
      <c r="F258" s="96" t="s">
        <v>103</v>
      </c>
      <c r="G258" s="93" t="s">
        <v>4582</v>
      </c>
      <c r="H258" s="96" t="s">
        <v>13</v>
      </c>
      <c r="I258" s="96" t="s">
        <v>14</v>
      </c>
      <c r="J258" s="96" t="s">
        <v>105</v>
      </c>
      <c r="K258" s="96" t="s">
        <v>345</v>
      </c>
      <c r="L258" s="93" t="s">
        <v>470</v>
      </c>
      <c r="M258" s="96" t="s">
        <v>332</v>
      </c>
      <c r="N258" s="93" t="s">
        <v>4580</v>
      </c>
      <c r="O258" s="93" t="s">
        <v>4449</v>
      </c>
      <c r="P258" s="93" t="str">
        <f t="shared" si="9"/>
        <v>GUNCano_FIRING-Group Shots 09 120m_B00M_CACK_XY.wav</v>
      </c>
      <c r="Q258" s="93" t="str">
        <f t="shared" si="10"/>
        <v>Antique artillery bombardment, multiple historic cannons firing in sequence. XY positioned 120m away from cannons.</v>
      </c>
      <c r="R258" s="93" t="s">
        <v>4450</v>
      </c>
      <c r="S258" s="93" t="s">
        <v>4451</v>
      </c>
      <c r="T258" s="93" t="s">
        <v>4452</v>
      </c>
      <c r="U258" s="93" t="s">
        <v>4449</v>
      </c>
      <c r="V258" s="93" t="str">
        <f t="shared" si="11"/>
        <v>GUNCano_FIRING-Group Shots 09 120m_B00M_CACK_XY.wav</v>
      </c>
      <c r="W258" s="93">
        <v>2023</v>
      </c>
      <c r="X258" s="93" t="s">
        <v>4451</v>
      </c>
      <c r="Y258" s="93" t="s">
        <v>4451</v>
      </c>
      <c r="Z258" s="93" t="s">
        <v>4451</v>
      </c>
    </row>
    <row r="259" spans="1:26" ht="16">
      <c r="A259" s="96" t="s">
        <v>776</v>
      </c>
      <c r="B259" s="96" t="s">
        <v>626</v>
      </c>
      <c r="C259" s="96" t="s">
        <v>777</v>
      </c>
      <c r="D259" s="96" t="s">
        <v>12</v>
      </c>
      <c r="E259" s="96" t="s">
        <v>102</v>
      </c>
      <c r="F259" s="96" t="s">
        <v>103</v>
      </c>
      <c r="G259" s="93" t="s">
        <v>4582</v>
      </c>
      <c r="H259" s="96" t="s">
        <v>13</v>
      </c>
      <c r="I259" s="96" t="s">
        <v>14</v>
      </c>
      <c r="J259" s="96" t="s">
        <v>105</v>
      </c>
      <c r="K259" s="96" t="s">
        <v>339</v>
      </c>
      <c r="L259" s="93" t="s">
        <v>372</v>
      </c>
      <c r="M259" s="96" t="s">
        <v>332</v>
      </c>
      <c r="N259" s="93" t="s">
        <v>4580</v>
      </c>
      <c r="O259" s="93" t="s">
        <v>4449</v>
      </c>
      <c r="P259" s="93" t="str">
        <f t="shared" ref="P259:P322" si="12">A259</f>
        <v>GUNCano_FIRING-Group Shots 09 130m_B00M_CACK_MS.wav</v>
      </c>
      <c r="Q259" s="93" t="str">
        <f t="shared" ref="Q259:Q322" si="13">B259</f>
        <v>Antique artillery bombardment, multiple historic cannons firing in sequence. MS positioned 130m away from cannons.</v>
      </c>
      <c r="R259" s="93" t="s">
        <v>4450</v>
      </c>
      <c r="S259" s="93" t="s">
        <v>4451</v>
      </c>
      <c r="T259" s="93" t="s">
        <v>4452</v>
      </c>
      <c r="U259" s="93" t="s">
        <v>4449</v>
      </c>
      <c r="V259" s="93" t="str">
        <f t="shared" ref="V259:V322" si="14">A259</f>
        <v>GUNCano_FIRING-Group Shots 09 130m_B00M_CACK_MS.wav</v>
      </c>
      <c r="W259" s="93">
        <v>2023</v>
      </c>
      <c r="X259" s="93" t="s">
        <v>4451</v>
      </c>
      <c r="Y259" s="93" t="s">
        <v>4451</v>
      </c>
      <c r="Z259" s="93" t="s">
        <v>4451</v>
      </c>
    </row>
    <row r="260" spans="1:26" ht="16">
      <c r="A260" s="96" t="s">
        <v>778</v>
      </c>
      <c r="B260" s="96" t="s">
        <v>629</v>
      </c>
      <c r="C260" s="96" t="s">
        <v>779</v>
      </c>
      <c r="D260" s="96" t="s">
        <v>12</v>
      </c>
      <c r="E260" s="96" t="s">
        <v>102</v>
      </c>
      <c r="F260" s="96" t="s">
        <v>103</v>
      </c>
      <c r="G260" s="93" t="s">
        <v>4582</v>
      </c>
      <c r="H260" s="96" t="s">
        <v>13</v>
      </c>
      <c r="I260" s="96" t="s">
        <v>14</v>
      </c>
      <c r="J260" s="96" t="s">
        <v>105</v>
      </c>
      <c r="K260" s="96" t="s">
        <v>367</v>
      </c>
      <c r="L260" s="93" t="s">
        <v>368</v>
      </c>
      <c r="M260" s="96" t="s">
        <v>332</v>
      </c>
      <c r="N260" s="93" t="s">
        <v>4580</v>
      </c>
      <c r="O260" s="93" t="s">
        <v>4449</v>
      </c>
      <c r="P260" s="93" t="str">
        <f t="shared" si="12"/>
        <v>GUNCano_FIRING-Group Shots 09 150m_B00M_CACK_HH.wav</v>
      </c>
      <c r="Q260" s="93" t="str">
        <f t="shared" si="13"/>
        <v>Antique artillery bombardment, multiple historic cannons firing in sequence. HH positioned 150m away from cannons.</v>
      </c>
      <c r="R260" s="93" t="s">
        <v>4450</v>
      </c>
      <c r="S260" s="93" t="s">
        <v>4451</v>
      </c>
      <c r="T260" s="93" t="s">
        <v>4452</v>
      </c>
      <c r="U260" s="93" t="s">
        <v>4449</v>
      </c>
      <c r="V260" s="93" t="str">
        <f t="shared" si="14"/>
        <v>GUNCano_FIRING-Group Shots 09 150m_B00M_CACK_HH.wav</v>
      </c>
      <c r="W260" s="93">
        <v>2023</v>
      </c>
      <c r="X260" s="93" t="s">
        <v>4451</v>
      </c>
      <c r="Y260" s="93" t="s">
        <v>4451</v>
      </c>
      <c r="Z260" s="93" t="s">
        <v>4451</v>
      </c>
    </row>
    <row r="261" spans="1:26" ht="16">
      <c r="A261" s="96" t="s">
        <v>780</v>
      </c>
      <c r="B261" s="96" t="s">
        <v>632</v>
      </c>
      <c r="C261" s="96" t="s">
        <v>781</v>
      </c>
      <c r="D261" s="96" t="s">
        <v>12</v>
      </c>
      <c r="E261" s="96" t="s">
        <v>102</v>
      </c>
      <c r="F261" s="96" t="s">
        <v>103</v>
      </c>
      <c r="G261" s="93" t="s">
        <v>4582</v>
      </c>
      <c r="H261" s="96" t="s">
        <v>13</v>
      </c>
      <c r="I261" s="96" t="s">
        <v>14</v>
      </c>
      <c r="J261" s="96" t="s">
        <v>105</v>
      </c>
      <c r="K261" s="96" t="s">
        <v>339</v>
      </c>
      <c r="L261" s="93" t="s">
        <v>340</v>
      </c>
      <c r="M261" s="96" t="s">
        <v>332</v>
      </c>
      <c r="N261" s="93" t="s">
        <v>4580</v>
      </c>
      <c r="O261" s="93" t="s">
        <v>4449</v>
      </c>
      <c r="P261" s="93" t="str">
        <f t="shared" si="12"/>
        <v>GUNCano_FIRING-Group Shots 09 160m_B00M_CACK_MS.wav</v>
      </c>
      <c r="Q261" s="93" t="str">
        <f t="shared" si="13"/>
        <v>Antique artillery bombardment, multiple historic cannons firing in sequence. MS positioned 160m away from cannons.</v>
      </c>
      <c r="R261" s="93" t="s">
        <v>4450</v>
      </c>
      <c r="S261" s="93" t="s">
        <v>4451</v>
      </c>
      <c r="T261" s="93" t="s">
        <v>4452</v>
      </c>
      <c r="U261" s="93" t="s">
        <v>4449</v>
      </c>
      <c r="V261" s="93" t="str">
        <f t="shared" si="14"/>
        <v>GUNCano_FIRING-Group Shots 09 160m_B00M_CACK_MS.wav</v>
      </c>
      <c r="W261" s="93">
        <v>2023</v>
      </c>
      <c r="X261" s="93" t="s">
        <v>4451</v>
      </c>
      <c r="Y261" s="93" t="s">
        <v>4451</v>
      </c>
      <c r="Z261" s="93" t="s">
        <v>4451</v>
      </c>
    </row>
    <row r="262" spans="1:26" ht="16">
      <c r="A262" s="96" t="s">
        <v>782</v>
      </c>
      <c r="B262" s="96" t="s">
        <v>635</v>
      </c>
      <c r="C262" s="96" t="s">
        <v>783</v>
      </c>
      <c r="D262" s="96" t="s">
        <v>12</v>
      </c>
      <c r="E262" s="96" t="s">
        <v>102</v>
      </c>
      <c r="F262" s="96" t="s">
        <v>103</v>
      </c>
      <c r="G262" s="93" t="s">
        <v>4582</v>
      </c>
      <c r="H262" s="96" t="s">
        <v>13</v>
      </c>
      <c r="I262" s="96" t="s">
        <v>14</v>
      </c>
      <c r="J262" s="96" t="s">
        <v>105</v>
      </c>
      <c r="K262" s="96" t="s">
        <v>345</v>
      </c>
      <c r="L262" s="93" t="s">
        <v>359</v>
      </c>
      <c r="M262" s="96" t="s">
        <v>341</v>
      </c>
      <c r="N262" s="93" t="s">
        <v>4580</v>
      </c>
      <c r="O262" s="93" t="s">
        <v>4449</v>
      </c>
      <c r="P262" s="93" t="str">
        <f t="shared" si="12"/>
        <v>GUNCano_FIRING-Group Shots 09 175m_B00M_CACK_XY.wav</v>
      </c>
      <c r="Q262" s="93" t="str">
        <f t="shared" si="13"/>
        <v>Antique artillery bombardment, multiple historic cannons firing in sequence. XY positioned 175m away from cannons.</v>
      </c>
      <c r="R262" s="93" t="s">
        <v>4450</v>
      </c>
      <c r="S262" s="93" t="s">
        <v>4451</v>
      </c>
      <c r="T262" s="93" t="s">
        <v>4452</v>
      </c>
      <c r="U262" s="93" t="s">
        <v>4449</v>
      </c>
      <c r="V262" s="93" t="str">
        <f t="shared" si="14"/>
        <v>GUNCano_FIRING-Group Shots 09 175m_B00M_CACK_XY.wav</v>
      </c>
      <c r="W262" s="93">
        <v>2023</v>
      </c>
      <c r="X262" s="93" t="s">
        <v>4451</v>
      </c>
      <c r="Y262" s="93" t="s">
        <v>4451</v>
      </c>
      <c r="Z262" s="93" t="s">
        <v>4451</v>
      </c>
    </row>
    <row r="263" spans="1:26" ht="16">
      <c r="A263" s="96" t="s">
        <v>784</v>
      </c>
      <c r="B263" s="96" t="s">
        <v>4604</v>
      </c>
      <c r="C263" s="96" t="s">
        <v>785</v>
      </c>
      <c r="D263" s="96" t="s">
        <v>12</v>
      </c>
      <c r="E263" s="96" t="s">
        <v>102</v>
      </c>
      <c r="F263" s="96" t="s">
        <v>103</v>
      </c>
      <c r="G263" s="93" t="s">
        <v>4582</v>
      </c>
      <c r="H263" s="96" t="s">
        <v>13</v>
      </c>
      <c r="I263" s="96" t="s">
        <v>14</v>
      </c>
      <c r="J263" s="96" t="s">
        <v>105</v>
      </c>
      <c r="K263" s="96" t="s">
        <v>354</v>
      </c>
      <c r="L263" s="93" t="s">
        <v>355</v>
      </c>
      <c r="M263" s="93" t="s">
        <v>332</v>
      </c>
      <c r="N263" s="93" t="s">
        <v>4580</v>
      </c>
      <c r="O263" s="93" t="s">
        <v>4449</v>
      </c>
      <c r="P263" s="93" t="str">
        <f t="shared" si="12"/>
        <v>GUNCano_FIRING-Group Shots 09 200m_B00M_CACK_Ambix.wav</v>
      </c>
      <c r="Q263" s="93" t="str">
        <f t="shared" si="13"/>
        <v>Antique artillery bombardment, multiple historic cannons firing in sequence. Ambisonics positioned 200m away from cannons.</v>
      </c>
      <c r="R263" s="93" t="s">
        <v>4450</v>
      </c>
      <c r="S263" s="93" t="s">
        <v>4451</v>
      </c>
      <c r="T263" s="93" t="s">
        <v>4452</v>
      </c>
      <c r="U263" s="93" t="s">
        <v>4449</v>
      </c>
      <c r="V263" s="93" t="str">
        <f t="shared" si="14"/>
        <v>GUNCano_FIRING-Group Shots 09 200m_B00M_CACK_Ambix.wav</v>
      </c>
      <c r="W263" s="93">
        <v>2023</v>
      </c>
      <c r="X263" s="93" t="s">
        <v>4451</v>
      </c>
      <c r="Y263" s="93" t="s">
        <v>4451</v>
      </c>
      <c r="Z263" s="93" t="s">
        <v>4451</v>
      </c>
    </row>
    <row r="264" spans="1:26" ht="16">
      <c r="A264" s="96" t="s">
        <v>786</v>
      </c>
      <c r="B264" s="96" t="s">
        <v>640</v>
      </c>
      <c r="C264" s="96" t="s">
        <v>785</v>
      </c>
      <c r="D264" s="96" t="s">
        <v>12</v>
      </c>
      <c r="E264" s="96" t="s">
        <v>102</v>
      </c>
      <c r="F264" s="96" t="s">
        <v>103</v>
      </c>
      <c r="G264" s="93" t="s">
        <v>4582</v>
      </c>
      <c r="H264" s="96" t="s">
        <v>13</v>
      </c>
      <c r="I264" s="96" t="s">
        <v>14</v>
      </c>
      <c r="J264" s="96" t="s">
        <v>105</v>
      </c>
      <c r="K264" s="96" t="s">
        <v>330</v>
      </c>
      <c r="L264" s="93" t="s">
        <v>331</v>
      </c>
      <c r="M264" s="93" t="s">
        <v>332</v>
      </c>
      <c r="N264" s="93" t="s">
        <v>4580</v>
      </c>
      <c r="O264" s="93" t="s">
        <v>4449</v>
      </c>
      <c r="P264" s="93" t="str">
        <f t="shared" si="12"/>
        <v>GUNCano_FIRING-Group Shots 09 200m_B00M_CACK_ORTF3D Hi.wav</v>
      </c>
      <c r="Q264" s="93" t="str">
        <f t="shared" si="13"/>
        <v>Antique artillery bombardment, multiple historic cannons firing in sequence. ORTF3D Hi positioned 200m away from cannons.</v>
      </c>
      <c r="R264" s="93" t="s">
        <v>4450</v>
      </c>
      <c r="S264" s="93" t="s">
        <v>4451</v>
      </c>
      <c r="T264" s="93" t="s">
        <v>4452</v>
      </c>
      <c r="U264" s="93" t="s">
        <v>4449</v>
      </c>
      <c r="V264" s="93" t="str">
        <f t="shared" si="14"/>
        <v>GUNCano_FIRING-Group Shots 09 200m_B00M_CACK_ORTF3D Hi.wav</v>
      </c>
      <c r="W264" s="93">
        <v>2023</v>
      </c>
      <c r="X264" s="93" t="s">
        <v>4451</v>
      </c>
      <c r="Y264" s="93" t="s">
        <v>4451</v>
      </c>
      <c r="Z264" s="93" t="s">
        <v>4451</v>
      </c>
    </row>
    <row r="265" spans="1:26" ht="16">
      <c r="A265" s="96" t="s">
        <v>787</v>
      </c>
      <c r="B265" s="96" t="s">
        <v>642</v>
      </c>
      <c r="C265" s="96" t="s">
        <v>785</v>
      </c>
      <c r="D265" s="96" t="s">
        <v>12</v>
      </c>
      <c r="E265" s="96" t="s">
        <v>102</v>
      </c>
      <c r="F265" s="96" t="s">
        <v>103</v>
      </c>
      <c r="G265" s="93" t="s">
        <v>4582</v>
      </c>
      <c r="H265" s="96" t="s">
        <v>13</v>
      </c>
      <c r="I265" s="96" t="s">
        <v>14</v>
      </c>
      <c r="J265" s="96" t="s">
        <v>105</v>
      </c>
      <c r="K265" s="96" t="s">
        <v>335</v>
      </c>
      <c r="L265" s="93" t="s">
        <v>331</v>
      </c>
      <c r="M265" s="93" t="s">
        <v>332</v>
      </c>
      <c r="N265" s="93" t="s">
        <v>4580</v>
      </c>
      <c r="O265" s="93" t="s">
        <v>4449</v>
      </c>
      <c r="P265" s="93" t="str">
        <f t="shared" si="12"/>
        <v>GUNCano_FIRING-Group Shots 09 200m_B00M_CACK_ORTF3D Lo.wav</v>
      </c>
      <c r="Q265" s="93" t="str">
        <f t="shared" si="13"/>
        <v>Antique artillery bombardment, multiple historic cannons firing in sequence. ORTF3D Lo positioned 200m away from cannons.</v>
      </c>
      <c r="R265" s="93" t="s">
        <v>4450</v>
      </c>
      <c r="S265" s="93" t="s">
        <v>4451</v>
      </c>
      <c r="T265" s="93" t="s">
        <v>4452</v>
      </c>
      <c r="U265" s="93" t="s">
        <v>4449</v>
      </c>
      <c r="V265" s="93" t="str">
        <f t="shared" si="14"/>
        <v>GUNCano_FIRING-Group Shots 09 200m_B00M_CACK_ORTF3D Lo.wav</v>
      </c>
      <c r="W265" s="93">
        <v>2023</v>
      </c>
      <c r="X265" s="93" t="s">
        <v>4451</v>
      </c>
      <c r="Y265" s="93" t="s">
        <v>4451</v>
      </c>
      <c r="Z265" s="93" t="s">
        <v>4451</v>
      </c>
    </row>
    <row r="266" spans="1:26" ht="16">
      <c r="A266" s="96" t="s">
        <v>788</v>
      </c>
      <c r="B266" s="96" t="s">
        <v>644</v>
      </c>
      <c r="C266" s="96" t="s">
        <v>789</v>
      </c>
      <c r="D266" s="96" t="s">
        <v>12</v>
      </c>
      <c r="E266" s="96" t="s">
        <v>102</v>
      </c>
      <c r="F266" s="96" t="s">
        <v>103</v>
      </c>
      <c r="G266" s="93" t="s">
        <v>4582</v>
      </c>
      <c r="H266" s="96" t="s">
        <v>13</v>
      </c>
      <c r="I266" s="96" t="s">
        <v>14</v>
      </c>
      <c r="J266" s="96" t="s">
        <v>105</v>
      </c>
      <c r="K266" s="96" t="s">
        <v>345</v>
      </c>
      <c r="L266" s="93" t="s">
        <v>346</v>
      </c>
      <c r="M266" s="96" t="s">
        <v>332</v>
      </c>
      <c r="N266" s="93" t="s">
        <v>4580</v>
      </c>
      <c r="O266" s="93" t="s">
        <v>4449</v>
      </c>
      <c r="P266" s="93" t="str">
        <f t="shared" si="12"/>
        <v>GUNCano_FIRING-Group Shots 09 50m_B00M_CACK_XY.wav</v>
      </c>
      <c r="Q266" s="93" t="str">
        <f t="shared" si="13"/>
        <v>Antique artillery bombardment, multiple historic cannons firing in sequence. XY positioned 50m away from cannons.</v>
      </c>
      <c r="R266" s="93" t="s">
        <v>4450</v>
      </c>
      <c r="S266" s="93" t="s">
        <v>4451</v>
      </c>
      <c r="T266" s="93" t="s">
        <v>4452</v>
      </c>
      <c r="U266" s="93" t="s">
        <v>4449</v>
      </c>
      <c r="V266" s="93" t="str">
        <f t="shared" si="14"/>
        <v>GUNCano_FIRING-Group Shots 09 50m_B00M_CACK_XY.wav</v>
      </c>
      <c r="W266" s="93">
        <v>2023</v>
      </c>
      <c r="X266" s="93" t="s">
        <v>4451</v>
      </c>
      <c r="Y266" s="93" t="s">
        <v>4451</v>
      </c>
      <c r="Z266" s="93" t="s">
        <v>4451</v>
      </c>
    </row>
    <row r="267" spans="1:26" ht="16">
      <c r="A267" s="96" t="s">
        <v>790</v>
      </c>
      <c r="B267" s="96" t="s">
        <v>620</v>
      </c>
      <c r="C267" s="96" t="s">
        <v>791</v>
      </c>
      <c r="D267" s="96" t="s">
        <v>12</v>
      </c>
      <c r="E267" s="96" t="s">
        <v>102</v>
      </c>
      <c r="F267" s="96" t="s">
        <v>103</v>
      </c>
      <c r="G267" s="93" t="s">
        <v>4582</v>
      </c>
      <c r="H267" s="96" t="s">
        <v>13</v>
      </c>
      <c r="I267" s="96" t="s">
        <v>14</v>
      </c>
      <c r="J267" s="96" t="s">
        <v>105</v>
      </c>
      <c r="K267" s="96" t="s">
        <v>345</v>
      </c>
      <c r="L267" s="93" t="s">
        <v>470</v>
      </c>
      <c r="M267" s="96" t="s">
        <v>332</v>
      </c>
      <c r="N267" s="93" t="s">
        <v>4580</v>
      </c>
      <c r="O267" s="93" t="s">
        <v>4449</v>
      </c>
      <c r="P267" s="93" t="str">
        <f t="shared" si="12"/>
        <v>GUNCano_FIRING-Group Shots 10 100m_B00M_CACK_XY.wav</v>
      </c>
      <c r="Q267" s="93" t="str">
        <f t="shared" si="13"/>
        <v>Antique artillery bombardment, multiple historic cannons firing in sequence. XY positioned 100m away from cannons.</v>
      </c>
      <c r="R267" s="93" t="s">
        <v>4450</v>
      </c>
      <c r="S267" s="93" t="s">
        <v>4451</v>
      </c>
      <c r="T267" s="93" t="s">
        <v>4452</v>
      </c>
      <c r="U267" s="93" t="s">
        <v>4449</v>
      </c>
      <c r="V267" s="93" t="str">
        <f t="shared" si="14"/>
        <v>GUNCano_FIRING-Group Shots 10 100m_B00M_CACK_XY.wav</v>
      </c>
      <c r="W267" s="93">
        <v>2023</v>
      </c>
      <c r="X267" s="93" t="s">
        <v>4451</v>
      </c>
      <c r="Y267" s="93" t="s">
        <v>4451</v>
      </c>
      <c r="Z267" s="93" t="s">
        <v>4451</v>
      </c>
    </row>
    <row r="268" spans="1:26" ht="16">
      <c r="A268" s="96" t="s">
        <v>792</v>
      </c>
      <c r="B268" s="96" t="s">
        <v>623</v>
      </c>
      <c r="C268" s="96" t="s">
        <v>793</v>
      </c>
      <c r="D268" s="96" t="s">
        <v>12</v>
      </c>
      <c r="E268" s="96" t="s">
        <v>102</v>
      </c>
      <c r="F268" s="96" t="s">
        <v>103</v>
      </c>
      <c r="G268" s="93" t="s">
        <v>4582</v>
      </c>
      <c r="H268" s="96" t="s">
        <v>13</v>
      </c>
      <c r="I268" s="96" t="s">
        <v>14</v>
      </c>
      <c r="J268" s="96" t="s">
        <v>105</v>
      </c>
      <c r="K268" s="96" t="s">
        <v>345</v>
      </c>
      <c r="L268" s="93" t="s">
        <v>346</v>
      </c>
      <c r="M268" s="96" t="s">
        <v>332</v>
      </c>
      <c r="N268" s="93" t="s">
        <v>4580</v>
      </c>
      <c r="O268" s="93" t="s">
        <v>4449</v>
      </c>
      <c r="P268" s="93" t="str">
        <f t="shared" si="12"/>
        <v>GUNCano_FIRING-Group Shots 10 120m_B00M_CACK_XY.wav</v>
      </c>
      <c r="Q268" s="93" t="str">
        <f t="shared" si="13"/>
        <v>Antique artillery bombardment, multiple historic cannons firing in sequence. XY positioned 120m away from cannons.</v>
      </c>
      <c r="R268" s="93" t="s">
        <v>4450</v>
      </c>
      <c r="S268" s="93" t="s">
        <v>4451</v>
      </c>
      <c r="T268" s="93" t="s">
        <v>4452</v>
      </c>
      <c r="U268" s="93" t="s">
        <v>4449</v>
      </c>
      <c r="V268" s="93" t="str">
        <f t="shared" si="14"/>
        <v>GUNCano_FIRING-Group Shots 10 120m_B00M_CACK_XY.wav</v>
      </c>
      <c r="W268" s="93">
        <v>2023</v>
      </c>
      <c r="X268" s="93" t="s">
        <v>4451</v>
      </c>
      <c r="Y268" s="93" t="s">
        <v>4451</v>
      </c>
      <c r="Z268" s="93" t="s">
        <v>4451</v>
      </c>
    </row>
    <row r="269" spans="1:26" ht="16">
      <c r="A269" s="96" t="s">
        <v>794</v>
      </c>
      <c r="B269" s="96" t="s">
        <v>626</v>
      </c>
      <c r="C269" s="96" t="s">
        <v>795</v>
      </c>
      <c r="D269" s="96" t="s">
        <v>12</v>
      </c>
      <c r="E269" s="96" t="s">
        <v>102</v>
      </c>
      <c r="F269" s="96" t="s">
        <v>103</v>
      </c>
      <c r="G269" s="93" t="s">
        <v>4582</v>
      </c>
      <c r="H269" s="96" t="s">
        <v>13</v>
      </c>
      <c r="I269" s="96" t="s">
        <v>14</v>
      </c>
      <c r="J269" s="96" t="s">
        <v>105</v>
      </c>
      <c r="K269" s="96" t="s">
        <v>339</v>
      </c>
      <c r="L269" s="93" t="s">
        <v>372</v>
      </c>
      <c r="M269" s="96" t="s">
        <v>332</v>
      </c>
      <c r="N269" s="93" t="s">
        <v>4580</v>
      </c>
      <c r="O269" s="93" t="s">
        <v>4449</v>
      </c>
      <c r="P269" s="93" t="str">
        <f t="shared" si="12"/>
        <v>GUNCano_FIRING-Group Shots 10 130m_B00M_CACK_MS.wav</v>
      </c>
      <c r="Q269" s="93" t="str">
        <f t="shared" si="13"/>
        <v>Antique artillery bombardment, multiple historic cannons firing in sequence. MS positioned 130m away from cannons.</v>
      </c>
      <c r="R269" s="93" t="s">
        <v>4450</v>
      </c>
      <c r="S269" s="93" t="s">
        <v>4451</v>
      </c>
      <c r="T269" s="93" t="s">
        <v>4452</v>
      </c>
      <c r="U269" s="93" t="s">
        <v>4449</v>
      </c>
      <c r="V269" s="93" t="str">
        <f t="shared" si="14"/>
        <v>GUNCano_FIRING-Group Shots 10 130m_B00M_CACK_MS.wav</v>
      </c>
      <c r="W269" s="93">
        <v>2023</v>
      </c>
      <c r="X269" s="93" t="s">
        <v>4451</v>
      </c>
      <c r="Y269" s="93" t="s">
        <v>4451</v>
      </c>
      <c r="Z269" s="93" t="s">
        <v>4451</v>
      </c>
    </row>
    <row r="270" spans="1:26" ht="16">
      <c r="A270" s="96" t="s">
        <v>796</v>
      </c>
      <c r="B270" s="96" t="s">
        <v>629</v>
      </c>
      <c r="C270" s="96" t="s">
        <v>797</v>
      </c>
      <c r="D270" s="96" t="s">
        <v>12</v>
      </c>
      <c r="E270" s="96" t="s">
        <v>102</v>
      </c>
      <c r="F270" s="96" t="s">
        <v>103</v>
      </c>
      <c r="G270" s="93" t="s">
        <v>4582</v>
      </c>
      <c r="H270" s="96" t="s">
        <v>13</v>
      </c>
      <c r="I270" s="96" t="s">
        <v>14</v>
      </c>
      <c r="J270" s="96" t="s">
        <v>105</v>
      </c>
      <c r="K270" s="96" t="s">
        <v>367</v>
      </c>
      <c r="L270" s="93" t="s">
        <v>368</v>
      </c>
      <c r="M270" s="96" t="s">
        <v>332</v>
      </c>
      <c r="N270" s="93" t="s">
        <v>4580</v>
      </c>
      <c r="O270" s="93" t="s">
        <v>4449</v>
      </c>
      <c r="P270" s="93" t="str">
        <f t="shared" si="12"/>
        <v>GUNCano_FIRING-Group Shots 10 150m_B00M_CACK_HH.wav</v>
      </c>
      <c r="Q270" s="93" t="str">
        <f t="shared" si="13"/>
        <v>Antique artillery bombardment, multiple historic cannons firing in sequence. HH positioned 150m away from cannons.</v>
      </c>
      <c r="R270" s="93" t="s">
        <v>4450</v>
      </c>
      <c r="S270" s="93" t="s">
        <v>4451</v>
      </c>
      <c r="T270" s="93" t="s">
        <v>4452</v>
      </c>
      <c r="U270" s="93" t="s">
        <v>4449</v>
      </c>
      <c r="V270" s="93" t="str">
        <f t="shared" si="14"/>
        <v>GUNCano_FIRING-Group Shots 10 150m_B00M_CACK_HH.wav</v>
      </c>
      <c r="W270" s="93">
        <v>2023</v>
      </c>
      <c r="X270" s="93" t="s">
        <v>4451</v>
      </c>
      <c r="Y270" s="93" t="s">
        <v>4451</v>
      </c>
      <c r="Z270" s="93" t="s">
        <v>4451</v>
      </c>
    </row>
    <row r="271" spans="1:26" ht="16">
      <c r="A271" s="96" t="s">
        <v>798</v>
      </c>
      <c r="B271" s="96" t="s">
        <v>632</v>
      </c>
      <c r="C271" s="96" t="s">
        <v>799</v>
      </c>
      <c r="D271" s="96" t="s">
        <v>12</v>
      </c>
      <c r="E271" s="96" t="s">
        <v>102</v>
      </c>
      <c r="F271" s="96" t="s">
        <v>103</v>
      </c>
      <c r="G271" s="93" t="s">
        <v>4582</v>
      </c>
      <c r="H271" s="96" t="s">
        <v>13</v>
      </c>
      <c r="I271" s="96" t="s">
        <v>14</v>
      </c>
      <c r="J271" s="96" t="s">
        <v>105</v>
      </c>
      <c r="K271" s="96" t="s">
        <v>339</v>
      </c>
      <c r="L271" s="93" t="s">
        <v>340</v>
      </c>
      <c r="M271" s="96" t="s">
        <v>332</v>
      </c>
      <c r="N271" s="93" t="s">
        <v>4580</v>
      </c>
      <c r="O271" s="93" t="s">
        <v>4449</v>
      </c>
      <c r="P271" s="93" t="str">
        <f t="shared" si="12"/>
        <v>GUNCano_FIRING-Group Shots 10 160m_B00M_CACK_MS.wav</v>
      </c>
      <c r="Q271" s="93" t="str">
        <f t="shared" si="13"/>
        <v>Antique artillery bombardment, multiple historic cannons firing in sequence. MS positioned 160m away from cannons.</v>
      </c>
      <c r="R271" s="93" t="s">
        <v>4450</v>
      </c>
      <c r="S271" s="93" t="s">
        <v>4451</v>
      </c>
      <c r="T271" s="93" t="s">
        <v>4452</v>
      </c>
      <c r="U271" s="93" t="s">
        <v>4449</v>
      </c>
      <c r="V271" s="93" t="str">
        <f t="shared" si="14"/>
        <v>GUNCano_FIRING-Group Shots 10 160m_B00M_CACK_MS.wav</v>
      </c>
      <c r="W271" s="93">
        <v>2023</v>
      </c>
      <c r="X271" s="93" t="s">
        <v>4451</v>
      </c>
      <c r="Y271" s="93" t="s">
        <v>4451</v>
      </c>
      <c r="Z271" s="93" t="s">
        <v>4451</v>
      </c>
    </row>
    <row r="272" spans="1:26" ht="16">
      <c r="A272" s="96" t="s">
        <v>800</v>
      </c>
      <c r="B272" s="96" t="s">
        <v>635</v>
      </c>
      <c r="C272" s="96" t="s">
        <v>801</v>
      </c>
      <c r="D272" s="96" t="s">
        <v>12</v>
      </c>
      <c r="E272" s="96" t="s">
        <v>102</v>
      </c>
      <c r="F272" s="96" t="s">
        <v>103</v>
      </c>
      <c r="G272" s="93" t="s">
        <v>4582</v>
      </c>
      <c r="H272" s="96" t="s">
        <v>13</v>
      </c>
      <c r="I272" s="96" t="s">
        <v>14</v>
      </c>
      <c r="J272" s="96" t="s">
        <v>105</v>
      </c>
      <c r="K272" s="96" t="s">
        <v>345</v>
      </c>
      <c r="L272" s="93" t="s">
        <v>470</v>
      </c>
      <c r="M272" s="96" t="s">
        <v>332</v>
      </c>
      <c r="N272" s="93" t="s">
        <v>4580</v>
      </c>
      <c r="O272" s="93" t="s">
        <v>4449</v>
      </c>
      <c r="P272" s="93" t="str">
        <f t="shared" si="12"/>
        <v>GUNCano_FIRING-Group Shots 10 175m_B00M_CACK_XY.wav</v>
      </c>
      <c r="Q272" s="93" t="str">
        <f t="shared" si="13"/>
        <v>Antique artillery bombardment, multiple historic cannons firing in sequence. XY positioned 175m away from cannons.</v>
      </c>
      <c r="R272" s="93" t="s">
        <v>4450</v>
      </c>
      <c r="S272" s="93" t="s">
        <v>4451</v>
      </c>
      <c r="T272" s="93" t="s">
        <v>4452</v>
      </c>
      <c r="U272" s="93" t="s">
        <v>4449</v>
      </c>
      <c r="V272" s="93" t="str">
        <f t="shared" si="14"/>
        <v>GUNCano_FIRING-Group Shots 10 175m_B00M_CACK_XY.wav</v>
      </c>
      <c r="W272" s="93">
        <v>2023</v>
      </c>
      <c r="X272" s="93" t="s">
        <v>4451</v>
      </c>
      <c r="Y272" s="93" t="s">
        <v>4451</v>
      </c>
      <c r="Z272" s="93" t="s">
        <v>4451</v>
      </c>
    </row>
    <row r="273" spans="1:26" ht="16">
      <c r="A273" s="96" t="s">
        <v>802</v>
      </c>
      <c r="B273" s="96" t="s">
        <v>4604</v>
      </c>
      <c r="C273" s="96" t="s">
        <v>803</v>
      </c>
      <c r="D273" s="96" t="s">
        <v>12</v>
      </c>
      <c r="E273" s="96" t="s">
        <v>102</v>
      </c>
      <c r="F273" s="96" t="s">
        <v>103</v>
      </c>
      <c r="G273" s="93" t="s">
        <v>4582</v>
      </c>
      <c r="H273" s="96" t="s">
        <v>13</v>
      </c>
      <c r="I273" s="96" t="s">
        <v>14</v>
      </c>
      <c r="J273" s="96" t="s">
        <v>105</v>
      </c>
      <c r="K273" s="96" t="s">
        <v>354</v>
      </c>
      <c r="L273" s="93" t="s">
        <v>355</v>
      </c>
      <c r="M273" s="93" t="s">
        <v>332</v>
      </c>
      <c r="N273" s="93" t="s">
        <v>4580</v>
      </c>
      <c r="O273" s="93" t="s">
        <v>4449</v>
      </c>
      <c r="P273" s="93" t="str">
        <f t="shared" si="12"/>
        <v>GUNCano_FIRING-Group Shots 10 200m_B00M_CACK_Ambix.wav</v>
      </c>
      <c r="Q273" s="93" t="str">
        <f t="shared" si="13"/>
        <v>Antique artillery bombardment, multiple historic cannons firing in sequence. Ambisonics positioned 200m away from cannons.</v>
      </c>
      <c r="R273" s="93" t="s">
        <v>4450</v>
      </c>
      <c r="S273" s="93" t="s">
        <v>4451</v>
      </c>
      <c r="T273" s="93" t="s">
        <v>4452</v>
      </c>
      <c r="U273" s="93" t="s">
        <v>4449</v>
      </c>
      <c r="V273" s="93" t="str">
        <f t="shared" si="14"/>
        <v>GUNCano_FIRING-Group Shots 10 200m_B00M_CACK_Ambix.wav</v>
      </c>
      <c r="W273" s="93">
        <v>2023</v>
      </c>
      <c r="X273" s="93" t="s">
        <v>4451</v>
      </c>
      <c r="Y273" s="93" t="s">
        <v>4451</v>
      </c>
      <c r="Z273" s="93" t="s">
        <v>4451</v>
      </c>
    </row>
    <row r="274" spans="1:26" ht="16">
      <c r="A274" s="96" t="s">
        <v>804</v>
      </c>
      <c r="B274" s="96" t="s">
        <v>640</v>
      </c>
      <c r="C274" s="96" t="s">
        <v>803</v>
      </c>
      <c r="D274" s="96" t="s">
        <v>12</v>
      </c>
      <c r="E274" s="96" t="s">
        <v>102</v>
      </c>
      <c r="F274" s="96" t="s">
        <v>103</v>
      </c>
      <c r="G274" s="93" t="s">
        <v>4582</v>
      </c>
      <c r="H274" s="96" t="s">
        <v>13</v>
      </c>
      <c r="I274" s="96" t="s">
        <v>14</v>
      </c>
      <c r="J274" s="96" t="s">
        <v>105</v>
      </c>
      <c r="K274" s="96" t="s">
        <v>330</v>
      </c>
      <c r="L274" s="93" t="s">
        <v>331</v>
      </c>
      <c r="M274" s="93" t="s">
        <v>332</v>
      </c>
      <c r="N274" s="93" t="s">
        <v>4580</v>
      </c>
      <c r="O274" s="93" t="s">
        <v>4449</v>
      </c>
      <c r="P274" s="93" t="str">
        <f t="shared" si="12"/>
        <v>GUNCano_FIRING-Group Shots 10 200m_B00M_CACK_ORTF3D Hi.wav</v>
      </c>
      <c r="Q274" s="93" t="str">
        <f t="shared" si="13"/>
        <v>Antique artillery bombardment, multiple historic cannons firing in sequence. ORTF3D Hi positioned 200m away from cannons.</v>
      </c>
      <c r="R274" s="93" t="s">
        <v>4450</v>
      </c>
      <c r="S274" s="93" t="s">
        <v>4451</v>
      </c>
      <c r="T274" s="93" t="s">
        <v>4452</v>
      </c>
      <c r="U274" s="93" t="s">
        <v>4449</v>
      </c>
      <c r="V274" s="93" t="str">
        <f t="shared" si="14"/>
        <v>GUNCano_FIRING-Group Shots 10 200m_B00M_CACK_ORTF3D Hi.wav</v>
      </c>
      <c r="W274" s="93">
        <v>2023</v>
      </c>
      <c r="X274" s="93" t="s">
        <v>4451</v>
      </c>
      <c r="Y274" s="93" t="s">
        <v>4451</v>
      </c>
      <c r="Z274" s="93" t="s">
        <v>4451</v>
      </c>
    </row>
    <row r="275" spans="1:26" ht="16">
      <c r="A275" s="96" t="s">
        <v>805</v>
      </c>
      <c r="B275" s="96" t="s">
        <v>642</v>
      </c>
      <c r="C275" s="96" t="s">
        <v>803</v>
      </c>
      <c r="D275" s="96" t="s">
        <v>12</v>
      </c>
      <c r="E275" s="96" t="s">
        <v>102</v>
      </c>
      <c r="F275" s="96" t="s">
        <v>103</v>
      </c>
      <c r="G275" s="93" t="s">
        <v>4582</v>
      </c>
      <c r="H275" s="96" t="s">
        <v>13</v>
      </c>
      <c r="I275" s="96" t="s">
        <v>14</v>
      </c>
      <c r="J275" s="96" t="s">
        <v>105</v>
      </c>
      <c r="K275" s="96" t="s">
        <v>335</v>
      </c>
      <c r="L275" s="93" t="s">
        <v>331</v>
      </c>
      <c r="M275" s="93" t="s">
        <v>332</v>
      </c>
      <c r="N275" s="93" t="s">
        <v>4580</v>
      </c>
      <c r="O275" s="93" t="s">
        <v>4449</v>
      </c>
      <c r="P275" s="93" t="str">
        <f t="shared" si="12"/>
        <v>GUNCano_FIRING-Group Shots 10 200m_B00M_CACK_ORTF3D Lo.wav</v>
      </c>
      <c r="Q275" s="93" t="str">
        <f t="shared" si="13"/>
        <v>Antique artillery bombardment, multiple historic cannons firing in sequence. ORTF3D Lo positioned 200m away from cannons.</v>
      </c>
      <c r="R275" s="93" t="s">
        <v>4450</v>
      </c>
      <c r="S275" s="93" t="s">
        <v>4451</v>
      </c>
      <c r="T275" s="93" t="s">
        <v>4452</v>
      </c>
      <c r="U275" s="93" t="s">
        <v>4449</v>
      </c>
      <c r="V275" s="93" t="str">
        <f t="shared" si="14"/>
        <v>GUNCano_FIRING-Group Shots 10 200m_B00M_CACK_ORTF3D Lo.wav</v>
      </c>
      <c r="W275" s="93">
        <v>2023</v>
      </c>
      <c r="X275" s="93" t="s">
        <v>4451</v>
      </c>
      <c r="Y275" s="93" t="s">
        <v>4451</v>
      </c>
      <c r="Z275" s="93" t="s">
        <v>4451</v>
      </c>
    </row>
    <row r="276" spans="1:26" ht="16">
      <c r="A276" s="96" t="s">
        <v>806</v>
      </c>
      <c r="B276" s="96" t="s">
        <v>644</v>
      </c>
      <c r="C276" s="96" t="s">
        <v>807</v>
      </c>
      <c r="D276" s="96" t="s">
        <v>12</v>
      </c>
      <c r="E276" s="96" t="s">
        <v>102</v>
      </c>
      <c r="F276" s="96" t="s">
        <v>103</v>
      </c>
      <c r="G276" s="93" t="s">
        <v>4582</v>
      </c>
      <c r="H276" s="96" t="s">
        <v>13</v>
      </c>
      <c r="I276" s="96" t="s">
        <v>14</v>
      </c>
      <c r="J276" s="96" t="s">
        <v>105</v>
      </c>
      <c r="K276" s="96" t="s">
        <v>345</v>
      </c>
      <c r="L276" s="93" t="s">
        <v>359</v>
      </c>
      <c r="M276" s="96" t="s">
        <v>341</v>
      </c>
      <c r="N276" s="93" t="s">
        <v>4580</v>
      </c>
      <c r="O276" s="93" t="s">
        <v>4449</v>
      </c>
      <c r="P276" s="93" t="str">
        <f t="shared" si="12"/>
        <v>GUNCano_FIRING-Group Shots 10 50m_B00M_CACK_XY.wav</v>
      </c>
      <c r="Q276" s="93" t="str">
        <f t="shared" si="13"/>
        <v>Antique artillery bombardment, multiple historic cannons firing in sequence. XY positioned 50m away from cannons.</v>
      </c>
      <c r="R276" s="93" t="s">
        <v>4450</v>
      </c>
      <c r="S276" s="93" t="s">
        <v>4451</v>
      </c>
      <c r="T276" s="93" t="s">
        <v>4452</v>
      </c>
      <c r="U276" s="93" t="s">
        <v>4449</v>
      </c>
      <c r="V276" s="93" t="str">
        <f t="shared" si="14"/>
        <v>GUNCano_FIRING-Group Shots 10 50m_B00M_CACK_XY.wav</v>
      </c>
      <c r="W276" s="93">
        <v>2023</v>
      </c>
      <c r="X276" s="93" t="s">
        <v>4451</v>
      </c>
      <c r="Y276" s="93" t="s">
        <v>4451</v>
      </c>
      <c r="Z276" s="93" t="s">
        <v>4451</v>
      </c>
    </row>
    <row r="277" spans="1:26" ht="16">
      <c r="A277" s="93" t="s">
        <v>808</v>
      </c>
      <c r="B277" s="93" t="s">
        <v>809</v>
      </c>
      <c r="C277" s="93" t="s">
        <v>810</v>
      </c>
      <c r="D277" s="93" t="s">
        <v>12</v>
      </c>
      <c r="E277" s="93" t="s">
        <v>102</v>
      </c>
      <c r="F277" s="93" t="s">
        <v>103</v>
      </c>
      <c r="G277" s="93" t="s">
        <v>4582</v>
      </c>
      <c r="H277" s="93" t="s">
        <v>13</v>
      </c>
      <c r="I277" s="93" t="s">
        <v>14</v>
      </c>
      <c r="J277" s="93" t="s">
        <v>105</v>
      </c>
      <c r="K277" s="93" t="s">
        <v>330</v>
      </c>
      <c r="L277" s="93" t="s">
        <v>331</v>
      </c>
      <c r="M277" s="93" t="s">
        <v>332</v>
      </c>
      <c r="N277" s="93" t="s">
        <v>4580</v>
      </c>
      <c r="O277" s="93" t="s">
        <v>4449</v>
      </c>
      <c r="P277" s="93" t="str">
        <f t="shared" si="12"/>
        <v>GUNCano_FIRING-Long Gun 150m_B00M_CACK_ORTF3D Hi.wav</v>
      </c>
      <c r="Q277" s="93" t="str">
        <f t="shared" si="13"/>
        <v>Antique artillery, historic cannon long gun, cal 38mm. ORTF3D Hi positioned 150m away from the cannon.</v>
      </c>
      <c r="R277" s="93" t="s">
        <v>4450</v>
      </c>
      <c r="S277" s="93" t="s">
        <v>4451</v>
      </c>
      <c r="T277" s="93" t="s">
        <v>4452</v>
      </c>
      <c r="U277" s="93" t="s">
        <v>4449</v>
      </c>
      <c r="V277" s="93" t="str">
        <f t="shared" si="14"/>
        <v>GUNCano_FIRING-Long Gun 150m_B00M_CACK_ORTF3D Hi.wav</v>
      </c>
      <c r="W277" s="93">
        <v>2023</v>
      </c>
      <c r="X277" s="93" t="s">
        <v>4451</v>
      </c>
      <c r="Y277" s="93" t="s">
        <v>4451</v>
      </c>
      <c r="Z277" s="93" t="s">
        <v>4451</v>
      </c>
    </row>
    <row r="278" spans="1:26" ht="16">
      <c r="A278" s="93" t="s">
        <v>811</v>
      </c>
      <c r="B278" s="93" t="s">
        <v>812</v>
      </c>
      <c r="C278" s="93" t="s">
        <v>810</v>
      </c>
      <c r="D278" s="93" t="s">
        <v>12</v>
      </c>
      <c r="E278" s="93" t="s">
        <v>102</v>
      </c>
      <c r="F278" s="93" t="s">
        <v>103</v>
      </c>
      <c r="G278" s="93" t="s">
        <v>4582</v>
      </c>
      <c r="H278" s="93" t="s">
        <v>13</v>
      </c>
      <c r="I278" s="93" t="s">
        <v>14</v>
      </c>
      <c r="J278" s="93" t="s">
        <v>105</v>
      </c>
      <c r="K278" s="93" t="s">
        <v>335</v>
      </c>
      <c r="L278" s="93" t="s">
        <v>331</v>
      </c>
      <c r="M278" s="93" t="s">
        <v>332</v>
      </c>
      <c r="N278" s="93" t="s">
        <v>4580</v>
      </c>
      <c r="O278" s="93" t="s">
        <v>4449</v>
      </c>
      <c r="P278" s="93" t="str">
        <f t="shared" si="12"/>
        <v>GUNCano_FIRING-Long Gun 150m_B00M_CACK_ORTF3D Lo.wav</v>
      </c>
      <c r="Q278" s="93" t="str">
        <f t="shared" si="13"/>
        <v>Antique artillery, historic cannon long gun, cal 38mm. ORTF3D Lo positioned 150m away from the cannon.</v>
      </c>
      <c r="R278" s="93" t="s">
        <v>4450</v>
      </c>
      <c r="S278" s="93" t="s">
        <v>4451</v>
      </c>
      <c r="T278" s="93" t="s">
        <v>4452</v>
      </c>
      <c r="U278" s="93" t="s">
        <v>4449</v>
      </c>
      <c r="V278" s="93" t="str">
        <f t="shared" si="14"/>
        <v>GUNCano_FIRING-Long Gun 150m_B00M_CACK_ORTF3D Lo.wav</v>
      </c>
      <c r="W278" s="93">
        <v>2023</v>
      </c>
      <c r="X278" s="93" t="s">
        <v>4451</v>
      </c>
      <c r="Y278" s="93" t="s">
        <v>4451</v>
      </c>
      <c r="Z278" s="93" t="s">
        <v>4451</v>
      </c>
    </row>
    <row r="279" spans="1:26" ht="16">
      <c r="A279" s="93" t="s">
        <v>813</v>
      </c>
      <c r="B279" s="93" t="s">
        <v>814</v>
      </c>
      <c r="C279" s="93" t="s">
        <v>815</v>
      </c>
      <c r="D279" s="93" t="s">
        <v>12</v>
      </c>
      <c r="E279" s="93" t="s">
        <v>102</v>
      </c>
      <c r="F279" s="93" t="s">
        <v>103</v>
      </c>
      <c r="G279" s="93" t="s">
        <v>4582</v>
      </c>
      <c r="H279" s="93" t="s">
        <v>13</v>
      </c>
      <c r="I279" s="93" t="s">
        <v>14</v>
      </c>
      <c r="J279" s="93" t="s">
        <v>105</v>
      </c>
      <c r="K279" s="93" t="s">
        <v>339</v>
      </c>
      <c r="L279" s="93" t="s">
        <v>340</v>
      </c>
      <c r="M279" s="93" t="s">
        <v>341</v>
      </c>
      <c r="N279" s="93" t="s">
        <v>4580</v>
      </c>
      <c r="O279" s="93" t="s">
        <v>4449</v>
      </c>
      <c r="P279" s="93" t="str">
        <f t="shared" si="12"/>
        <v>GUNCano_FIRING-Long Gun 15m_B00M_CACK_MS.wav</v>
      </c>
      <c r="Q279" s="93" t="str">
        <f t="shared" si="13"/>
        <v>Antique artillery, historic cannon long gun, cal 38mm. MS shotgun microphone positioned 15m away from the cannon.</v>
      </c>
      <c r="R279" s="93" t="s">
        <v>4450</v>
      </c>
      <c r="S279" s="93" t="s">
        <v>4451</v>
      </c>
      <c r="T279" s="93" t="s">
        <v>4452</v>
      </c>
      <c r="U279" s="93" t="s">
        <v>4449</v>
      </c>
      <c r="V279" s="93" t="str">
        <f t="shared" si="14"/>
        <v>GUNCano_FIRING-Long Gun 15m_B00M_CACK_MS.wav</v>
      </c>
      <c r="W279" s="93">
        <v>2023</v>
      </c>
      <c r="X279" s="93" t="s">
        <v>4451</v>
      </c>
      <c r="Y279" s="93" t="s">
        <v>4451</v>
      </c>
      <c r="Z279" s="93" t="s">
        <v>4451</v>
      </c>
    </row>
    <row r="280" spans="1:26" ht="16">
      <c r="A280" s="93" t="s">
        <v>816</v>
      </c>
      <c r="B280" s="93" t="s">
        <v>817</v>
      </c>
      <c r="C280" s="93" t="s">
        <v>818</v>
      </c>
      <c r="D280" s="93" t="s">
        <v>12</v>
      </c>
      <c r="E280" s="93" t="s">
        <v>102</v>
      </c>
      <c r="F280" s="93" t="s">
        <v>103</v>
      </c>
      <c r="G280" s="93" t="s">
        <v>4582</v>
      </c>
      <c r="H280" s="93" t="s">
        <v>13</v>
      </c>
      <c r="I280" s="93" t="s">
        <v>14</v>
      </c>
      <c r="J280" s="93" t="s">
        <v>105</v>
      </c>
      <c r="K280" s="93" t="s">
        <v>345</v>
      </c>
      <c r="L280" s="93" t="s">
        <v>346</v>
      </c>
      <c r="M280" s="93" t="s">
        <v>332</v>
      </c>
      <c r="N280" s="93" t="s">
        <v>4580</v>
      </c>
      <c r="O280" s="93" t="s">
        <v>4449</v>
      </c>
      <c r="P280" s="93" t="str">
        <f t="shared" si="12"/>
        <v>GUNCano_FIRING-Long Gun 175m_B00M_CACK_XY.wav</v>
      </c>
      <c r="Q280" s="93" t="str">
        <f t="shared" si="13"/>
        <v>Antique artillery, historic cannon long gun, cal 38mm. XY handheld recorder positioned 175m away from the cannon.</v>
      </c>
      <c r="R280" s="93" t="s">
        <v>4450</v>
      </c>
      <c r="S280" s="93" t="s">
        <v>4451</v>
      </c>
      <c r="T280" s="93" t="s">
        <v>4452</v>
      </c>
      <c r="U280" s="93" t="s">
        <v>4449</v>
      </c>
      <c r="V280" s="93" t="str">
        <f t="shared" si="14"/>
        <v>GUNCano_FIRING-Long Gun 175m_B00M_CACK_XY.wav</v>
      </c>
      <c r="W280" s="93">
        <v>2023</v>
      </c>
      <c r="X280" s="93" t="s">
        <v>4451</v>
      </c>
      <c r="Y280" s="93" t="s">
        <v>4451</v>
      </c>
      <c r="Z280" s="93" t="s">
        <v>4451</v>
      </c>
    </row>
    <row r="281" spans="1:26" ht="16">
      <c r="A281" s="93" t="s">
        <v>819</v>
      </c>
      <c r="B281" s="93" t="s">
        <v>820</v>
      </c>
      <c r="C281" s="93" t="s">
        <v>821</v>
      </c>
      <c r="D281" s="93" t="s">
        <v>12</v>
      </c>
      <c r="E281" s="93" t="s">
        <v>102</v>
      </c>
      <c r="F281" s="93" t="s">
        <v>103</v>
      </c>
      <c r="G281" s="93" t="s">
        <v>4582</v>
      </c>
      <c r="H281" s="93" t="s">
        <v>13</v>
      </c>
      <c r="I281" s="93" t="s">
        <v>14</v>
      </c>
      <c r="J281" s="93" t="s">
        <v>105</v>
      </c>
      <c r="K281" s="93" t="s">
        <v>350</v>
      </c>
      <c r="L281" s="93" t="s">
        <v>351</v>
      </c>
      <c r="M281" s="93" t="s">
        <v>106</v>
      </c>
      <c r="N281" s="93" t="s">
        <v>4580</v>
      </c>
      <c r="O281" s="93" t="s">
        <v>4449</v>
      </c>
      <c r="P281" s="93" t="str">
        <f t="shared" si="12"/>
        <v>GUNCano_FIRING-Long Gun 1m_B00M_CACK_AB.wav</v>
      </c>
      <c r="Q281" s="93" t="str">
        <f t="shared" si="13"/>
        <v>Antique artillery, historic cannon long gun, cal 38mm. Small AB positioned 1m away from the cannon.</v>
      </c>
      <c r="R281" s="93" t="s">
        <v>4450</v>
      </c>
      <c r="S281" s="93" t="s">
        <v>4451</v>
      </c>
      <c r="T281" s="93" t="s">
        <v>4452</v>
      </c>
      <c r="U281" s="93" t="s">
        <v>4449</v>
      </c>
      <c r="V281" s="93" t="str">
        <f t="shared" si="14"/>
        <v>GUNCano_FIRING-Long Gun 1m_B00M_CACK_AB.wav</v>
      </c>
      <c r="W281" s="93">
        <v>2023</v>
      </c>
      <c r="X281" s="93" t="s">
        <v>4451</v>
      </c>
      <c r="Y281" s="93" t="s">
        <v>4451</v>
      </c>
      <c r="Z281" s="93" t="s">
        <v>4451</v>
      </c>
    </row>
    <row r="282" spans="1:26" ht="16">
      <c r="A282" s="93" t="s">
        <v>822</v>
      </c>
      <c r="B282" s="93" t="s">
        <v>4605</v>
      </c>
      <c r="C282" s="93" t="s">
        <v>823</v>
      </c>
      <c r="D282" s="93" t="s">
        <v>12</v>
      </c>
      <c r="E282" s="93" t="s">
        <v>102</v>
      </c>
      <c r="F282" s="93" t="s">
        <v>103</v>
      </c>
      <c r="G282" s="93" t="s">
        <v>4582</v>
      </c>
      <c r="H282" s="93" t="s">
        <v>13</v>
      </c>
      <c r="I282" s="93" t="s">
        <v>14</v>
      </c>
      <c r="J282" s="93" t="s">
        <v>105</v>
      </c>
      <c r="K282" s="93" t="s">
        <v>354</v>
      </c>
      <c r="L282" s="93" t="s">
        <v>355</v>
      </c>
      <c r="M282" s="93" t="s">
        <v>332</v>
      </c>
      <c r="N282" s="93" t="s">
        <v>4580</v>
      </c>
      <c r="O282" s="93" t="s">
        <v>4449</v>
      </c>
      <c r="P282" s="93" t="str">
        <f t="shared" si="12"/>
        <v>GUNCano_FIRING-Long Gun 200m_B00M_CACK_Ambix.wav</v>
      </c>
      <c r="Q282" s="93" t="str">
        <f t="shared" si="13"/>
        <v>Antique artillery, historic cannon long gun, cal 38mm. Four channel Ambisonics positioned 200m away from the cannon.</v>
      </c>
      <c r="R282" s="93" t="s">
        <v>4450</v>
      </c>
      <c r="S282" s="93" t="s">
        <v>4451</v>
      </c>
      <c r="T282" s="93" t="s">
        <v>4452</v>
      </c>
      <c r="U282" s="93" t="s">
        <v>4449</v>
      </c>
      <c r="V282" s="93" t="str">
        <f t="shared" si="14"/>
        <v>GUNCano_FIRING-Long Gun 200m_B00M_CACK_Ambix.wav</v>
      </c>
      <c r="W282" s="93">
        <v>2023</v>
      </c>
      <c r="X282" s="93" t="s">
        <v>4451</v>
      </c>
      <c r="Y282" s="93" t="s">
        <v>4451</v>
      </c>
      <c r="Z282" s="93" t="s">
        <v>4451</v>
      </c>
    </row>
    <row r="283" spans="1:26" ht="16">
      <c r="A283" s="93" t="s">
        <v>824</v>
      </c>
      <c r="B283" s="93" t="s">
        <v>825</v>
      </c>
      <c r="C283" s="93" t="s">
        <v>826</v>
      </c>
      <c r="D283" s="93" t="s">
        <v>12</v>
      </c>
      <c r="E283" s="93" t="s">
        <v>102</v>
      </c>
      <c r="F283" s="93" t="s">
        <v>103</v>
      </c>
      <c r="G283" s="93" t="s">
        <v>4582</v>
      </c>
      <c r="H283" s="93" t="s">
        <v>13</v>
      </c>
      <c r="I283" s="93" t="s">
        <v>14</v>
      </c>
      <c r="J283" s="93" t="s">
        <v>105</v>
      </c>
      <c r="K283" s="93" t="s">
        <v>345</v>
      </c>
      <c r="L283" s="93" t="s">
        <v>359</v>
      </c>
      <c r="M283" s="93" t="s">
        <v>341</v>
      </c>
      <c r="N283" s="93" t="s">
        <v>4580</v>
      </c>
      <c r="O283" s="93" t="s">
        <v>4449</v>
      </c>
      <c r="P283" s="93" t="str">
        <f t="shared" si="12"/>
        <v>GUNCano_FIRING-Long Gun 20m_B00M_CACK_XY.wav</v>
      </c>
      <c r="Q283" s="93" t="str">
        <f t="shared" si="13"/>
        <v>Antique artillery, historic cannon long gun, cal 38mm. XY positioned 20m away from the cannon.</v>
      </c>
      <c r="R283" s="93" t="s">
        <v>4450</v>
      </c>
      <c r="S283" s="93" t="s">
        <v>4451</v>
      </c>
      <c r="T283" s="93" t="s">
        <v>4452</v>
      </c>
      <c r="U283" s="93" t="s">
        <v>4449</v>
      </c>
      <c r="V283" s="93" t="str">
        <f t="shared" si="14"/>
        <v>GUNCano_FIRING-Long Gun 20m_B00M_CACK_XY.wav</v>
      </c>
      <c r="W283" s="93">
        <v>2023</v>
      </c>
      <c r="X283" s="93" t="s">
        <v>4451</v>
      </c>
      <c r="Y283" s="93" t="s">
        <v>4451</v>
      </c>
      <c r="Z283" s="93" t="s">
        <v>4451</v>
      </c>
    </row>
    <row r="284" spans="1:26" ht="16">
      <c r="A284" s="93" t="s">
        <v>827</v>
      </c>
      <c r="B284" s="93" t="s">
        <v>828</v>
      </c>
      <c r="C284" s="93" t="s">
        <v>829</v>
      </c>
      <c r="D284" s="93" t="s">
        <v>12</v>
      </c>
      <c r="E284" s="93" t="s">
        <v>102</v>
      </c>
      <c r="F284" s="93" t="s">
        <v>103</v>
      </c>
      <c r="G284" s="93" t="s">
        <v>4582</v>
      </c>
      <c r="H284" s="93" t="s">
        <v>13</v>
      </c>
      <c r="I284" s="93" t="s">
        <v>14</v>
      </c>
      <c r="J284" s="93" t="s">
        <v>105</v>
      </c>
      <c r="K284" s="93" t="s">
        <v>350</v>
      </c>
      <c r="L284" s="93" t="s">
        <v>363</v>
      </c>
      <c r="M284" s="93" t="s">
        <v>106</v>
      </c>
      <c r="N284" s="93" t="s">
        <v>4580</v>
      </c>
      <c r="O284" s="93" t="s">
        <v>4449</v>
      </c>
      <c r="P284" s="93" t="str">
        <f t="shared" si="12"/>
        <v>GUNCano_FIRING-Long Gun 3m_B00M_CACK_AB.wav</v>
      </c>
      <c r="Q284" s="93" t="str">
        <f t="shared" si="13"/>
        <v>Antique artillery, historic cannon long gun, cal 38mm. AB with dynamic microphones positioned 3m away from the cannon.</v>
      </c>
      <c r="R284" s="93" t="s">
        <v>4450</v>
      </c>
      <c r="S284" s="93" t="s">
        <v>4451</v>
      </c>
      <c r="T284" s="93" t="s">
        <v>4452</v>
      </c>
      <c r="U284" s="93" t="s">
        <v>4449</v>
      </c>
      <c r="V284" s="93" t="str">
        <f t="shared" si="14"/>
        <v>GUNCano_FIRING-Long Gun 3m_B00M_CACK_AB.wav</v>
      </c>
      <c r="W284" s="93">
        <v>2023</v>
      </c>
      <c r="X284" s="93" t="s">
        <v>4451</v>
      </c>
      <c r="Y284" s="93" t="s">
        <v>4451</v>
      </c>
      <c r="Z284" s="93" t="s">
        <v>4451</v>
      </c>
    </row>
    <row r="285" spans="1:26" ht="16">
      <c r="A285" s="93" t="s">
        <v>830</v>
      </c>
      <c r="B285" s="93" t="s">
        <v>831</v>
      </c>
      <c r="C285" s="93" t="s">
        <v>832</v>
      </c>
      <c r="D285" s="93" t="s">
        <v>12</v>
      </c>
      <c r="E285" s="93" t="s">
        <v>102</v>
      </c>
      <c r="F285" s="93" t="s">
        <v>103</v>
      </c>
      <c r="G285" s="93" t="s">
        <v>4582</v>
      </c>
      <c r="H285" s="93" t="s">
        <v>13</v>
      </c>
      <c r="I285" s="93" t="s">
        <v>14</v>
      </c>
      <c r="J285" s="93" t="s">
        <v>105</v>
      </c>
      <c r="K285" s="93" t="s">
        <v>367</v>
      </c>
      <c r="L285" s="93" t="s">
        <v>368</v>
      </c>
      <c r="M285" s="93" t="s">
        <v>106</v>
      </c>
      <c r="N285" s="93" t="s">
        <v>4580</v>
      </c>
      <c r="O285" s="93" t="s">
        <v>4449</v>
      </c>
      <c r="P285" s="93" t="str">
        <f t="shared" si="12"/>
        <v>GUNCano_FIRING-Long Gun 4m_B00M_CACK_HH.wav</v>
      </c>
      <c r="Q285" s="93" t="str">
        <f t="shared" si="13"/>
        <v>Antique artillery, historic cannon long gun, cal 38mm. Hammerhead microphones positioned 4m away from the cannon.</v>
      </c>
      <c r="R285" s="93" t="s">
        <v>4450</v>
      </c>
      <c r="S285" s="93" t="s">
        <v>4451</v>
      </c>
      <c r="T285" s="93" t="s">
        <v>4452</v>
      </c>
      <c r="U285" s="93" t="s">
        <v>4449</v>
      </c>
      <c r="V285" s="93" t="str">
        <f t="shared" si="14"/>
        <v>GUNCano_FIRING-Long Gun 4m_B00M_CACK_HH.wav</v>
      </c>
      <c r="W285" s="93">
        <v>2023</v>
      </c>
      <c r="X285" s="93" t="s">
        <v>4451</v>
      </c>
      <c r="Y285" s="93" t="s">
        <v>4451</v>
      </c>
      <c r="Z285" s="93" t="s">
        <v>4451</v>
      </c>
    </row>
    <row r="286" spans="1:26" ht="16">
      <c r="A286" s="93" t="s">
        <v>833</v>
      </c>
      <c r="B286" s="93" t="s">
        <v>834</v>
      </c>
      <c r="C286" s="93" t="s">
        <v>835</v>
      </c>
      <c r="D286" s="93" t="s">
        <v>12</v>
      </c>
      <c r="E286" s="93" t="s">
        <v>102</v>
      </c>
      <c r="F286" s="93" t="s">
        <v>103</v>
      </c>
      <c r="G286" s="93" t="s">
        <v>4582</v>
      </c>
      <c r="H286" s="93" t="s">
        <v>13</v>
      </c>
      <c r="I286" s="93" t="s">
        <v>14</v>
      </c>
      <c r="J286" s="93" t="s">
        <v>105</v>
      </c>
      <c r="K286" s="93" t="s">
        <v>339</v>
      </c>
      <c r="L286" s="93" t="s">
        <v>372</v>
      </c>
      <c r="M286" s="93" t="s">
        <v>106</v>
      </c>
      <c r="N286" s="93" t="s">
        <v>4580</v>
      </c>
      <c r="O286" s="93" t="s">
        <v>4449</v>
      </c>
      <c r="P286" s="93" t="str">
        <f t="shared" si="12"/>
        <v>GUNCano_FIRING-Long Gun 5m_B00M_CACK_MS.wav</v>
      </c>
      <c r="Q286" s="93" t="str">
        <f t="shared" si="13"/>
        <v>Antique artillery, historic cannon long gun, cal 38mm. MS positioned 5m away from the cannon.</v>
      </c>
      <c r="R286" s="93" t="s">
        <v>4450</v>
      </c>
      <c r="S286" s="93" t="s">
        <v>4451</v>
      </c>
      <c r="T286" s="93" t="s">
        <v>4452</v>
      </c>
      <c r="U286" s="93" t="s">
        <v>4449</v>
      </c>
      <c r="V286" s="93" t="str">
        <f t="shared" si="14"/>
        <v>GUNCano_FIRING-Long Gun 5m_B00M_CACK_MS.wav</v>
      </c>
      <c r="W286" s="93">
        <v>2023</v>
      </c>
      <c r="X286" s="93" t="s">
        <v>4451</v>
      </c>
      <c r="Y286" s="93" t="s">
        <v>4451</v>
      </c>
      <c r="Z286" s="93" t="s">
        <v>4451</v>
      </c>
    </row>
    <row r="287" spans="1:26" ht="16">
      <c r="A287" s="93" t="s">
        <v>836</v>
      </c>
      <c r="B287" s="93" t="s">
        <v>4606</v>
      </c>
      <c r="C287" s="93" t="s">
        <v>837</v>
      </c>
      <c r="D287" s="93" t="s">
        <v>12</v>
      </c>
      <c r="E287" s="93" t="s">
        <v>102</v>
      </c>
      <c r="F287" s="93" t="s">
        <v>103</v>
      </c>
      <c r="G287" s="93" t="s">
        <v>4582</v>
      </c>
      <c r="H287" s="93" t="s">
        <v>13</v>
      </c>
      <c r="I287" s="93" t="s">
        <v>14</v>
      </c>
      <c r="J287" s="93" t="s">
        <v>105</v>
      </c>
      <c r="K287" s="93" t="s">
        <v>330</v>
      </c>
      <c r="L287" s="93" t="s">
        <v>331</v>
      </c>
      <c r="M287" s="93" t="s">
        <v>332</v>
      </c>
      <c r="N287" s="93" t="s">
        <v>4580</v>
      </c>
      <c r="O287" s="93" t="s">
        <v>4449</v>
      </c>
      <c r="P287" s="93" t="str">
        <f t="shared" si="12"/>
        <v>GUNCano_FIRING-Loshult Arrow Gun 35 100m_B00M_CACK_ORTF3D Hi.wav</v>
      </c>
      <c r="Q287" s="93" t="str">
        <f t="shared" si="13"/>
        <v>Antique artillery, historic cannon Loshult arrow gun, cal 35mm. ORTF3D Hi positioned 100m away from the cannon.</v>
      </c>
      <c r="R287" s="93" t="s">
        <v>4450</v>
      </c>
      <c r="S287" s="93" t="s">
        <v>4451</v>
      </c>
      <c r="T287" s="93" t="s">
        <v>4452</v>
      </c>
      <c r="U287" s="93" t="s">
        <v>4449</v>
      </c>
      <c r="V287" s="93" t="str">
        <f t="shared" si="14"/>
        <v>GUNCano_FIRING-Loshult Arrow Gun 35 100m_B00M_CACK_ORTF3D Hi.wav</v>
      </c>
      <c r="W287" s="93">
        <v>2023</v>
      </c>
      <c r="X287" s="93" t="s">
        <v>4451</v>
      </c>
      <c r="Y287" s="93" t="s">
        <v>4451</v>
      </c>
      <c r="Z287" s="93" t="s">
        <v>4451</v>
      </c>
    </row>
    <row r="288" spans="1:26" ht="16">
      <c r="A288" s="93" t="s">
        <v>838</v>
      </c>
      <c r="B288" s="93" t="s">
        <v>4607</v>
      </c>
      <c r="C288" s="93" t="s">
        <v>837</v>
      </c>
      <c r="D288" s="93" t="s">
        <v>12</v>
      </c>
      <c r="E288" s="93" t="s">
        <v>102</v>
      </c>
      <c r="F288" s="93" t="s">
        <v>103</v>
      </c>
      <c r="G288" s="93" t="s">
        <v>4582</v>
      </c>
      <c r="H288" s="93" t="s">
        <v>13</v>
      </c>
      <c r="I288" s="93" t="s">
        <v>14</v>
      </c>
      <c r="J288" s="93" t="s">
        <v>105</v>
      </c>
      <c r="K288" s="93" t="s">
        <v>335</v>
      </c>
      <c r="L288" s="93" t="s">
        <v>331</v>
      </c>
      <c r="M288" s="93" t="s">
        <v>332</v>
      </c>
      <c r="N288" s="93" t="s">
        <v>4580</v>
      </c>
      <c r="O288" s="93" t="s">
        <v>4449</v>
      </c>
      <c r="P288" s="93" t="str">
        <f t="shared" si="12"/>
        <v>GUNCano_FIRING-Loshult Arrow Gun 35 100m_B00M_CACK_ORTF3D Lo.wav</v>
      </c>
      <c r="Q288" s="93" t="str">
        <f t="shared" si="13"/>
        <v>Antique artillery, historic cannon Loshult arrow gun, cal 35mm. ORTF3D Lo positioned 100m away from the cannon.</v>
      </c>
      <c r="R288" s="93" t="s">
        <v>4450</v>
      </c>
      <c r="S288" s="93" t="s">
        <v>4451</v>
      </c>
      <c r="T288" s="93" t="s">
        <v>4452</v>
      </c>
      <c r="U288" s="93" t="s">
        <v>4449</v>
      </c>
      <c r="V288" s="93" t="str">
        <f t="shared" si="14"/>
        <v>GUNCano_FIRING-Loshult Arrow Gun 35 100m_B00M_CACK_ORTF3D Lo.wav</v>
      </c>
      <c r="W288" s="93">
        <v>2023</v>
      </c>
      <c r="X288" s="93" t="s">
        <v>4451</v>
      </c>
      <c r="Y288" s="93" t="s">
        <v>4451</v>
      </c>
      <c r="Z288" s="93" t="s">
        <v>4451</v>
      </c>
    </row>
    <row r="289" spans="1:26" ht="16">
      <c r="A289" s="93" t="s">
        <v>839</v>
      </c>
      <c r="B289" s="93" t="s">
        <v>4608</v>
      </c>
      <c r="C289" s="93" t="s">
        <v>840</v>
      </c>
      <c r="D289" s="93" t="s">
        <v>12</v>
      </c>
      <c r="E289" s="93" t="s">
        <v>102</v>
      </c>
      <c r="F289" s="93" t="s">
        <v>103</v>
      </c>
      <c r="G289" s="93" t="s">
        <v>4582</v>
      </c>
      <c r="H289" s="93" t="s">
        <v>13</v>
      </c>
      <c r="I289" s="93" t="s">
        <v>14</v>
      </c>
      <c r="J289" s="93" t="s">
        <v>105</v>
      </c>
      <c r="K289" s="93" t="s">
        <v>354</v>
      </c>
      <c r="L289" s="93" t="s">
        <v>355</v>
      </c>
      <c r="M289" s="93" t="s">
        <v>332</v>
      </c>
      <c r="N289" s="93" t="s">
        <v>4580</v>
      </c>
      <c r="O289" s="93" t="s">
        <v>4449</v>
      </c>
      <c r="P289" s="93" t="str">
        <f t="shared" si="12"/>
        <v>GUNCano_FIRING-Loshult Arrow Gun 35 150m_B00M_CACK_Ambix.wav</v>
      </c>
      <c r="Q289" s="93" t="str">
        <f t="shared" si="13"/>
        <v>Antique artillery, historic cannon Loshult arrow gun, cal 35mm. Four channel Ambisonics positioned 150m away from the cannon.</v>
      </c>
      <c r="R289" s="93" t="s">
        <v>4450</v>
      </c>
      <c r="S289" s="93" t="s">
        <v>4451</v>
      </c>
      <c r="T289" s="93" t="s">
        <v>4452</v>
      </c>
      <c r="U289" s="93" t="s">
        <v>4449</v>
      </c>
      <c r="V289" s="93" t="str">
        <f t="shared" si="14"/>
        <v>GUNCano_FIRING-Loshult Arrow Gun 35 150m_B00M_CACK_Ambix.wav</v>
      </c>
      <c r="W289" s="93">
        <v>2023</v>
      </c>
      <c r="X289" s="93" t="s">
        <v>4451</v>
      </c>
      <c r="Y289" s="93" t="s">
        <v>4451</v>
      </c>
      <c r="Z289" s="93" t="s">
        <v>4451</v>
      </c>
    </row>
    <row r="290" spans="1:26" ht="16">
      <c r="A290" s="93" t="s">
        <v>841</v>
      </c>
      <c r="B290" s="93" t="s">
        <v>4609</v>
      </c>
      <c r="C290" s="93" t="s">
        <v>842</v>
      </c>
      <c r="D290" s="93" t="s">
        <v>12</v>
      </c>
      <c r="E290" s="93" t="s">
        <v>102</v>
      </c>
      <c r="F290" s="93" t="s">
        <v>103</v>
      </c>
      <c r="G290" s="93" t="s">
        <v>4582</v>
      </c>
      <c r="H290" s="93" t="s">
        <v>13</v>
      </c>
      <c r="I290" s="93" t="s">
        <v>14</v>
      </c>
      <c r="J290" s="93" t="s">
        <v>105</v>
      </c>
      <c r="K290" s="93" t="s">
        <v>339</v>
      </c>
      <c r="L290" s="93" t="s">
        <v>340</v>
      </c>
      <c r="M290" s="93" t="s">
        <v>341</v>
      </c>
      <c r="N290" s="93" t="s">
        <v>4580</v>
      </c>
      <c r="O290" s="93" t="s">
        <v>4449</v>
      </c>
      <c r="P290" s="93" t="str">
        <f t="shared" si="12"/>
        <v>GUNCano_FIRING-Loshult Arrow Gun 35 15m_B00M_CACK_MS.wav</v>
      </c>
      <c r="Q290" s="93" t="str">
        <f t="shared" si="13"/>
        <v>Antique artillery, historic cannon Loshult arrow gun, cal 35mm. MS shotgun microphone positioned 15m away from the cannon.</v>
      </c>
      <c r="R290" s="93" t="s">
        <v>4450</v>
      </c>
      <c r="S290" s="93" t="s">
        <v>4451</v>
      </c>
      <c r="T290" s="93" t="s">
        <v>4452</v>
      </c>
      <c r="U290" s="93" t="s">
        <v>4449</v>
      </c>
      <c r="V290" s="93" t="str">
        <f t="shared" si="14"/>
        <v>GUNCano_FIRING-Loshult Arrow Gun 35 15m_B00M_CACK_MS.wav</v>
      </c>
      <c r="W290" s="93">
        <v>2023</v>
      </c>
      <c r="X290" s="93" t="s">
        <v>4451</v>
      </c>
      <c r="Y290" s="93" t="s">
        <v>4451</v>
      </c>
      <c r="Z290" s="93" t="s">
        <v>4451</v>
      </c>
    </row>
    <row r="291" spans="1:26" ht="16">
      <c r="A291" s="93" t="s">
        <v>843</v>
      </c>
      <c r="B291" s="93" t="s">
        <v>4610</v>
      </c>
      <c r="C291" s="93" t="s">
        <v>844</v>
      </c>
      <c r="D291" s="93" t="s">
        <v>12</v>
      </c>
      <c r="E291" s="93" t="s">
        <v>102</v>
      </c>
      <c r="F291" s="93" t="s">
        <v>103</v>
      </c>
      <c r="G291" s="93" t="s">
        <v>4582</v>
      </c>
      <c r="H291" s="93" t="s">
        <v>13</v>
      </c>
      <c r="I291" s="93" t="s">
        <v>14</v>
      </c>
      <c r="J291" s="93" t="s">
        <v>105</v>
      </c>
      <c r="K291" s="93" t="s">
        <v>350</v>
      </c>
      <c r="L291" s="93" t="s">
        <v>351</v>
      </c>
      <c r="M291" s="93" t="s">
        <v>106</v>
      </c>
      <c r="N291" s="93" t="s">
        <v>4580</v>
      </c>
      <c r="O291" s="93" t="s">
        <v>4449</v>
      </c>
      <c r="P291" s="93" t="str">
        <f t="shared" si="12"/>
        <v>GUNCano_FIRING-Loshult Arrow Gun 35 1m_B00M_CACK_AB.wav</v>
      </c>
      <c r="Q291" s="93" t="str">
        <f t="shared" si="13"/>
        <v>Antique artillery, historic cannon Loshult arrow gun, cal 35mm. Small AB positioned 1m away from the cannon.</v>
      </c>
      <c r="R291" s="93" t="s">
        <v>4450</v>
      </c>
      <c r="S291" s="93" t="s">
        <v>4451</v>
      </c>
      <c r="T291" s="93" t="s">
        <v>4452</v>
      </c>
      <c r="U291" s="93" t="s">
        <v>4449</v>
      </c>
      <c r="V291" s="93" t="str">
        <f t="shared" si="14"/>
        <v>GUNCano_FIRING-Loshult Arrow Gun 35 1m_B00M_CACK_AB.wav</v>
      </c>
      <c r="W291" s="93">
        <v>2023</v>
      </c>
      <c r="X291" s="93" t="s">
        <v>4451</v>
      </c>
      <c r="Y291" s="93" t="s">
        <v>4451</v>
      </c>
      <c r="Z291" s="93" t="s">
        <v>4451</v>
      </c>
    </row>
    <row r="292" spans="1:26" ht="16">
      <c r="A292" s="93" t="s">
        <v>845</v>
      </c>
      <c r="B292" s="93" t="s">
        <v>4611</v>
      </c>
      <c r="C292" s="93" t="s">
        <v>846</v>
      </c>
      <c r="D292" s="93" t="s">
        <v>12</v>
      </c>
      <c r="E292" s="93" t="s">
        <v>102</v>
      </c>
      <c r="F292" s="93" t="s">
        <v>103</v>
      </c>
      <c r="G292" s="93" t="s">
        <v>4582</v>
      </c>
      <c r="H292" s="93" t="s">
        <v>13</v>
      </c>
      <c r="I292" s="93" t="s">
        <v>14</v>
      </c>
      <c r="J292" s="93" t="s">
        <v>105</v>
      </c>
      <c r="K292" s="93" t="s">
        <v>345</v>
      </c>
      <c r="L292" s="93" t="s">
        <v>359</v>
      </c>
      <c r="M292" s="93" t="s">
        <v>341</v>
      </c>
      <c r="N292" s="93" t="s">
        <v>4580</v>
      </c>
      <c r="O292" s="93" t="s">
        <v>4449</v>
      </c>
      <c r="P292" s="93" t="str">
        <f t="shared" si="12"/>
        <v>GUNCano_FIRING-Loshult Arrow Gun 35 20m_B00M_CACK_XY.wav</v>
      </c>
      <c r="Q292" s="93" t="str">
        <f t="shared" si="13"/>
        <v>Antique artillery, historic cannon Loshult arrow gun, cal 35mm. XY positioned 20m away from the cannon.</v>
      </c>
      <c r="R292" s="93" t="s">
        <v>4450</v>
      </c>
      <c r="S292" s="93" t="s">
        <v>4451</v>
      </c>
      <c r="T292" s="93" t="s">
        <v>4452</v>
      </c>
      <c r="U292" s="93" t="s">
        <v>4449</v>
      </c>
      <c r="V292" s="93" t="str">
        <f t="shared" si="14"/>
        <v>GUNCano_FIRING-Loshult Arrow Gun 35 20m_B00M_CACK_XY.wav</v>
      </c>
      <c r="W292" s="93">
        <v>2023</v>
      </c>
      <c r="X292" s="93" t="s">
        <v>4451</v>
      </c>
      <c r="Y292" s="93" t="s">
        <v>4451</v>
      </c>
      <c r="Z292" s="93" t="s">
        <v>4451</v>
      </c>
    </row>
    <row r="293" spans="1:26" ht="16">
      <c r="A293" s="93" t="s">
        <v>847</v>
      </c>
      <c r="B293" s="93" t="s">
        <v>4612</v>
      </c>
      <c r="C293" s="93" t="s">
        <v>849</v>
      </c>
      <c r="D293" s="93" t="s">
        <v>12</v>
      </c>
      <c r="E293" s="93" t="s">
        <v>102</v>
      </c>
      <c r="F293" s="93" t="s">
        <v>103</v>
      </c>
      <c r="G293" s="93" t="s">
        <v>4582</v>
      </c>
      <c r="H293" s="93" t="s">
        <v>13</v>
      </c>
      <c r="I293" s="93" t="s">
        <v>14</v>
      </c>
      <c r="J293" s="93" t="s">
        <v>105</v>
      </c>
      <c r="K293" s="93" t="s">
        <v>345</v>
      </c>
      <c r="L293" s="93" t="s">
        <v>470</v>
      </c>
      <c r="M293" s="93" t="s">
        <v>341</v>
      </c>
      <c r="N293" s="93" t="s">
        <v>4580</v>
      </c>
      <c r="O293" s="93" t="s">
        <v>4449</v>
      </c>
      <c r="P293" s="93" t="str">
        <f t="shared" si="12"/>
        <v>GUNCano_FIRING-Loshult Arrow Gun 35 25m_B00M_CACK_XY.wav</v>
      </c>
      <c r="Q293" s="93" t="str">
        <f t="shared" si="13"/>
        <v>Antique artillery, historic cannon Loshult arrow gun, cal 35mm. XY handheld recorder positioned 25m away from the cannon</v>
      </c>
      <c r="R293" s="93" t="s">
        <v>4450</v>
      </c>
      <c r="S293" s="93" t="s">
        <v>4451</v>
      </c>
      <c r="T293" s="93" t="s">
        <v>4452</v>
      </c>
      <c r="U293" s="93" t="s">
        <v>4449</v>
      </c>
      <c r="V293" s="93" t="str">
        <f t="shared" si="14"/>
        <v>GUNCano_FIRING-Loshult Arrow Gun 35 25m_B00M_CACK_XY.wav</v>
      </c>
      <c r="W293" s="93">
        <v>2023</v>
      </c>
      <c r="X293" s="93" t="s">
        <v>4451</v>
      </c>
      <c r="Y293" s="93" t="s">
        <v>4451</v>
      </c>
      <c r="Z293" s="93" t="s">
        <v>4451</v>
      </c>
    </row>
    <row r="294" spans="1:26" ht="16">
      <c r="A294" s="93" t="s">
        <v>850</v>
      </c>
      <c r="B294" s="93" t="s">
        <v>4613</v>
      </c>
      <c r="C294" s="93" t="s">
        <v>851</v>
      </c>
      <c r="D294" s="93" t="s">
        <v>12</v>
      </c>
      <c r="E294" s="93" t="s">
        <v>102</v>
      </c>
      <c r="F294" s="93" t="s">
        <v>103</v>
      </c>
      <c r="G294" s="93" t="s">
        <v>4582</v>
      </c>
      <c r="H294" s="93" t="s">
        <v>13</v>
      </c>
      <c r="I294" s="93" t="s">
        <v>14</v>
      </c>
      <c r="J294" s="93" t="s">
        <v>105</v>
      </c>
      <c r="K294" s="93" t="s">
        <v>350</v>
      </c>
      <c r="L294" s="93" t="s">
        <v>363</v>
      </c>
      <c r="M294" s="93" t="s">
        <v>106</v>
      </c>
      <c r="N294" s="93" t="s">
        <v>4580</v>
      </c>
      <c r="O294" s="93" t="s">
        <v>4449</v>
      </c>
      <c r="P294" s="93" t="str">
        <f t="shared" si="12"/>
        <v>GUNCano_FIRING-Loshult Arrow Gun 35 3m_B00M_CACK_AB.wav</v>
      </c>
      <c r="Q294" s="93" t="str">
        <f t="shared" si="13"/>
        <v>Antique artillery, historic cannon Loshult arrow gun, cal 35mm. AB with dynamic microphones positioned 3m away from the cannon.</v>
      </c>
      <c r="R294" s="93" t="s">
        <v>4450</v>
      </c>
      <c r="S294" s="93" t="s">
        <v>4451</v>
      </c>
      <c r="T294" s="93" t="s">
        <v>4452</v>
      </c>
      <c r="U294" s="93" t="s">
        <v>4449</v>
      </c>
      <c r="V294" s="93" t="str">
        <f t="shared" si="14"/>
        <v>GUNCano_FIRING-Loshult Arrow Gun 35 3m_B00M_CACK_AB.wav</v>
      </c>
      <c r="W294" s="93">
        <v>2023</v>
      </c>
      <c r="X294" s="93" t="s">
        <v>4451</v>
      </c>
      <c r="Y294" s="93" t="s">
        <v>4451</v>
      </c>
      <c r="Z294" s="93" t="s">
        <v>4451</v>
      </c>
    </row>
    <row r="295" spans="1:26" ht="16">
      <c r="A295" s="93" t="s">
        <v>852</v>
      </c>
      <c r="B295" s="93" t="s">
        <v>4614</v>
      </c>
      <c r="C295" s="93" t="s">
        <v>853</v>
      </c>
      <c r="D295" s="93" t="s">
        <v>12</v>
      </c>
      <c r="E295" s="93" t="s">
        <v>102</v>
      </c>
      <c r="F295" s="93" t="s">
        <v>103</v>
      </c>
      <c r="G295" s="93" t="s">
        <v>4582</v>
      </c>
      <c r="H295" s="93" t="s">
        <v>13</v>
      </c>
      <c r="I295" s="93" t="s">
        <v>14</v>
      </c>
      <c r="J295" s="93" t="s">
        <v>105</v>
      </c>
      <c r="K295" s="93" t="s">
        <v>367</v>
      </c>
      <c r="L295" s="93" t="s">
        <v>368</v>
      </c>
      <c r="M295" s="93" t="s">
        <v>106</v>
      </c>
      <c r="N295" s="93" t="s">
        <v>4580</v>
      </c>
      <c r="O295" s="93" t="s">
        <v>4449</v>
      </c>
      <c r="P295" s="93" t="str">
        <f t="shared" si="12"/>
        <v>GUNCano_FIRING-Loshult Arrow Gun 35 4m_B00M_CACK_HH.wav</v>
      </c>
      <c r="Q295" s="93" t="str">
        <f t="shared" si="13"/>
        <v>Antique artillery, historic cannon Loshult arrow gun, cal 35mm. Hammerhead microphones positioned 4m away from the cannon.</v>
      </c>
      <c r="R295" s="93" t="s">
        <v>4450</v>
      </c>
      <c r="S295" s="93" t="s">
        <v>4451</v>
      </c>
      <c r="T295" s="93" t="s">
        <v>4452</v>
      </c>
      <c r="U295" s="93" t="s">
        <v>4449</v>
      </c>
      <c r="V295" s="93" t="str">
        <f t="shared" si="14"/>
        <v>GUNCano_FIRING-Loshult Arrow Gun 35 4m_B00M_CACK_HH.wav</v>
      </c>
      <c r="W295" s="93">
        <v>2023</v>
      </c>
      <c r="X295" s="93" t="s">
        <v>4451</v>
      </c>
      <c r="Y295" s="93" t="s">
        <v>4451</v>
      </c>
      <c r="Z295" s="93" t="s">
        <v>4451</v>
      </c>
    </row>
    <row r="296" spans="1:26" ht="16">
      <c r="A296" s="93" t="s">
        <v>854</v>
      </c>
      <c r="B296" s="93" t="s">
        <v>4615</v>
      </c>
      <c r="C296" s="93" t="s">
        <v>855</v>
      </c>
      <c r="D296" s="93" t="s">
        <v>12</v>
      </c>
      <c r="E296" s="93" t="s">
        <v>102</v>
      </c>
      <c r="F296" s="93" t="s">
        <v>103</v>
      </c>
      <c r="G296" s="93" t="s">
        <v>4582</v>
      </c>
      <c r="H296" s="93" t="s">
        <v>13</v>
      </c>
      <c r="I296" s="93" t="s">
        <v>14</v>
      </c>
      <c r="J296" s="93" t="s">
        <v>105</v>
      </c>
      <c r="K296" s="93" t="s">
        <v>339</v>
      </c>
      <c r="L296" s="93" t="s">
        <v>372</v>
      </c>
      <c r="M296" s="93" t="s">
        <v>106</v>
      </c>
      <c r="N296" s="93" t="s">
        <v>4580</v>
      </c>
      <c r="O296" s="93" t="s">
        <v>4449</v>
      </c>
      <c r="P296" s="93" t="str">
        <f t="shared" si="12"/>
        <v>GUNCano_FIRING-Loshult Arrow Gun 35 5m_B00M_CACK_MS.wav</v>
      </c>
      <c r="Q296" s="93" t="str">
        <f t="shared" si="13"/>
        <v>Antique artillery, historic cannon Loshult arrow gun, cal 35mm. MS positioned 5m away from the cannon.</v>
      </c>
      <c r="R296" s="93" t="s">
        <v>4450</v>
      </c>
      <c r="S296" s="93" t="s">
        <v>4451</v>
      </c>
      <c r="T296" s="93" t="s">
        <v>4452</v>
      </c>
      <c r="U296" s="93" t="s">
        <v>4449</v>
      </c>
      <c r="V296" s="93" t="str">
        <f t="shared" si="14"/>
        <v>GUNCano_FIRING-Loshult Arrow Gun 35 5m_B00M_CACK_MS.wav</v>
      </c>
      <c r="W296" s="93">
        <v>2023</v>
      </c>
      <c r="X296" s="93" t="s">
        <v>4451</v>
      </c>
      <c r="Y296" s="93" t="s">
        <v>4451</v>
      </c>
      <c r="Z296" s="93" t="s">
        <v>4451</v>
      </c>
    </row>
    <row r="297" spans="1:26" ht="16">
      <c r="A297" s="93" t="s">
        <v>856</v>
      </c>
      <c r="B297" s="93" t="s">
        <v>4616</v>
      </c>
      <c r="C297" s="93" t="s">
        <v>857</v>
      </c>
      <c r="D297" s="93" t="s">
        <v>12</v>
      </c>
      <c r="E297" s="93" t="s">
        <v>102</v>
      </c>
      <c r="F297" s="93" t="s">
        <v>103</v>
      </c>
      <c r="G297" s="93" t="s">
        <v>4582</v>
      </c>
      <c r="H297" s="93" t="s">
        <v>13</v>
      </c>
      <c r="I297" s="93" t="s">
        <v>14</v>
      </c>
      <c r="J297" s="93" t="s">
        <v>105</v>
      </c>
      <c r="K297" s="93" t="s">
        <v>345</v>
      </c>
      <c r="L297" s="93" t="s">
        <v>346</v>
      </c>
      <c r="M297" s="93" t="s">
        <v>332</v>
      </c>
      <c r="N297" s="93" t="s">
        <v>4580</v>
      </c>
      <c r="O297" s="93" t="s">
        <v>4449</v>
      </c>
      <c r="P297" s="93" t="str">
        <f t="shared" si="12"/>
        <v>GUNCano_FIRING-Loshult Arrow Gun 35 75m_B00M_CACK_XY.wav</v>
      </c>
      <c r="Q297" s="93" t="str">
        <f t="shared" si="13"/>
        <v>Antique artillery, historic cannon Loshult arrow gun, cal 35mm. XY handheld recorder positioned 75m away from the cannon</v>
      </c>
      <c r="R297" s="93" t="s">
        <v>4450</v>
      </c>
      <c r="S297" s="93" t="s">
        <v>4451</v>
      </c>
      <c r="T297" s="93" t="s">
        <v>4452</v>
      </c>
      <c r="U297" s="93" t="s">
        <v>4449</v>
      </c>
      <c r="V297" s="93" t="str">
        <f t="shared" si="14"/>
        <v>GUNCano_FIRING-Loshult Arrow Gun 35 75m_B00M_CACK_XY.wav</v>
      </c>
      <c r="W297" s="93">
        <v>2023</v>
      </c>
      <c r="X297" s="93" t="s">
        <v>4451</v>
      </c>
      <c r="Y297" s="93" t="s">
        <v>4451</v>
      </c>
      <c r="Z297" s="93" t="s">
        <v>4451</v>
      </c>
    </row>
    <row r="298" spans="1:26" ht="16">
      <c r="A298" s="93" t="s">
        <v>858</v>
      </c>
      <c r="B298" s="93" t="s">
        <v>859</v>
      </c>
      <c r="C298" s="93" t="s">
        <v>860</v>
      </c>
      <c r="D298" s="93" t="s">
        <v>12</v>
      </c>
      <c r="E298" s="93" t="s">
        <v>102</v>
      </c>
      <c r="F298" s="93" t="s">
        <v>103</v>
      </c>
      <c r="G298" s="93" t="s">
        <v>4582</v>
      </c>
      <c r="H298" s="93" t="s">
        <v>13</v>
      </c>
      <c r="I298" s="93" t="s">
        <v>14</v>
      </c>
      <c r="J298" s="93" t="s">
        <v>105</v>
      </c>
      <c r="K298" s="93" t="s">
        <v>330</v>
      </c>
      <c r="L298" s="93" t="s">
        <v>331</v>
      </c>
      <c r="M298" s="93" t="s">
        <v>332</v>
      </c>
      <c r="N298" s="93" t="s">
        <v>4580</v>
      </c>
      <c r="O298" s="93" t="s">
        <v>4449</v>
      </c>
      <c r="P298" s="93" t="str">
        <f t="shared" si="12"/>
        <v>GUNCano_FIRING-Mortar 45 100m_B00M_CACK_ORTF3D Hi.wav</v>
      </c>
      <c r="Q298" s="93" t="str">
        <f t="shared" si="13"/>
        <v>Antique artillery, historic cannon mortar, cal 45mm. ORTF3D Hi positioned 100m away from the cannon.</v>
      </c>
      <c r="R298" s="93" t="s">
        <v>4450</v>
      </c>
      <c r="S298" s="93" t="s">
        <v>4451</v>
      </c>
      <c r="T298" s="93" t="s">
        <v>4452</v>
      </c>
      <c r="U298" s="93" t="s">
        <v>4449</v>
      </c>
      <c r="V298" s="93" t="str">
        <f t="shared" si="14"/>
        <v>GUNCano_FIRING-Mortar 45 100m_B00M_CACK_ORTF3D Hi.wav</v>
      </c>
      <c r="W298" s="93">
        <v>2023</v>
      </c>
      <c r="X298" s="93" t="s">
        <v>4451</v>
      </c>
      <c r="Y298" s="93" t="s">
        <v>4451</v>
      </c>
      <c r="Z298" s="93" t="s">
        <v>4451</v>
      </c>
    </row>
    <row r="299" spans="1:26" ht="16">
      <c r="A299" s="93" t="s">
        <v>861</v>
      </c>
      <c r="B299" s="93" t="s">
        <v>862</v>
      </c>
      <c r="C299" s="93" t="s">
        <v>860</v>
      </c>
      <c r="D299" s="93" t="s">
        <v>12</v>
      </c>
      <c r="E299" s="93" t="s">
        <v>102</v>
      </c>
      <c r="F299" s="93" t="s">
        <v>103</v>
      </c>
      <c r="G299" s="93" t="s">
        <v>4582</v>
      </c>
      <c r="H299" s="93" t="s">
        <v>13</v>
      </c>
      <c r="I299" s="93" t="s">
        <v>14</v>
      </c>
      <c r="J299" s="93" t="s">
        <v>105</v>
      </c>
      <c r="K299" s="93" t="s">
        <v>335</v>
      </c>
      <c r="L299" s="93" t="s">
        <v>331</v>
      </c>
      <c r="M299" s="93" t="s">
        <v>332</v>
      </c>
      <c r="N299" s="93" t="s">
        <v>4580</v>
      </c>
      <c r="O299" s="93" t="s">
        <v>4449</v>
      </c>
      <c r="P299" s="93" t="str">
        <f t="shared" si="12"/>
        <v>GUNCano_FIRING-Mortar 45 100m_B00M_CACK_ORTF3D Lo.wav</v>
      </c>
      <c r="Q299" s="93" t="str">
        <f t="shared" si="13"/>
        <v>Antique artillery, historic cannon mortar, cal 45mm. ORTF3D Lo positioned 100m away from the cannon.</v>
      </c>
      <c r="R299" s="93" t="s">
        <v>4450</v>
      </c>
      <c r="S299" s="93" t="s">
        <v>4451</v>
      </c>
      <c r="T299" s="93" t="s">
        <v>4452</v>
      </c>
      <c r="U299" s="93" t="s">
        <v>4449</v>
      </c>
      <c r="V299" s="93" t="str">
        <f t="shared" si="14"/>
        <v>GUNCano_FIRING-Mortar 45 100m_B00M_CACK_ORTF3D Lo.wav</v>
      </c>
      <c r="W299" s="93">
        <v>2023</v>
      </c>
      <c r="X299" s="93" t="s">
        <v>4451</v>
      </c>
      <c r="Y299" s="93" t="s">
        <v>4451</v>
      </c>
      <c r="Z299" s="93" t="s">
        <v>4451</v>
      </c>
    </row>
    <row r="300" spans="1:26" ht="16">
      <c r="A300" s="93" t="s">
        <v>863</v>
      </c>
      <c r="B300" s="93" t="s">
        <v>4617</v>
      </c>
      <c r="C300" s="93" t="s">
        <v>864</v>
      </c>
      <c r="D300" s="93" t="s">
        <v>12</v>
      </c>
      <c r="E300" s="93" t="s">
        <v>102</v>
      </c>
      <c r="F300" s="93" t="s">
        <v>103</v>
      </c>
      <c r="G300" s="93" t="s">
        <v>4582</v>
      </c>
      <c r="H300" s="93" t="s">
        <v>13</v>
      </c>
      <c r="I300" s="93" t="s">
        <v>14</v>
      </c>
      <c r="J300" s="93" t="s">
        <v>105</v>
      </c>
      <c r="K300" s="93" t="s">
        <v>354</v>
      </c>
      <c r="L300" s="93" t="s">
        <v>355</v>
      </c>
      <c r="M300" s="93" t="s">
        <v>332</v>
      </c>
      <c r="N300" s="93" t="s">
        <v>4580</v>
      </c>
      <c r="O300" s="93" t="s">
        <v>4449</v>
      </c>
      <c r="P300" s="93" t="str">
        <f t="shared" si="12"/>
        <v>GUNCano_FIRING-Mortar 45 150m_B00M_CACK_Ambix.wav</v>
      </c>
      <c r="Q300" s="93" t="str">
        <f t="shared" si="13"/>
        <v>Antique artillery, historic cannon mortar, cal 45mm. Four channel Ambisonics positioned 150m away from the cannon.</v>
      </c>
      <c r="R300" s="93" t="s">
        <v>4450</v>
      </c>
      <c r="S300" s="93" t="s">
        <v>4451</v>
      </c>
      <c r="T300" s="93" t="s">
        <v>4452</v>
      </c>
      <c r="U300" s="93" t="s">
        <v>4449</v>
      </c>
      <c r="V300" s="93" t="str">
        <f t="shared" si="14"/>
        <v>GUNCano_FIRING-Mortar 45 150m_B00M_CACK_Ambix.wav</v>
      </c>
      <c r="W300" s="93">
        <v>2023</v>
      </c>
      <c r="X300" s="93" t="s">
        <v>4451</v>
      </c>
      <c r="Y300" s="93" t="s">
        <v>4451</v>
      </c>
      <c r="Z300" s="93" t="s">
        <v>4451</v>
      </c>
    </row>
    <row r="301" spans="1:26" ht="16">
      <c r="A301" s="93" t="s">
        <v>865</v>
      </c>
      <c r="B301" s="93" t="s">
        <v>866</v>
      </c>
      <c r="C301" s="93" t="s">
        <v>867</v>
      </c>
      <c r="D301" s="93" t="s">
        <v>12</v>
      </c>
      <c r="E301" s="93" t="s">
        <v>102</v>
      </c>
      <c r="F301" s="93" t="s">
        <v>103</v>
      </c>
      <c r="G301" s="93" t="s">
        <v>4582</v>
      </c>
      <c r="H301" s="93" t="s">
        <v>13</v>
      </c>
      <c r="I301" s="93" t="s">
        <v>14</v>
      </c>
      <c r="J301" s="93" t="s">
        <v>105</v>
      </c>
      <c r="K301" s="93" t="s">
        <v>339</v>
      </c>
      <c r="L301" s="93" t="s">
        <v>340</v>
      </c>
      <c r="M301" s="93" t="s">
        <v>341</v>
      </c>
      <c r="N301" s="93" t="s">
        <v>4580</v>
      </c>
      <c r="O301" s="93" t="s">
        <v>4449</v>
      </c>
      <c r="P301" s="93" t="str">
        <f t="shared" si="12"/>
        <v>GUNCano_FIRING-Mortar 45 15m_B00M_CACK_MS.wav</v>
      </c>
      <c r="Q301" s="93" t="str">
        <f t="shared" si="13"/>
        <v>Antique artillery, historic cannon mortar, cal 45mm. MS shotgun microphone positioned 15m away from the cannon.</v>
      </c>
      <c r="R301" s="93" t="s">
        <v>4450</v>
      </c>
      <c r="S301" s="93" t="s">
        <v>4451</v>
      </c>
      <c r="T301" s="93" t="s">
        <v>4452</v>
      </c>
      <c r="U301" s="93" t="s">
        <v>4449</v>
      </c>
      <c r="V301" s="93" t="str">
        <f t="shared" si="14"/>
        <v>GUNCano_FIRING-Mortar 45 15m_B00M_CACK_MS.wav</v>
      </c>
      <c r="W301" s="93">
        <v>2023</v>
      </c>
      <c r="X301" s="93" t="s">
        <v>4451</v>
      </c>
      <c r="Y301" s="93" t="s">
        <v>4451</v>
      </c>
      <c r="Z301" s="93" t="s">
        <v>4451</v>
      </c>
    </row>
    <row r="302" spans="1:26" ht="16">
      <c r="A302" s="93" t="s">
        <v>868</v>
      </c>
      <c r="B302" s="93" t="s">
        <v>869</v>
      </c>
      <c r="C302" s="93" t="s">
        <v>870</v>
      </c>
      <c r="D302" s="93" t="s">
        <v>12</v>
      </c>
      <c r="E302" s="93" t="s">
        <v>102</v>
      </c>
      <c r="F302" s="93" t="s">
        <v>103</v>
      </c>
      <c r="G302" s="93" t="s">
        <v>4582</v>
      </c>
      <c r="H302" s="93" t="s">
        <v>13</v>
      </c>
      <c r="I302" s="93" t="s">
        <v>14</v>
      </c>
      <c r="J302" s="93" t="s">
        <v>105</v>
      </c>
      <c r="K302" s="93" t="s">
        <v>350</v>
      </c>
      <c r="L302" s="93" t="s">
        <v>351</v>
      </c>
      <c r="M302" s="93" t="s">
        <v>106</v>
      </c>
      <c r="N302" s="93" t="s">
        <v>4580</v>
      </c>
      <c r="O302" s="93" t="s">
        <v>4449</v>
      </c>
      <c r="P302" s="93" t="str">
        <f t="shared" si="12"/>
        <v>GUNCano_FIRING-Mortar 45 1m_B00M_CACK_AB.wav</v>
      </c>
      <c r="Q302" s="93" t="str">
        <f t="shared" si="13"/>
        <v>Antique artillery, historic cannon mortar, cal 45mm. Small AB positioned 1m away from the cannon.</v>
      </c>
      <c r="R302" s="93" t="s">
        <v>4450</v>
      </c>
      <c r="S302" s="93" t="s">
        <v>4451</v>
      </c>
      <c r="T302" s="93" t="s">
        <v>4452</v>
      </c>
      <c r="U302" s="93" t="s">
        <v>4449</v>
      </c>
      <c r="V302" s="93" t="str">
        <f t="shared" si="14"/>
        <v>GUNCano_FIRING-Mortar 45 1m_B00M_CACK_AB.wav</v>
      </c>
      <c r="W302" s="93">
        <v>2023</v>
      </c>
      <c r="X302" s="93" t="s">
        <v>4451</v>
      </c>
      <c r="Y302" s="93" t="s">
        <v>4451</v>
      </c>
      <c r="Z302" s="93" t="s">
        <v>4451</v>
      </c>
    </row>
    <row r="303" spans="1:26" ht="16">
      <c r="A303" s="93" t="s">
        <v>871</v>
      </c>
      <c r="B303" s="93" t="s">
        <v>872</v>
      </c>
      <c r="C303" s="93" t="s">
        <v>873</v>
      </c>
      <c r="D303" s="93" t="s">
        <v>12</v>
      </c>
      <c r="E303" s="93" t="s">
        <v>102</v>
      </c>
      <c r="F303" s="93" t="s">
        <v>103</v>
      </c>
      <c r="G303" s="93" t="s">
        <v>4582</v>
      </c>
      <c r="H303" s="93" t="s">
        <v>13</v>
      </c>
      <c r="I303" s="93" t="s">
        <v>14</v>
      </c>
      <c r="J303" s="93" t="s">
        <v>105</v>
      </c>
      <c r="K303" s="93" t="s">
        <v>345</v>
      </c>
      <c r="L303" s="93" t="s">
        <v>359</v>
      </c>
      <c r="M303" s="93" t="s">
        <v>341</v>
      </c>
      <c r="N303" s="93" t="s">
        <v>4580</v>
      </c>
      <c r="O303" s="93" t="s">
        <v>4449</v>
      </c>
      <c r="P303" s="93" t="str">
        <f t="shared" si="12"/>
        <v>GUNCano_FIRING-Mortar 45 20m_B00M_CACK_XY.wav</v>
      </c>
      <c r="Q303" s="93" t="str">
        <f t="shared" si="13"/>
        <v>Antique artillery, historic cannon mortar, cal 45mm. XY positioned 20m away from the cannon.</v>
      </c>
      <c r="R303" s="93" t="s">
        <v>4450</v>
      </c>
      <c r="S303" s="93" t="s">
        <v>4451</v>
      </c>
      <c r="T303" s="93" t="s">
        <v>4452</v>
      </c>
      <c r="U303" s="93" t="s">
        <v>4449</v>
      </c>
      <c r="V303" s="93" t="str">
        <f t="shared" si="14"/>
        <v>GUNCano_FIRING-Mortar 45 20m_B00M_CACK_XY.wav</v>
      </c>
      <c r="W303" s="93">
        <v>2023</v>
      </c>
      <c r="X303" s="93" t="s">
        <v>4451</v>
      </c>
      <c r="Y303" s="93" t="s">
        <v>4451</v>
      </c>
      <c r="Z303" s="93" t="s">
        <v>4451</v>
      </c>
    </row>
    <row r="304" spans="1:26" ht="16">
      <c r="A304" s="93" t="s">
        <v>874</v>
      </c>
      <c r="B304" s="93" t="s">
        <v>875</v>
      </c>
      <c r="C304" s="93" t="s">
        <v>876</v>
      </c>
      <c r="D304" s="93" t="s">
        <v>12</v>
      </c>
      <c r="E304" s="93" t="s">
        <v>102</v>
      </c>
      <c r="F304" s="93" t="s">
        <v>103</v>
      </c>
      <c r="G304" s="93" t="s">
        <v>4582</v>
      </c>
      <c r="H304" s="93" t="s">
        <v>13</v>
      </c>
      <c r="I304" s="93" t="s">
        <v>14</v>
      </c>
      <c r="J304" s="93" t="s">
        <v>105</v>
      </c>
      <c r="K304" s="93" t="s">
        <v>345</v>
      </c>
      <c r="L304" s="93" t="s">
        <v>470</v>
      </c>
      <c r="M304" s="93" t="s">
        <v>341</v>
      </c>
      <c r="N304" s="93" t="s">
        <v>4580</v>
      </c>
      <c r="O304" s="93" t="s">
        <v>4449</v>
      </c>
      <c r="P304" s="93" t="str">
        <f t="shared" si="12"/>
        <v>GUNCano_FIRING-Mortar 45 25m_B00M_CACK_XY.wav</v>
      </c>
      <c r="Q304" s="93" t="str">
        <f t="shared" si="13"/>
        <v>Antique artillery, historic cannon mortar, cal 45mm. XY handheld recorder positioned 25m away from the cannon</v>
      </c>
      <c r="R304" s="93" t="s">
        <v>4450</v>
      </c>
      <c r="S304" s="93" t="s">
        <v>4451</v>
      </c>
      <c r="T304" s="93" t="s">
        <v>4452</v>
      </c>
      <c r="U304" s="93" t="s">
        <v>4449</v>
      </c>
      <c r="V304" s="93" t="str">
        <f t="shared" si="14"/>
        <v>GUNCano_FIRING-Mortar 45 25m_B00M_CACK_XY.wav</v>
      </c>
      <c r="W304" s="93">
        <v>2023</v>
      </c>
      <c r="X304" s="93" t="s">
        <v>4451</v>
      </c>
      <c r="Y304" s="93" t="s">
        <v>4451</v>
      </c>
      <c r="Z304" s="93" t="s">
        <v>4451</v>
      </c>
    </row>
    <row r="305" spans="1:26" ht="16">
      <c r="A305" s="93" t="s">
        <v>877</v>
      </c>
      <c r="B305" s="93" t="s">
        <v>878</v>
      </c>
      <c r="C305" s="93" t="s">
        <v>879</v>
      </c>
      <c r="D305" s="93" t="s">
        <v>12</v>
      </c>
      <c r="E305" s="93" t="s">
        <v>102</v>
      </c>
      <c r="F305" s="93" t="s">
        <v>103</v>
      </c>
      <c r="G305" s="93" t="s">
        <v>4582</v>
      </c>
      <c r="H305" s="93" t="s">
        <v>13</v>
      </c>
      <c r="I305" s="93" t="s">
        <v>14</v>
      </c>
      <c r="J305" s="93" t="s">
        <v>105</v>
      </c>
      <c r="K305" s="93" t="s">
        <v>350</v>
      </c>
      <c r="L305" s="93" t="s">
        <v>363</v>
      </c>
      <c r="M305" s="93" t="s">
        <v>106</v>
      </c>
      <c r="N305" s="93" t="s">
        <v>4580</v>
      </c>
      <c r="O305" s="93" t="s">
        <v>4449</v>
      </c>
      <c r="P305" s="93" t="str">
        <f t="shared" si="12"/>
        <v>GUNCano_FIRING-Mortar 45 3m_B00M_CACK_AB.wav</v>
      </c>
      <c r="Q305" s="93" t="str">
        <f t="shared" si="13"/>
        <v>Antique artillery, historic cannon mortar, cal 45mm. AB with dynamic microphones positioned 3m away from the cannon.</v>
      </c>
      <c r="R305" s="93" t="s">
        <v>4450</v>
      </c>
      <c r="S305" s="93" t="s">
        <v>4451</v>
      </c>
      <c r="T305" s="93" t="s">
        <v>4452</v>
      </c>
      <c r="U305" s="93" t="s">
        <v>4449</v>
      </c>
      <c r="V305" s="93" t="str">
        <f t="shared" si="14"/>
        <v>GUNCano_FIRING-Mortar 45 3m_B00M_CACK_AB.wav</v>
      </c>
      <c r="W305" s="93">
        <v>2023</v>
      </c>
      <c r="X305" s="93" t="s">
        <v>4451</v>
      </c>
      <c r="Y305" s="93" t="s">
        <v>4451</v>
      </c>
      <c r="Z305" s="93" t="s">
        <v>4451</v>
      </c>
    </row>
    <row r="306" spans="1:26" ht="16">
      <c r="A306" s="93" t="s">
        <v>880</v>
      </c>
      <c r="B306" s="93" t="s">
        <v>881</v>
      </c>
      <c r="C306" s="93" t="s">
        <v>882</v>
      </c>
      <c r="D306" s="93" t="s">
        <v>12</v>
      </c>
      <c r="E306" s="93" t="s">
        <v>102</v>
      </c>
      <c r="F306" s="93" t="s">
        <v>103</v>
      </c>
      <c r="G306" s="93" t="s">
        <v>4582</v>
      </c>
      <c r="H306" s="93" t="s">
        <v>13</v>
      </c>
      <c r="I306" s="93" t="s">
        <v>14</v>
      </c>
      <c r="J306" s="93" t="s">
        <v>105</v>
      </c>
      <c r="K306" s="93" t="s">
        <v>367</v>
      </c>
      <c r="L306" s="93" t="s">
        <v>368</v>
      </c>
      <c r="M306" s="93" t="s">
        <v>106</v>
      </c>
      <c r="N306" s="93" t="s">
        <v>4580</v>
      </c>
      <c r="O306" s="93" t="s">
        <v>4449</v>
      </c>
      <c r="P306" s="93" t="str">
        <f t="shared" si="12"/>
        <v>GUNCano_FIRING-Mortar 45 4m_B00M_CACK_HH.wav</v>
      </c>
      <c r="Q306" s="93" t="str">
        <f t="shared" si="13"/>
        <v>Antique artillery, historic cannon mortar, cal 45mm. Hammerhead microphones positioned 4m away from the cannon.</v>
      </c>
      <c r="R306" s="93" t="s">
        <v>4450</v>
      </c>
      <c r="S306" s="93" t="s">
        <v>4451</v>
      </c>
      <c r="T306" s="93" t="s">
        <v>4452</v>
      </c>
      <c r="U306" s="93" t="s">
        <v>4449</v>
      </c>
      <c r="V306" s="93" t="str">
        <f t="shared" si="14"/>
        <v>GUNCano_FIRING-Mortar 45 4m_B00M_CACK_HH.wav</v>
      </c>
      <c r="W306" s="93">
        <v>2023</v>
      </c>
      <c r="X306" s="93" t="s">
        <v>4451</v>
      </c>
      <c r="Y306" s="93" t="s">
        <v>4451</v>
      </c>
      <c r="Z306" s="93" t="s">
        <v>4451</v>
      </c>
    </row>
    <row r="307" spans="1:26" ht="16">
      <c r="A307" s="93" t="s">
        <v>883</v>
      </c>
      <c r="B307" s="93" t="s">
        <v>884</v>
      </c>
      <c r="C307" s="93" t="s">
        <v>885</v>
      </c>
      <c r="D307" s="93" t="s">
        <v>12</v>
      </c>
      <c r="E307" s="93" t="s">
        <v>102</v>
      </c>
      <c r="F307" s="93" t="s">
        <v>103</v>
      </c>
      <c r="G307" s="93" t="s">
        <v>4582</v>
      </c>
      <c r="H307" s="93" t="s">
        <v>13</v>
      </c>
      <c r="I307" s="93" t="s">
        <v>14</v>
      </c>
      <c r="J307" s="93" t="s">
        <v>105</v>
      </c>
      <c r="K307" s="93" t="s">
        <v>339</v>
      </c>
      <c r="L307" s="93" t="s">
        <v>372</v>
      </c>
      <c r="M307" s="93" t="s">
        <v>106</v>
      </c>
      <c r="N307" s="93" t="s">
        <v>4580</v>
      </c>
      <c r="O307" s="93" t="s">
        <v>4449</v>
      </c>
      <c r="P307" s="93" t="str">
        <f t="shared" si="12"/>
        <v>GUNCano_FIRING-Mortar 45 5m_B00M_CACK_MS.wav</v>
      </c>
      <c r="Q307" s="93" t="str">
        <f t="shared" si="13"/>
        <v>Antique artillery, historic cannon mortar, cal 45mm. MS positioned 5m away from the cannon.</v>
      </c>
      <c r="R307" s="93" t="s">
        <v>4450</v>
      </c>
      <c r="S307" s="93" t="s">
        <v>4451</v>
      </c>
      <c r="T307" s="93" t="s">
        <v>4452</v>
      </c>
      <c r="U307" s="93" t="s">
        <v>4449</v>
      </c>
      <c r="V307" s="93" t="str">
        <f t="shared" si="14"/>
        <v>GUNCano_FIRING-Mortar 45 5m_B00M_CACK_MS.wav</v>
      </c>
      <c r="W307" s="93">
        <v>2023</v>
      </c>
      <c r="X307" s="93" t="s">
        <v>4451</v>
      </c>
      <c r="Y307" s="93" t="s">
        <v>4451</v>
      </c>
      <c r="Z307" s="93" t="s">
        <v>4451</v>
      </c>
    </row>
    <row r="308" spans="1:26" ht="16">
      <c r="A308" s="93" t="s">
        <v>886</v>
      </c>
      <c r="B308" s="93" t="s">
        <v>887</v>
      </c>
      <c r="C308" s="93" t="s">
        <v>888</v>
      </c>
      <c r="D308" s="93" t="s">
        <v>12</v>
      </c>
      <c r="E308" s="93" t="s">
        <v>102</v>
      </c>
      <c r="F308" s="93" t="s">
        <v>103</v>
      </c>
      <c r="G308" s="93" t="s">
        <v>4582</v>
      </c>
      <c r="H308" s="93" t="s">
        <v>13</v>
      </c>
      <c r="I308" s="93" t="s">
        <v>14</v>
      </c>
      <c r="J308" s="93" t="s">
        <v>105</v>
      </c>
      <c r="K308" s="93" t="s">
        <v>345</v>
      </c>
      <c r="L308" s="93" t="s">
        <v>346</v>
      </c>
      <c r="M308" s="93" t="s">
        <v>332</v>
      </c>
      <c r="N308" s="93" t="s">
        <v>4580</v>
      </c>
      <c r="O308" s="93" t="s">
        <v>4449</v>
      </c>
      <c r="P308" s="93" t="str">
        <f t="shared" si="12"/>
        <v>GUNCano_FIRING-Mortar 45 75m_B00M_CACK_XY.wav</v>
      </c>
      <c r="Q308" s="93" t="str">
        <f t="shared" si="13"/>
        <v>Antique artillery, historic cannon mortar, cal 45mm. XY handheld recorder positioned 75m away from the cannon</v>
      </c>
      <c r="R308" s="93" t="s">
        <v>4450</v>
      </c>
      <c r="S308" s="93" t="s">
        <v>4451</v>
      </c>
      <c r="T308" s="93" t="s">
        <v>4452</v>
      </c>
      <c r="U308" s="93" t="s">
        <v>4449</v>
      </c>
      <c r="V308" s="93" t="str">
        <f t="shared" si="14"/>
        <v>GUNCano_FIRING-Mortar 45 75m_B00M_CACK_XY.wav</v>
      </c>
      <c r="W308" s="93">
        <v>2023</v>
      </c>
      <c r="X308" s="93" t="s">
        <v>4451</v>
      </c>
      <c r="Y308" s="93" t="s">
        <v>4451</v>
      </c>
      <c r="Z308" s="93" t="s">
        <v>4451</v>
      </c>
    </row>
    <row r="309" spans="1:26" ht="16">
      <c r="A309" s="93" t="s">
        <v>889</v>
      </c>
      <c r="B309" s="93" t="s">
        <v>890</v>
      </c>
      <c r="C309" s="93" t="s">
        <v>891</v>
      </c>
      <c r="D309" s="93" t="s">
        <v>12</v>
      </c>
      <c r="E309" s="93" t="s">
        <v>102</v>
      </c>
      <c r="F309" s="93" t="s">
        <v>103</v>
      </c>
      <c r="G309" s="93" t="s">
        <v>4582</v>
      </c>
      <c r="H309" s="93" t="s">
        <v>13</v>
      </c>
      <c r="I309" s="93" t="s">
        <v>14</v>
      </c>
      <c r="J309" s="93" t="s">
        <v>105</v>
      </c>
      <c r="K309" s="93" t="s">
        <v>330</v>
      </c>
      <c r="L309" s="93" t="s">
        <v>331</v>
      </c>
      <c r="M309" s="93" t="s">
        <v>332</v>
      </c>
      <c r="N309" s="93" t="s">
        <v>4580</v>
      </c>
      <c r="O309" s="93" t="s">
        <v>4449</v>
      </c>
      <c r="P309" s="93" t="str">
        <f t="shared" si="12"/>
        <v>GUNCano_FIRING-Mortar 66 150m_B00M_CACK_ORTF3D Hi.wav</v>
      </c>
      <c r="Q309" s="93" t="str">
        <f t="shared" si="13"/>
        <v>Antique artillery, historic cannon mortar, cal 66mm. ORTF3D Hi positioned 150m away from the cannon.</v>
      </c>
      <c r="R309" s="93" t="s">
        <v>4450</v>
      </c>
      <c r="S309" s="93" t="s">
        <v>4451</v>
      </c>
      <c r="T309" s="93" t="s">
        <v>4452</v>
      </c>
      <c r="U309" s="93" t="s">
        <v>4449</v>
      </c>
      <c r="V309" s="93" t="str">
        <f t="shared" si="14"/>
        <v>GUNCano_FIRING-Mortar 66 150m_B00M_CACK_ORTF3D Hi.wav</v>
      </c>
      <c r="W309" s="93">
        <v>2023</v>
      </c>
      <c r="X309" s="93" t="s">
        <v>4451</v>
      </c>
      <c r="Y309" s="93" t="s">
        <v>4451</v>
      </c>
      <c r="Z309" s="93" t="s">
        <v>4451</v>
      </c>
    </row>
    <row r="310" spans="1:26" ht="16">
      <c r="A310" s="93" t="s">
        <v>892</v>
      </c>
      <c r="B310" s="93" t="s">
        <v>893</v>
      </c>
      <c r="C310" s="93" t="s">
        <v>891</v>
      </c>
      <c r="D310" s="93" t="s">
        <v>12</v>
      </c>
      <c r="E310" s="93" t="s">
        <v>102</v>
      </c>
      <c r="F310" s="93" t="s">
        <v>103</v>
      </c>
      <c r="G310" s="93" t="s">
        <v>4582</v>
      </c>
      <c r="H310" s="93" t="s">
        <v>13</v>
      </c>
      <c r="I310" s="93" t="s">
        <v>14</v>
      </c>
      <c r="J310" s="93" t="s">
        <v>105</v>
      </c>
      <c r="K310" s="93" t="s">
        <v>335</v>
      </c>
      <c r="L310" s="93" t="s">
        <v>331</v>
      </c>
      <c r="M310" s="93" t="s">
        <v>332</v>
      </c>
      <c r="N310" s="93" t="s">
        <v>4580</v>
      </c>
      <c r="O310" s="93" t="s">
        <v>4449</v>
      </c>
      <c r="P310" s="93" t="str">
        <f t="shared" si="12"/>
        <v>GUNCano_FIRING-Mortar 66 150m_B00M_CACK_ORTF3D Lo.wav</v>
      </c>
      <c r="Q310" s="93" t="str">
        <f t="shared" si="13"/>
        <v>Antique artillery, historic cannon mortar, cal 66mm. ORTF3D Lo positioned 150m away from the cannon.</v>
      </c>
      <c r="R310" s="93" t="s">
        <v>4450</v>
      </c>
      <c r="S310" s="93" t="s">
        <v>4451</v>
      </c>
      <c r="T310" s="93" t="s">
        <v>4452</v>
      </c>
      <c r="U310" s="93" t="s">
        <v>4449</v>
      </c>
      <c r="V310" s="93" t="str">
        <f t="shared" si="14"/>
        <v>GUNCano_FIRING-Mortar 66 150m_B00M_CACK_ORTF3D Lo.wav</v>
      </c>
      <c r="W310" s="93">
        <v>2023</v>
      </c>
      <c r="X310" s="93" t="s">
        <v>4451</v>
      </c>
      <c r="Y310" s="93" t="s">
        <v>4451</v>
      </c>
      <c r="Z310" s="93" t="s">
        <v>4451</v>
      </c>
    </row>
    <row r="311" spans="1:26" ht="16">
      <c r="A311" s="93" t="s">
        <v>894</v>
      </c>
      <c r="B311" s="93" t="s">
        <v>895</v>
      </c>
      <c r="C311" s="93" t="s">
        <v>896</v>
      </c>
      <c r="D311" s="93" t="s">
        <v>12</v>
      </c>
      <c r="E311" s="93" t="s">
        <v>102</v>
      </c>
      <c r="F311" s="93" t="s">
        <v>103</v>
      </c>
      <c r="G311" s="93" t="s">
        <v>4582</v>
      </c>
      <c r="H311" s="93" t="s">
        <v>13</v>
      </c>
      <c r="I311" s="93" t="s">
        <v>14</v>
      </c>
      <c r="J311" s="93" t="s">
        <v>105</v>
      </c>
      <c r="K311" s="93" t="s">
        <v>339</v>
      </c>
      <c r="L311" s="93" t="s">
        <v>340</v>
      </c>
      <c r="M311" s="93" t="s">
        <v>341</v>
      </c>
      <c r="N311" s="93" t="s">
        <v>4580</v>
      </c>
      <c r="O311" s="93" t="s">
        <v>4449</v>
      </c>
      <c r="P311" s="93" t="str">
        <f t="shared" si="12"/>
        <v>GUNCano_FIRING-Mortar 66 15m_B00M_CACK_MS.wav</v>
      </c>
      <c r="Q311" s="93" t="str">
        <f t="shared" si="13"/>
        <v>Antique artillery, historic cannon mortar, cal 66mm. MS shotgun microphone positioned 15m away from the cannon.</v>
      </c>
      <c r="R311" s="93" t="s">
        <v>4450</v>
      </c>
      <c r="S311" s="93" t="s">
        <v>4451</v>
      </c>
      <c r="T311" s="93" t="s">
        <v>4452</v>
      </c>
      <c r="U311" s="93" t="s">
        <v>4449</v>
      </c>
      <c r="V311" s="93" t="str">
        <f t="shared" si="14"/>
        <v>GUNCano_FIRING-Mortar 66 15m_B00M_CACK_MS.wav</v>
      </c>
      <c r="W311" s="93">
        <v>2023</v>
      </c>
      <c r="X311" s="93" t="s">
        <v>4451</v>
      </c>
      <c r="Y311" s="93" t="s">
        <v>4451</v>
      </c>
      <c r="Z311" s="93" t="s">
        <v>4451</v>
      </c>
    </row>
    <row r="312" spans="1:26" ht="16">
      <c r="A312" s="93" t="s">
        <v>897</v>
      </c>
      <c r="B312" s="93" t="s">
        <v>898</v>
      </c>
      <c r="C312" s="93" t="s">
        <v>899</v>
      </c>
      <c r="D312" s="93" t="s">
        <v>12</v>
      </c>
      <c r="E312" s="93" t="s">
        <v>102</v>
      </c>
      <c r="F312" s="93" t="s">
        <v>103</v>
      </c>
      <c r="G312" s="93" t="s">
        <v>4582</v>
      </c>
      <c r="H312" s="93" t="s">
        <v>13</v>
      </c>
      <c r="I312" s="93" t="s">
        <v>14</v>
      </c>
      <c r="J312" s="93" t="s">
        <v>105</v>
      </c>
      <c r="K312" s="93" t="s">
        <v>345</v>
      </c>
      <c r="L312" s="93" t="s">
        <v>346</v>
      </c>
      <c r="M312" s="93" t="s">
        <v>332</v>
      </c>
      <c r="N312" s="93" t="s">
        <v>4580</v>
      </c>
      <c r="O312" s="93" t="s">
        <v>4449</v>
      </c>
      <c r="P312" s="93" t="str">
        <f t="shared" si="12"/>
        <v>GUNCano_FIRING-Mortar 66 175m_B00M_CACK_XY.wav</v>
      </c>
      <c r="Q312" s="93" t="str">
        <f t="shared" si="13"/>
        <v>Antique artillery, historic cannon mortar, cal 66mm. XY handheld recorder positioned 175m away from the cannon</v>
      </c>
      <c r="R312" s="93" t="s">
        <v>4450</v>
      </c>
      <c r="S312" s="93" t="s">
        <v>4451</v>
      </c>
      <c r="T312" s="93" t="s">
        <v>4452</v>
      </c>
      <c r="U312" s="93" t="s">
        <v>4449</v>
      </c>
      <c r="V312" s="93" t="str">
        <f t="shared" si="14"/>
        <v>GUNCano_FIRING-Mortar 66 175m_B00M_CACK_XY.wav</v>
      </c>
      <c r="W312" s="93">
        <v>2023</v>
      </c>
      <c r="X312" s="93" t="s">
        <v>4451</v>
      </c>
      <c r="Y312" s="93" t="s">
        <v>4451</v>
      </c>
      <c r="Z312" s="93" t="s">
        <v>4451</v>
      </c>
    </row>
    <row r="313" spans="1:26" ht="16">
      <c r="A313" s="93" t="s">
        <v>900</v>
      </c>
      <c r="B313" s="93" t="s">
        <v>901</v>
      </c>
      <c r="C313" s="93" t="s">
        <v>902</v>
      </c>
      <c r="D313" s="93" t="s">
        <v>12</v>
      </c>
      <c r="E313" s="93" t="s">
        <v>102</v>
      </c>
      <c r="F313" s="93" t="s">
        <v>103</v>
      </c>
      <c r="G313" s="93" t="s">
        <v>4582</v>
      </c>
      <c r="H313" s="93" t="s">
        <v>13</v>
      </c>
      <c r="I313" s="93" t="s">
        <v>14</v>
      </c>
      <c r="J313" s="93" t="s">
        <v>105</v>
      </c>
      <c r="K313" s="93" t="s">
        <v>350</v>
      </c>
      <c r="L313" s="93" t="s">
        <v>351</v>
      </c>
      <c r="M313" s="93" t="s">
        <v>106</v>
      </c>
      <c r="N313" s="93" t="s">
        <v>4580</v>
      </c>
      <c r="O313" s="93" t="s">
        <v>4449</v>
      </c>
      <c r="P313" s="93" t="str">
        <f t="shared" si="12"/>
        <v>GUNCano_FIRING-Mortar 66 1m_B00M_CACK_AB.wav</v>
      </c>
      <c r="Q313" s="93" t="str">
        <f t="shared" si="13"/>
        <v>Antique artillery, historic cannon mortar, cal 66mm. Small AB positioned 1m away from the cannon.</v>
      </c>
      <c r="R313" s="93" t="s">
        <v>4450</v>
      </c>
      <c r="S313" s="93" t="s">
        <v>4451</v>
      </c>
      <c r="T313" s="93" t="s">
        <v>4452</v>
      </c>
      <c r="U313" s="93" t="s">
        <v>4449</v>
      </c>
      <c r="V313" s="93" t="str">
        <f t="shared" si="14"/>
        <v>GUNCano_FIRING-Mortar 66 1m_B00M_CACK_AB.wav</v>
      </c>
      <c r="W313" s="93">
        <v>2023</v>
      </c>
      <c r="X313" s="93" t="s">
        <v>4451</v>
      </c>
      <c r="Y313" s="93" t="s">
        <v>4451</v>
      </c>
      <c r="Z313" s="93" t="s">
        <v>4451</v>
      </c>
    </row>
    <row r="314" spans="1:26" ht="16">
      <c r="A314" s="93" t="s">
        <v>903</v>
      </c>
      <c r="B314" s="93" t="s">
        <v>4618</v>
      </c>
      <c r="C314" s="93" t="s">
        <v>904</v>
      </c>
      <c r="D314" s="93" t="s">
        <v>12</v>
      </c>
      <c r="E314" s="93" t="s">
        <v>102</v>
      </c>
      <c r="F314" s="93" t="s">
        <v>103</v>
      </c>
      <c r="G314" s="93" t="s">
        <v>4582</v>
      </c>
      <c r="H314" s="93" t="s">
        <v>13</v>
      </c>
      <c r="I314" s="93" t="s">
        <v>14</v>
      </c>
      <c r="J314" s="93" t="s">
        <v>105</v>
      </c>
      <c r="K314" s="93" t="s">
        <v>354</v>
      </c>
      <c r="L314" s="93" t="s">
        <v>355</v>
      </c>
      <c r="M314" s="93" t="s">
        <v>332</v>
      </c>
      <c r="N314" s="93" t="s">
        <v>4580</v>
      </c>
      <c r="O314" s="93" t="s">
        <v>4449</v>
      </c>
      <c r="P314" s="93" t="str">
        <f t="shared" si="12"/>
        <v>GUNCano_FIRING-Mortar 66 200m_B00M_CACK_Ambix.wav</v>
      </c>
      <c r="Q314" s="93" t="str">
        <f t="shared" si="13"/>
        <v>Antique artillery, historic cannon mortar, cal 66mm. Four channel Ambisonics positioned 200m away from the cannon.</v>
      </c>
      <c r="R314" s="93" t="s">
        <v>4450</v>
      </c>
      <c r="S314" s="93" t="s">
        <v>4451</v>
      </c>
      <c r="T314" s="93" t="s">
        <v>4452</v>
      </c>
      <c r="U314" s="93" t="s">
        <v>4449</v>
      </c>
      <c r="V314" s="93" t="str">
        <f t="shared" si="14"/>
        <v>GUNCano_FIRING-Mortar 66 200m_B00M_CACK_Ambix.wav</v>
      </c>
      <c r="W314" s="93">
        <v>2023</v>
      </c>
      <c r="X314" s="93" t="s">
        <v>4451</v>
      </c>
      <c r="Y314" s="93" t="s">
        <v>4451</v>
      </c>
      <c r="Z314" s="93" t="s">
        <v>4451</v>
      </c>
    </row>
    <row r="315" spans="1:26" ht="16">
      <c r="A315" s="93" t="s">
        <v>905</v>
      </c>
      <c r="B315" s="93" t="s">
        <v>906</v>
      </c>
      <c r="C315" s="93" t="s">
        <v>907</v>
      </c>
      <c r="D315" s="93" t="s">
        <v>12</v>
      </c>
      <c r="E315" s="93" t="s">
        <v>102</v>
      </c>
      <c r="F315" s="93" t="s">
        <v>103</v>
      </c>
      <c r="G315" s="93" t="s">
        <v>4582</v>
      </c>
      <c r="H315" s="93" t="s">
        <v>13</v>
      </c>
      <c r="I315" s="93" t="s">
        <v>14</v>
      </c>
      <c r="J315" s="93" t="s">
        <v>105</v>
      </c>
      <c r="K315" s="93" t="s">
        <v>345</v>
      </c>
      <c r="L315" s="93" t="s">
        <v>359</v>
      </c>
      <c r="M315" s="93" t="s">
        <v>341</v>
      </c>
      <c r="N315" s="93" t="s">
        <v>4580</v>
      </c>
      <c r="O315" s="93" t="s">
        <v>4449</v>
      </c>
      <c r="P315" s="93" t="str">
        <f t="shared" si="12"/>
        <v>GUNCano_FIRING-Mortar 66 20m_B00M_CACK_XY.wav</v>
      </c>
      <c r="Q315" s="93" t="str">
        <f t="shared" si="13"/>
        <v>Antique artillery, historic cannon mortar, cal 66mm. XY positioned 20m away from the cannon.</v>
      </c>
      <c r="R315" s="93" t="s">
        <v>4450</v>
      </c>
      <c r="S315" s="93" t="s">
        <v>4451</v>
      </c>
      <c r="T315" s="93" t="s">
        <v>4452</v>
      </c>
      <c r="U315" s="93" t="s">
        <v>4449</v>
      </c>
      <c r="V315" s="93" t="str">
        <f t="shared" si="14"/>
        <v>GUNCano_FIRING-Mortar 66 20m_B00M_CACK_XY.wav</v>
      </c>
      <c r="W315" s="93">
        <v>2023</v>
      </c>
      <c r="X315" s="93" t="s">
        <v>4451</v>
      </c>
      <c r="Y315" s="93" t="s">
        <v>4451</v>
      </c>
      <c r="Z315" s="93" t="s">
        <v>4451</v>
      </c>
    </row>
    <row r="316" spans="1:26" ht="16">
      <c r="A316" s="93" t="s">
        <v>908</v>
      </c>
      <c r="B316" s="93" t="s">
        <v>909</v>
      </c>
      <c r="C316" s="93" t="s">
        <v>910</v>
      </c>
      <c r="D316" s="93" t="s">
        <v>12</v>
      </c>
      <c r="E316" s="93" t="s">
        <v>102</v>
      </c>
      <c r="F316" s="93" t="s">
        <v>103</v>
      </c>
      <c r="G316" s="93" t="s">
        <v>4582</v>
      </c>
      <c r="H316" s="93" t="s">
        <v>13</v>
      </c>
      <c r="I316" s="93" t="s">
        <v>14</v>
      </c>
      <c r="J316" s="93" t="s">
        <v>105</v>
      </c>
      <c r="K316" s="93" t="s">
        <v>350</v>
      </c>
      <c r="L316" s="93" t="s">
        <v>363</v>
      </c>
      <c r="M316" s="93" t="s">
        <v>106</v>
      </c>
      <c r="N316" s="93" t="s">
        <v>4580</v>
      </c>
      <c r="O316" s="93" t="s">
        <v>4449</v>
      </c>
      <c r="P316" s="93" t="str">
        <f t="shared" si="12"/>
        <v>GUNCano_FIRING-Mortar 66 3m_B00M_CACK_AB.wav</v>
      </c>
      <c r="Q316" s="93" t="str">
        <f t="shared" si="13"/>
        <v>Antique artillery, historic cannon mortar, cal 66mm. AB with dynamic microphones positioned 3m away from the cannon.</v>
      </c>
      <c r="R316" s="93" t="s">
        <v>4450</v>
      </c>
      <c r="S316" s="93" t="s">
        <v>4451</v>
      </c>
      <c r="T316" s="93" t="s">
        <v>4452</v>
      </c>
      <c r="U316" s="93" t="s">
        <v>4449</v>
      </c>
      <c r="V316" s="93" t="str">
        <f t="shared" si="14"/>
        <v>GUNCano_FIRING-Mortar 66 3m_B00M_CACK_AB.wav</v>
      </c>
      <c r="W316" s="93">
        <v>2023</v>
      </c>
      <c r="X316" s="93" t="s">
        <v>4451</v>
      </c>
      <c r="Y316" s="93" t="s">
        <v>4451</v>
      </c>
      <c r="Z316" s="93" t="s">
        <v>4451</v>
      </c>
    </row>
    <row r="317" spans="1:26" ht="16">
      <c r="A317" s="93" t="s">
        <v>911</v>
      </c>
      <c r="B317" s="93" t="s">
        <v>912</v>
      </c>
      <c r="C317" s="93" t="s">
        <v>913</v>
      </c>
      <c r="D317" s="93" t="s">
        <v>12</v>
      </c>
      <c r="E317" s="93" t="s">
        <v>102</v>
      </c>
      <c r="F317" s="93" t="s">
        <v>103</v>
      </c>
      <c r="G317" s="93" t="s">
        <v>4582</v>
      </c>
      <c r="H317" s="93" t="s">
        <v>13</v>
      </c>
      <c r="I317" s="93" t="s">
        <v>14</v>
      </c>
      <c r="J317" s="93" t="s">
        <v>105</v>
      </c>
      <c r="K317" s="93" t="s">
        <v>367</v>
      </c>
      <c r="L317" s="93" t="s">
        <v>368</v>
      </c>
      <c r="M317" s="93" t="s">
        <v>106</v>
      </c>
      <c r="N317" s="93" t="s">
        <v>4580</v>
      </c>
      <c r="O317" s="93" t="s">
        <v>4449</v>
      </c>
      <c r="P317" s="93" t="str">
        <f t="shared" si="12"/>
        <v>GUNCano_FIRING-Mortar 66 4m_B00M_CACK_HH.wav</v>
      </c>
      <c r="Q317" s="93" t="str">
        <f t="shared" si="13"/>
        <v>Antique artillery, historic cannon mortar, cal 66mm. Hammerhead microphones positioned 4m away from the cannon.</v>
      </c>
      <c r="R317" s="93" t="s">
        <v>4450</v>
      </c>
      <c r="S317" s="93" t="s">
        <v>4451</v>
      </c>
      <c r="T317" s="93" t="s">
        <v>4452</v>
      </c>
      <c r="U317" s="93" t="s">
        <v>4449</v>
      </c>
      <c r="V317" s="93" t="str">
        <f t="shared" si="14"/>
        <v>GUNCano_FIRING-Mortar 66 4m_B00M_CACK_HH.wav</v>
      </c>
      <c r="W317" s="93">
        <v>2023</v>
      </c>
      <c r="X317" s="93" t="s">
        <v>4451</v>
      </c>
      <c r="Y317" s="93" t="s">
        <v>4451</v>
      </c>
      <c r="Z317" s="93" t="s">
        <v>4451</v>
      </c>
    </row>
    <row r="318" spans="1:26" ht="16">
      <c r="A318" s="93" t="s">
        <v>914</v>
      </c>
      <c r="B318" s="93" t="s">
        <v>915</v>
      </c>
      <c r="C318" s="93" t="s">
        <v>916</v>
      </c>
      <c r="D318" s="93" t="s">
        <v>12</v>
      </c>
      <c r="E318" s="93" t="s">
        <v>102</v>
      </c>
      <c r="F318" s="93" t="s">
        <v>103</v>
      </c>
      <c r="G318" s="93" t="s">
        <v>4582</v>
      </c>
      <c r="H318" s="93" t="s">
        <v>13</v>
      </c>
      <c r="I318" s="93" t="s">
        <v>14</v>
      </c>
      <c r="J318" s="93" t="s">
        <v>105</v>
      </c>
      <c r="K318" s="93" t="s">
        <v>339</v>
      </c>
      <c r="L318" s="93" t="s">
        <v>372</v>
      </c>
      <c r="M318" s="93" t="s">
        <v>106</v>
      </c>
      <c r="N318" s="93" t="s">
        <v>4580</v>
      </c>
      <c r="O318" s="93" t="s">
        <v>4449</v>
      </c>
      <c r="P318" s="93" t="str">
        <f t="shared" si="12"/>
        <v>GUNCano_FIRING-Mortar 66 5m_B00M_CACK_MS.wav</v>
      </c>
      <c r="Q318" s="93" t="str">
        <f t="shared" si="13"/>
        <v>Antique artillery, historic cannon mortar, cal 66mm. MS positioned 5m away from the cannon.</v>
      </c>
      <c r="R318" s="93" t="s">
        <v>4450</v>
      </c>
      <c r="S318" s="93" t="s">
        <v>4451</v>
      </c>
      <c r="T318" s="93" t="s">
        <v>4452</v>
      </c>
      <c r="U318" s="93" t="s">
        <v>4449</v>
      </c>
      <c r="V318" s="93" t="str">
        <f t="shared" si="14"/>
        <v>GUNCano_FIRING-Mortar 66 5m_B00M_CACK_MS.wav</v>
      </c>
      <c r="W318" s="93">
        <v>2023</v>
      </c>
      <c r="X318" s="93" t="s">
        <v>4451</v>
      </c>
      <c r="Y318" s="93" t="s">
        <v>4451</v>
      </c>
      <c r="Z318" s="93" t="s">
        <v>4451</v>
      </c>
    </row>
    <row r="319" spans="1:26" ht="16">
      <c r="A319" s="93" t="s">
        <v>917</v>
      </c>
      <c r="B319" s="93" t="s">
        <v>918</v>
      </c>
      <c r="C319" s="93" t="s">
        <v>919</v>
      </c>
      <c r="D319" s="93" t="s">
        <v>12</v>
      </c>
      <c r="E319" s="93" t="s">
        <v>102</v>
      </c>
      <c r="F319" s="93" t="s">
        <v>103</v>
      </c>
      <c r="G319" s="93" t="s">
        <v>4582</v>
      </c>
      <c r="H319" s="93" t="s">
        <v>13</v>
      </c>
      <c r="I319" s="93" t="s">
        <v>14</v>
      </c>
      <c r="J319" s="93" t="s">
        <v>105</v>
      </c>
      <c r="K319" s="93" t="s">
        <v>330</v>
      </c>
      <c r="L319" s="93" t="s">
        <v>331</v>
      </c>
      <c r="M319" s="93" t="s">
        <v>332</v>
      </c>
      <c r="N319" s="93" t="s">
        <v>4580</v>
      </c>
      <c r="O319" s="93" t="s">
        <v>4449</v>
      </c>
      <c r="P319" s="93" t="str">
        <f t="shared" si="12"/>
        <v>GUNCano_FIRING-Mortar 80 150m_B00M_CACK_ORTF3D Hi.wav</v>
      </c>
      <c r="Q319" s="93" t="str">
        <f t="shared" si="13"/>
        <v>Antique artillery, historic cannon mortar, cal 80mm. ORTF3D Hi positioned 150m away from the cannon.</v>
      </c>
      <c r="R319" s="93" t="s">
        <v>4450</v>
      </c>
      <c r="S319" s="93" t="s">
        <v>4451</v>
      </c>
      <c r="T319" s="93" t="s">
        <v>4452</v>
      </c>
      <c r="U319" s="93" t="s">
        <v>4449</v>
      </c>
      <c r="V319" s="93" t="str">
        <f t="shared" si="14"/>
        <v>GUNCano_FIRING-Mortar 80 150m_B00M_CACK_ORTF3D Hi.wav</v>
      </c>
      <c r="W319" s="93">
        <v>2023</v>
      </c>
      <c r="X319" s="93" t="s">
        <v>4451</v>
      </c>
      <c r="Y319" s="93" t="s">
        <v>4451</v>
      </c>
      <c r="Z319" s="93" t="s">
        <v>4451</v>
      </c>
    </row>
    <row r="320" spans="1:26" ht="16">
      <c r="A320" s="93" t="s">
        <v>920</v>
      </c>
      <c r="B320" s="93" t="s">
        <v>921</v>
      </c>
      <c r="C320" s="93" t="s">
        <v>919</v>
      </c>
      <c r="D320" s="93" t="s">
        <v>12</v>
      </c>
      <c r="E320" s="93" t="s">
        <v>102</v>
      </c>
      <c r="F320" s="93" t="s">
        <v>103</v>
      </c>
      <c r="G320" s="93" t="s">
        <v>4582</v>
      </c>
      <c r="H320" s="93" t="s">
        <v>13</v>
      </c>
      <c r="I320" s="93" t="s">
        <v>14</v>
      </c>
      <c r="J320" s="93" t="s">
        <v>105</v>
      </c>
      <c r="K320" s="93" t="s">
        <v>335</v>
      </c>
      <c r="L320" s="93" t="s">
        <v>331</v>
      </c>
      <c r="M320" s="93" t="s">
        <v>332</v>
      </c>
      <c r="N320" s="93" t="s">
        <v>4580</v>
      </c>
      <c r="O320" s="93" t="s">
        <v>4449</v>
      </c>
      <c r="P320" s="93" t="str">
        <f t="shared" si="12"/>
        <v>GUNCano_FIRING-Mortar 80 150m_B00M_CACK_ORTF3D Lo.wav</v>
      </c>
      <c r="Q320" s="93" t="str">
        <f t="shared" si="13"/>
        <v>Antique artillery, historic cannon mortar, cal 80mm. ORTF3D Lo positioned 150m away from the cannon.</v>
      </c>
      <c r="R320" s="93" t="s">
        <v>4450</v>
      </c>
      <c r="S320" s="93" t="s">
        <v>4451</v>
      </c>
      <c r="T320" s="93" t="s">
        <v>4452</v>
      </c>
      <c r="U320" s="93" t="s">
        <v>4449</v>
      </c>
      <c r="V320" s="93" t="str">
        <f t="shared" si="14"/>
        <v>GUNCano_FIRING-Mortar 80 150m_B00M_CACK_ORTF3D Lo.wav</v>
      </c>
      <c r="W320" s="93">
        <v>2023</v>
      </c>
      <c r="X320" s="93" t="s">
        <v>4451</v>
      </c>
      <c r="Y320" s="93" t="s">
        <v>4451</v>
      </c>
      <c r="Z320" s="93" t="s">
        <v>4451</v>
      </c>
    </row>
    <row r="321" spans="1:26" ht="16">
      <c r="A321" s="93" t="s">
        <v>922</v>
      </c>
      <c r="B321" s="93" t="s">
        <v>923</v>
      </c>
      <c r="C321" s="93" t="s">
        <v>924</v>
      </c>
      <c r="D321" s="93" t="s">
        <v>12</v>
      </c>
      <c r="E321" s="93" t="s">
        <v>102</v>
      </c>
      <c r="F321" s="93" t="s">
        <v>103</v>
      </c>
      <c r="G321" s="93" t="s">
        <v>4582</v>
      </c>
      <c r="H321" s="93" t="s">
        <v>13</v>
      </c>
      <c r="I321" s="93" t="s">
        <v>14</v>
      </c>
      <c r="J321" s="93" t="s">
        <v>105</v>
      </c>
      <c r="K321" s="93" t="s">
        <v>339</v>
      </c>
      <c r="L321" s="93" t="s">
        <v>340</v>
      </c>
      <c r="M321" s="93" t="s">
        <v>341</v>
      </c>
      <c r="N321" s="93" t="s">
        <v>4580</v>
      </c>
      <c r="O321" s="93" t="s">
        <v>4449</v>
      </c>
      <c r="P321" s="93" t="str">
        <f t="shared" si="12"/>
        <v>GUNCano_FIRING-Mortar 80 15m_B00M_CACK_MS.wav</v>
      </c>
      <c r="Q321" s="93" t="str">
        <f t="shared" si="13"/>
        <v>Antique artillery, historic cannon mortar, cal 80mm. MS shotgun microphone positioned 15m away from the cannon.</v>
      </c>
      <c r="R321" s="93" t="s">
        <v>4450</v>
      </c>
      <c r="S321" s="93" t="s">
        <v>4451</v>
      </c>
      <c r="T321" s="93" t="s">
        <v>4452</v>
      </c>
      <c r="U321" s="93" t="s">
        <v>4449</v>
      </c>
      <c r="V321" s="93" t="str">
        <f t="shared" si="14"/>
        <v>GUNCano_FIRING-Mortar 80 15m_B00M_CACK_MS.wav</v>
      </c>
      <c r="W321" s="93">
        <v>2023</v>
      </c>
      <c r="X321" s="93" t="s">
        <v>4451</v>
      </c>
      <c r="Y321" s="93" t="s">
        <v>4451</v>
      </c>
      <c r="Z321" s="93" t="s">
        <v>4451</v>
      </c>
    </row>
    <row r="322" spans="1:26" ht="16">
      <c r="A322" s="93" t="s">
        <v>925</v>
      </c>
      <c r="B322" s="93" t="s">
        <v>926</v>
      </c>
      <c r="C322" s="93" t="s">
        <v>927</v>
      </c>
      <c r="D322" s="93" t="s">
        <v>12</v>
      </c>
      <c r="E322" s="93" t="s">
        <v>102</v>
      </c>
      <c r="F322" s="93" t="s">
        <v>103</v>
      </c>
      <c r="G322" s="93" t="s">
        <v>4582</v>
      </c>
      <c r="H322" s="93" t="s">
        <v>13</v>
      </c>
      <c r="I322" s="93" t="s">
        <v>14</v>
      </c>
      <c r="J322" s="93" t="s">
        <v>105</v>
      </c>
      <c r="K322" s="93" t="s">
        <v>345</v>
      </c>
      <c r="L322" s="93" t="s">
        <v>346</v>
      </c>
      <c r="M322" s="93" t="s">
        <v>332</v>
      </c>
      <c r="N322" s="93" t="s">
        <v>4580</v>
      </c>
      <c r="O322" s="93" t="s">
        <v>4449</v>
      </c>
      <c r="P322" s="93" t="str">
        <f t="shared" si="12"/>
        <v>GUNCano_FIRING-Mortar 80 175m_B00M_CACK_XY.wav</v>
      </c>
      <c r="Q322" s="93" t="str">
        <f t="shared" si="13"/>
        <v>Antique artillery, historic cannon mortar, cal 80mm. XY handheld recorder positioned 175m away from the cannon</v>
      </c>
      <c r="R322" s="93" t="s">
        <v>4450</v>
      </c>
      <c r="S322" s="93" t="s">
        <v>4451</v>
      </c>
      <c r="T322" s="93" t="s">
        <v>4452</v>
      </c>
      <c r="U322" s="93" t="s">
        <v>4449</v>
      </c>
      <c r="V322" s="93" t="str">
        <f t="shared" si="14"/>
        <v>GUNCano_FIRING-Mortar 80 175m_B00M_CACK_XY.wav</v>
      </c>
      <c r="W322" s="93">
        <v>2023</v>
      </c>
      <c r="X322" s="93" t="s">
        <v>4451</v>
      </c>
      <c r="Y322" s="93" t="s">
        <v>4451</v>
      </c>
      <c r="Z322" s="93" t="s">
        <v>4451</v>
      </c>
    </row>
    <row r="323" spans="1:26" ht="16">
      <c r="A323" s="93" t="s">
        <v>928</v>
      </c>
      <c r="B323" s="93" t="s">
        <v>929</v>
      </c>
      <c r="C323" s="93" t="s">
        <v>930</v>
      </c>
      <c r="D323" s="93" t="s">
        <v>12</v>
      </c>
      <c r="E323" s="93" t="s">
        <v>102</v>
      </c>
      <c r="F323" s="93" t="s">
        <v>103</v>
      </c>
      <c r="G323" s="93" t="s">
        <v>4582</v>
      </c>
      <c r="H323" s="93" t="s">
        <v>13</v>
      </c>
      <c r="I323" s="93" t="s">
        <v>14</v>
      </c>
      <c r="J323" s="93" t="s">
        <v>105</v>
      </c>
      <c r="K323" s="93" t="s">
        <v>350</v>
      </c>
      <c r="L323" s="93" t="s">
        <v>351</v>
      </c>
      <c r="M323" s="93" t="s">
        <v>106</v>
      </c>
      <c r="N323" s="93" t="s">
        <v>4580</v>
      </c>
      <c r="O323" s="93" t="s">
        <v>4449</v>
      </c>
      <c r="P323" s="93" t="str">
        <f t="shared" ref="P323:P386" si="15">A323</f>
        <v>GUNCano_FIRING-Mortar 80 1m_B00M_CACK_AB.wav</v>
      </c>
      <c r="Q323" s="93" t="str">
        <f t="shared" ref="Q323:Q386" si="16">B323</f>
        <v>Antique artillery, historic cannon mortar, cal 80mm. Small AB positioned 1m away from the cannon.</v>
      </c>
      <c r="R323" s="93" t="s">
        <v>4450</v>
      </c>
      <c r="S323" s="93" t="s">
        <v>4451</v>
      </c>
      <c r="T323" s="93" t="s">
        <v>4452</v>
      </c>
      <c r="U323" s="93" t="s">
        <v>4449</v>
      </c>
      <c r="V323" s="93" t="str">
        <f t="shared" ref="V323:V386" si="17">A323</f>
        <v>GUNCano_FIRING-Mortar 80 1m_B00M_CACK_AB.wav</v>
      </c>
      <c r="W323" s="93">
        <v>2023</v>
      </c>
      <c r="X323" s="93" t="s">
        <v>4451</v>
      </c>
      <c r="Y323" s="93" t="s">
        <v>4451</v>
      </c>
      <c r="Z323" s="93" t="s">
        <v>4451</v>
      </c>
    </row>
    <row r="324" spans="1:26" ht="16">
      <c r="A324" s="93" t="s">
        <v>931</v>
      </c>
      <c r="B324" s="93" t="s">
        <v>4619</v>
      </c>
      <c r="C324" s="93" t="s">
        <v>932</v>
      </c>
      <c r="D324" s="93" t="s">
        <v>12</v>
      </c>
      <c r="E324" s="93" t="s">
        <v>102</v>
      </c>
      <c r="F324" s="93" t="s">
        <v>103</v>
      </c>
      <c r="G324" s="93" t="s">
        <v>4582</v>
      </c>
      <c r="H324" s="93" t="s">
        <v>13</v>
      </c>
      <c r="I324" s="93" t="s">
        <v>14</v>
      </c>
      <c r="J324" s="93" t="s">
        <v>105</v>
      </c>
      <c r="K324" s="93" t="s">
        <v>354</v>
      </c>
      <c r="L324" s="93" t="s">
        <v>355</v>
      </c>
      <c r="M324" s="93" t="s">
        <v>332</v>
      </c>
      <c r="N324" s="93" t="s">
        <v>4580</v>
      </c>
      <c r="O324" s="93" t="s">
        <v>4449</v>
      </c>
      <c r="P324" s="93" t="str">
        <f t="shared" si="15"/>
        <v>GUNCano_FIRING-Mortar 80 200m_B00M_CACK_Ambix.wav</v>
      </c>
      <c r="Q324" s="93" t="str">
        <f t="shared" si="16"/>
        <v>Antique artillery, historic cannon mortar, cal 80mm. Four channel Ambisonics positioned 200m away from the cannon.</v>
      </c>
      <c r="R324" s="93" t="s">
        <v>4450</v>
      </c>
      <c r="S324" s="93" t="s">
        <v>4451</v>
      </c>
      <c r="T324" s="93" t="s">
        <v>4452</v>
      </c>
      <c r="U324" s="93" t="s">
        <v>4449</v>
      </c>
      <c r="V324" s="93" t="str">
        <f t="shared" si="17"/>
        <v>GUNCano_FIRING-Mortar 80 200m_B00M_CACK_Ambix.wav</v>
      </c>
      <c r="W324" s="93">
        <v>2023</v>
      </c>
      <c r="X324" s="93" t="s">
        <v>4451</v>
      </c>
      <c r="Y324" s="93" t="s">
        <v>4451</v>
      </c>
      <c r="Z324" s="93" t="s">
        <v>4451</v>
      </c>
    </row>
    <row r="325" spans="1:26" ht="16">
      <c r="A325" s="93" t="s">
        <v>933</v>
      </c>
      <c r="B325" s="93" t="s">
        <v>934</v>
      </c>
      <c r="C325" s="93" t="s">
        <v>935</v>
      </c>
      <c r="D325" s="93" t="s">
        <v>12</v>
      </c>
      <c r="E325" s="93" t="s">
        <v>102</v>
      </c>
      <c r="F325" s="93" t="s">
        <v>103</v>
      </c>
      <c r="G325" s="93" t="s">
        <v>4582</v>
      </c>
      <c r="H325" s="93" t="s">
        <v>13</v>
      </c>
      <c r="I325" s="93" t="s">
        <v>14</v>
      </c>
      <c r="J325" s="93" t="s">
        <v>105</v>
      </c>
      <c r="K325" s="93" t="s">
        <v>345</v>
      </c>
      <c r="L325" s="93" t="s">
        <v>359</v>
      </c>
      <c r="M325" s="93" t="s">
        <v>341</v>
      </c>
      <c r="N325" s="93" t="s">
        <v>4580</v>
      </c>
      <c r="O325" s="93" t="s">
        <v>4449</v>
      </c>
      <c r="P325" s="93" t="str">
        <f t="shared" si="15"/>
        <v>GUNCano_FIRING-Mortar 80 20m_B00M_CACK_XY.wav</v>
      </c>
      <c r="Q325" s="93" t="str">
        <f t="shared" si="16"/>
        <v>Antique artillery, historic cannon mortar, cal 80mm. XY positioned 20m away from the cannon.</v>
      </c>
      <c r="R325" s="93" t="s">
        <v>4450</v>
      </c>
      <c r="S325" s="93" t="s">
        <v>4451</v>
      </c>
      <c r="T325" s="93" t="s">
        <v>4452</v>
      </c>
      <c r="U325" s="93" t="s">
        <v>4449</v>
      </c>
      <c r="V325" s="93" t="str">
        <f t="shared" si="17"/>
        <v>GUNCano_FIRING-Mortar 80 20m_B00M_CACK_XY.wav</v>
      </c>
      <c r="W325" s="93">
        <v>2023</v>
      </c>
      <c r="X325" s="93" t="s">
        <v>4451</v>
      </c>
      <c r="Y325" s="93" t="s">
        <v>4451</v>
      </c>
      <c r="Z325" s="93" t="s">
        <v>4451</v>
      </c>
    </row>
    <row r="326" spans="1:26" ht="16">
      <c r="A326" s="93" t="s">
        <v>936</v>
      </c>
      <c r="B326" s="93" t="s">
        <v>937</v>
      </c>
      <c r="C326" s="93" t="s">
        <v>938</v>
      </c>
      <c r="D326" s="93" t="s">
        <v>12</v>
      </c>
      <c r="E326" s="93" t="s">
        <v>102</v>
      </c>
      <c r="F326" s="93" t="s">
        <v>103</v>
      </c>
      <c r="G326" s="93" t="s">
        <v>4582</v>
      </c>
      <c r="H326" s="93" t="s">
        <v>13</v>
      </c>
      <c r="I326" s="93" t="s">
        <v>14</v>
      </c>
      <c r="J326" s="93" t="s">
        <v>105</v>
      </c>
      <c r="K326" s="93" t="s">
        <v>350</v>
      </c>
      <c r="L326" s="93" t="s">
        <v>363</v>
      </c>
      <c r="M326" s="93" t="s">
        <v>106</v>
      </c>
      <c r="N326" s="93" t="s">
        <v>4580</v>
      </c>
      <c r="O326" s="93" t="s">
        <v>4449</v>
      </c>
      <c r="P326" s="93" t="str">
        <f t="shared" si="15"/>
        <v>GUNCano_FIRING-Mortar 80 3m_B00M_CACK_AB.wav</v>
      </c>
      <c r="Q326" s="93" t="str">
        <f t="shared" si="16"/>
        <v>Antique artillery, historic cannon mortar, cal 80mm. AB with dynamic microphones positioned 3m away from the cannon.</v>
      </c>
      <c r="R326" s="93" t="s">
        <v>4450</v>
      </c>
      <c r="S326" s="93" t="s">
        <v>4451</v>
      </c>
      <c r="T326" s="93" t="s">
        <v>4452</v>
      </c>
      <c r="U326" s="93" t="s">
        <v>4449</v>
      </c>
      <c r="V326" s="93" t="str">
        <f t="shared" si="17"/>
        <v>GUNCano_FIRING-Mortar 80 3m_B00M_CACK_AB.wav</v>
      </c>
      <c r="W326" s="93">
        <v>2023</v>
      </c>
      <c r="X326" s="93" t="s">
        <v>4451</v>
      </c>
      <c r="Y326" s="93" t="s">
        <v>4451</v>
      </c>
      <c r="Z326" s="93" t="s">
        <v>4451</v>
      </c>
    </row>
    <row r="327" spans="1:26" ht="16">
      <c r="A327" s="93" t="s">
        <v>939</v>
      </c>
      <c r="B327" s="93" t="s">
        <v>940</v>
      </c>
      <c r="C327" s="93" t="s">
        <v>941</v>
      </c>
      <c r="D327" s="93" t="s">
        <v>12</v>
      </c>
      <c r="E327" s="93" t="s">
        <v>102</v>
      </c>
      <c r="F327" s="93" t="s">
        <v>103</v>
      </c>
      <c r="G327" s="93" t="s">
        <v>4582</v>
      </c>
      <c r="H327" s="93" t="s">
        <v>13</v>
      </c>
      <c r="I327" s="93" t="s">
        <v>14</v>
      </c>
      <c r="J327" s="93" t="s">
        <v>105</v>
      </c>
      <c r="K327" s="93" t="s">
        <v>367</v>
      </c>
      <c r="L327" s="93" t="s">
        <v>368</v>
      </c>
      <c r="M327" s="93" t="s">
        <v>106</v>
      </c>
      <c r="N327" s="93" t="s">
        <v>4580</v>
      </c>
      <c r="O327" s="93" t="s">
        <v>4449</v>
      </c>
      <c r="P327" s="93" t="str">
        <f t="shared" si="15"/>
        <v>GUNCano_FIRING-Mortar 80 4m_B00M_CACK_HH.wav</v>
      </c>
      <c r="Q327" s="93" t="str">
        <f t="shared" si="16"/>
        <v>Antique artillery, historic cannon mortar, cal 80mm. Hammerhead microphones positioned 4m away from the cannon.</v>
      </c>
      <c r="R327" s="93" t="s">
        <v>4450</v>
      </c>
      <c r="S327" s="93" t="s">
        <v>4451</v>
      </c>
      <c r="T327" s="93" t="s">
        <v>4452</v>
      </c>
      <c r="U327" s="93" t="s">
        <v>4449</v>
      </c>
      <c r="V327" s="93" t="str">
        <f t="shared" si="17"/>
        <v>GUNCano_FIRING-Mortar 80 4m_B00M_CACK_HH.wav</v>
      </c>
      <c r="W327" s="93">
        <v>2023</v>
      </c>
      <c r="X327" s="93" t="s">
        <v>4451</v>
      </c>
      <c r="Y327" s="93" t="s">
        <v>4451</v>
      </c>
      <c r="Z327" s="93" t="s">
        <v>4451</v>
      </c>
    </row>
    <row r="328" spans="1:26" ht="16">
      <c r="A328" s="93" t="s">
        <v>942</v>
      </c>
      <c r="B328" s="93" t="s">
        <v>943</v>
      </c>
      <c r="C328" s="93" t="s">
        <v>944</v>
      </c>
      <c r="D328" s="93" t="s">
        <v>12</v>
      </c>
      <c r="E328" s="93" t="s">
        <v>102</v>
      </c>
      <c r="F328" s="93" t="s">
        <v>103</v>
      </c>
      <c r="G328" s="93" t="s">
        <v>4582</v>
      </c>
      <c r="H328" s="93" t="s">
        <v>13</v>
      </c>
      <c r="I328" s="93" t="s">
        <v>14</v>
      </c>
      <c r="J328" s="93" t="s">
        <v>105</v>
      </c>
      <c r="K328" s="93" t="s">
        <v>339</v>
      </c>
      <c r="L328" s="93" t="s">
        <v>372</v>
      </c>
      <c r="M328" s="93" t="s">
        <v>106</v>
      </c>
      <c r="N328" s="93" t="s">
        <v>4580</v>
      </c>
      <c r="O328" s="93" t="s">
        <v>4449</v>
      </c>
      <c r="P328" s="93" t="str">
        <f t="shared" si="15"/>
        <v>GUNCano_FIRING-Mortar 80 5m_B00M_CACK_MS.wav</v>
      </c>
      <c r="Q328" s="93" t="str">
        <f t="shared" si="16"/>
        <v>Antique artillery, historic cannon mortar, cal 80mm. MS positioned 5m away from the cannon.</v>
      </c>
      <c r="R328" s="93" t="s">
        <v>4450</v>
      </c>
      <c r="S328" s="93" t="s">
        <v>4451</v>
      </c>
      <c r="T328" s="93" t="s">
        <v>4452</v>
      </c>
      <c r="U328" s="93" t="s">
        <v>4449</v>
      </c>
      <c r="V328" s="93" t="str">
        <f t="shared" si="17"/>
        <v>GUNCano_FIRING-Mortar 80 5m_B00M_CACK_MS.wav</v>
      </c>
      <c r="W328" s="93">
        <v>2023</v>
      </c>
      <c r="X328" s="93" t="s">
        <v>4451</v>
      </c>
      <c r="Y328" s="93" t="s">
        <v>4451</v>
      </c>
      <c r="Z328" s="93" t="s">
        <v>4451</v>
      </c>
    </row>
    <row r="329" spans="1:26" ht="16">
      <c r="A329" s="93" t="s">
        <v>945</v>
      </c>
      <c r="B329" s="93" t="s">
        <v>946</v>
      </c>
      <c r="C329" s="93" t="s">
        <v>947</v>
      </c>
      <c r="D329" s="93" t="s">
        <v>12</v>
      </c>
      <c r="E329" s="93" t="s">
        <v>102</v>
      </c>
      <c r="F329" s="93" t="s">
        <v>103</v>
      </c>
      <c r="G329" s="93" t="s">
        <v>4582</v>
      </c>
      <c r="H329" s="93" t="s">
        <v>13</v>
      </c>
      <c r="I329" s="93" t="s">
        <v>14</v>
      </c>
      <c r="J329" s="93" t="s">
        <v>105</v>
      </c>
      <c r="K329" s="93"/>
      <c r="L329" s="93"/>
      <c r="M329" s="93"/>
      <c r="N329" s="93" t="s">
        <v>4580</v>
      </c>
      <c r="O329" s="93" t="s">
        <v>4449</v>
      </c>
      <c r="P329" s="93" t="str">
        <f t="shared" si="15"/>
        <v>GUNCano_FIRING-Sweetener Crack Crumbles_B00M_CACK.wav</v>
      </c>
      <c r="Q329" s="93" t="str">
        <f t="shared" si="16"/>
        <v>Processed, distorted crackling to enhance shots. Rumbly and long.</v>
      </c>
      <c r="R329" s="93" t="s">
        <v>4450</v>
      </c>
      <c r="S329" s="93" t="s">
        <v>4451</v>
      </c>
      <c r="T329" s="93" t="s">
        <v>4452</v>
      </c>
      <c r="U329" s="93" t="s">
        <v>4449</v>
      </c>
      <c r="V329" s="93" t="str">
        <f t="shared" si="17"/>
        <v>GUNCano_FIRING-Sweetener Crack Crumbles_B00M_CACK.wav</v>
      </c>
      <c r="W329" s="93">
        <v>2023</v>
      </c>
      <c r="X329" s="93" t="s">
        <v>4451</v>
      </c>
      <c r="Y329" s="93" t="s">
        <v>4451</v>
      </c>
      <c r="Z329" s="93" t="s">
        <v>4451</v>
      </c>
    </row>
    <row r="330" spans="1:26" ht="16">
      <c r="A330" s="93" t="s">
        <v>948</v>
      </c>
      <c r="B330" s="93" t="s">
        <v>949</v>
      </c>
      <c r="C330" s="93" t="s">
        <v>950</v>
      </c>
      <c r="D330" s="93" t="s">
        <v>12</v>
      </c>
      <c r="E330" s="93" t="s">
        <v>102</v>
      </c>
      <c r="F330" s="93" t="s">
        <v>103</v>
      </c>
      <c r="G330" s="93" t="s">
        <v>4582</v>
      </c>
      <c r="H330" s="93" t="s">
        <v>13</v>
      </c>
      <c r="I330" s="93" t="s">
        <v>14</v>
      </c>
      <c r="J330" s="93" t="s">
        <v>105</v>
      </c>
      <c r="K330" s="93"/>
      <c r="L330" s="93"/>
      <c r="M330" s="93"/>
      <c r="N330" s="93" t="s">
        <v>4580</v>
      </c>
      <c r="O330" s="93" t="s">
        <v>4449</v>
      </c>
      <c r="P330" s="93" t="str">
        <f t="shared" si="15"/>
        <v>GUNCano_FIRING-Sweetener Crack Hard Clip_B00M_CACK.wav</v>
      </c>
      <c r="Q330" s="93" t="str">
        <f t="shared" si="16"/>
        <v>Processed, distorted crackling to enhance shots. Crisp and short.</v>
      </c>
      <c r="R330" s="93" t="s">
        <v>4450</v>
      </c>
      <c r="S330" s="93" t="s">
        <v>4451</v>
      </c>
      <c r="T330" s="93" t="s">
        <v>4452</v>
      </c>
      <c r="U330" s="93" t="s">
        <v>4449</v>
      </c>
      <c r="V330" s="93" t="str">
        <f t="shared" si="17"/>
        <v>GUNCano_FIRING-Sweetener Crack Hard Clip_B00M_CACK.wav</v>
      </c>
      <c r="W330" s="93">
        <v>2023</v>
      </c>
      <c r="X330" s="93" t="s">
        <v>4451</v>
      </c>
      <c r="Y330" s="93" t="s">
        <v>4451</v>
      </c>
      <c r="Z330" s="93" t="s">
        <v>4451</v>
      </c>
    </row>
    <row r="331" spans="1:26" ht="16">
      <c r="A331" s="93" t="s">
        <v>951</v>
      </c>
      <c r="B331" s="93" t="s">
        <v>952</v>
      </c>
      <c r="C331" s="93" t="s">
        <v>953</v>
      </c>
      <c r="D331" s="93" t="s">
        <v>12</v>
      </c>
      <c r="E331" s="93" t="s">
        <v>102</v>
      </c>
      <c r="F331" s="93" t="s">
        <v>103</v>
      </c>
      <c r="G331" s="93" t="s">
        <v>4582</v>
      </c>
      <c r="H331" s="93" t="s">
        <v>13</v>
      </c>
      <c r="I331" s="93" t="s">
        <v>14</v>
      </c>
      <c r="J331" s="93" t="s">
        <v>105</v>
      </c>
      <c r="K331" s="93"/>
      <c r="L331" s="93"/>
      <c r="M331" s="93"/>
      <c r="N331" s="93" t="s">
        <v>4580</v>
      </c>
      <c r="O331" s="93" t="s">
        <v>4449</v>
      </c>
      <c r="P331" s="93" t="str">
        <f t="shared" si="15"/>
        <v>GUNCano_FIRING-Sweetener Crack High Tight Heads_B00M_CACK.wav</v>
      </c>
      <c r="Q331" s="93" t="str">
        <f t="shared" si="16"/>
        <v>Processed, distorted crackling to enhance shots. Hard attack and short with subtle noise elements.</v>
      </c>
      <c r="R331" s="93" t="s">
        <v>4450</v>
      </c>
      <c r="S331" s="93" t="s">
        <v>4451</v>
      </c>
      <c r="T331" s="93" t="s">
        <v>4452</v>
      </c>
      <c r="U331" s="93" t="s">
        <v>4449</v>
      </c>
      <c r="V331" s="93" t="str">
        <f t="shared" si="17"/>
        <v>GUNCano_FIRING-Sweetener Crack High Tight Heads_B00M_CACK.wav</v>
      </c>
      <c r="W331" s="93">
        <v>2023</v>
      </c>
      <c r="X331" s="93" t="s">
        <v>4451</v>
      </c>
      <c r="Y331" s="93" t="s">
        <v>4451</v>
      </c>
      <c r="Z331" s="93" t="s">
        <v>4451</v>
      </c>
    </row>
    <row r="332" spans="1:26" ht="16">
      <c r="A332" s="93" t="s">
        <v>954</v>
      </c>
      <c r="B332" s="93" t="s">
        <v>955</v>
      </c>
      <c r="C332" s="93" t="s">
        <v>956</v>
      </c>
      <c r="D332" s="93" t="s">
        <v>12</v>
      </c>
      <c r="E332" s="93" t="s">
        <v>102</v>
      </c>
      <c r="F332" s="93" t="s">
        <v>103</v>
      </c>
      <c r="G332" s="93" t="s">
        <v>4582</v>
      </c>
      <c r="H332" s="93" t="s">
        <v>13</v>
      </c>
      <c r="I332" s="93" t="s">
        <v>14</v>
      </c>
      <c r="J332" s="93" t="s">
        <v>105</v>
      </c>
      <c r="K332" s="93"/>
      <c r="L332" s="93"/>
      <c r="M332" s="93"/>
      <c r="N332" s="93" t="s">
        <v>4580</v>
      </c>
      <c r="O332" s="93" t="s">
        <v>4449</v>
      </c>
      <c r="P332" s="93" t="str">
        <f t="shared" si="15"/>
        <v>GUNCano_FIRING-Sweetener Crack High Transient_B00M_CACK.wav</v>
      </c>
      <c r="Q332" s="93" t="str">
        <f t="shared" si="16"/>
        <v>Processed, distorted crackling to enhance shots. Hard attack with subtle noise elements.</v>
      </c>
      <c r="R332" s="93" t="s">
        <v>4450</v>
      </c>
      <c r="S332" s="93" t="s">
        <v>4451</v>
      </c>
      <c r="T332" s="93" t="s">
        <v>4452</v>
      </c>
      <c r="U332" s="93" t="s">
        <v>4449</v>
      </c>
      <c r="V332" s="93" t="str">
        <f t="shared" si="17"/>
        <v>GUNCano_FIRING-Sweetener Crack High Transient_B00M_CACK.wav</v>
      </c>
      <c r="W332" s="93">
        <v>2023</v>
      </c>
      <c r="X332" s="93" t="s">
        <v>4451</v>
      </c>
      <c r="Y332" s="93" t="s">
        <v>4451</v>
      </c>
      <c r="Z332" s="93" t="s">
        <v>4451</v>
      </c>
    </row>
    <row r="333" spans="1:26" ht="16">
      <c r="A333" s="93" t="s">
        <v>957</v>
      </c>
      <c r="B333" s="93" t="s">
        <v>958</v>
      </c>
      <c r="C333" s="93" t="s">
        <v>959</v>
      </c>
      <c r="D333" s="93" t="s">
        <v>12</v>
      </c>
      <c r="E333" s="93" t="s">
        <v>102</v>
      </c>
      <c r="F333" s="93" t="s">
        <v>103</v>
      </c>
      <c r="G333" s="93" t="s">
        <v>4582</v>
      </c>
      <c r="H333" s="93" t="s">
        <v>13</v>
      </c>
      <c r="I333" s="93" t="s">
        <v>14</v>
      </c>
      <c r="J333" s="93" t="s">
        <v>105</v>
      </c>
      <c r="K333" s="93"/>
      <c r="L333" s="93"/>
      <c r="M333" s="93"/>
      <c r="N333" s="93" t="s">
        <v>4580</v>
      </c>
      <c r="O333" s="93" t="s">
        <v>4449</v>
      </c>
      <c r="P333" s="93" t="str">
        <f t="shared" si="15"/>
        <v>GUNCano_FIRING-Sweetener Crack Low Texture Transients_B00M_CACK.wav</v>
      </c>
      <c r="Q333" s="93" t="str">
        <f t="shared" si="16"/>
        <v>Processed, distorted crackling to enhance shots. Dull with stuttering effect.</v>
      </c>
      <c r="R333" s="93" t="s">
        <v>4450</v>
      </c>
      <c r="S333" s="93" t="s">
        <v>4451</v>
      </c>
      <c r="T333" s="93" t="s">
        <v>4452</v>
      </c>
      <c r="U333" s="93" t="s">
        <v>4449</v>
      </c>
      <c r="V333" s="93" t="str">
        <f t="shared" si="17"/>
        <v>GUNCano_FIRING-Sweetener Crack Low Texture Transients_B00M_CACK.wav</v>
      </c>
      <c r="W333" s="93">
        <v>2023</v>
      </c>
      <c r="X333" s="93" t="s">
        <v>4451</v>
      </c>
      <c r="Y333" s="93" t="s">
        <v>4451</v>
      </c>
      <c r="Z333" s="93" t="s">
        <v>4451</v>
      </c>
    </row>
    <row r="334" spans="1:26" ht="16">
      <c r="A334" s="93" t="s">
        <v>960</v>
      </c>
      <c r="B334" s="93" t="s">
        <v>961</v>
      </c>
      <c r="C334" s="93" t="s">
        <v>962</v>
      </c>
      <c r="D334" s="93" t="s">
        <v>12</v>
      </c>
      <c r="E334" s="93" t="s">
        <v>102</v>
      </c>
      <c r="F334" s="93" t="s">
        <v>103</v>
      </c>
      <c r="G334" s="93" t="s">
        <v>4582</v>
      </c>
      <c r="H334" s="93" t="s">
        <v>13</v>
      </c>
      <c r="I334" s="93" t="s">
        <v>14</v>
      </c>
      <c r="J334" s="93" t="s">
        <v>105</v>
      </c>
      <c r="K334" s="93"/>
      <c r="L334" s="93"/>
      <c r="M334" s="93"/>
      <c r="N334" s="93" t="s">
        <v>4580</v>
      </c>
      <c r="O334" s="93" t="s">
        <v>4449</v>
      </c>
      <c r="P334" s="93" t="str">
        <f t="shared" si="15"/>
        <v>GUNCano_FIRING-Sweetener Distortion Shot Low Texture_B00M_CACK.wav</v>
      </c>
      <c r="Q334" s="93" t="str">
        <f t="shared" si="16"/>
        <v>Processed noise to enhance shots. Rumbling and stuttering.</v>
      </c>
      <c r="R334" s="93" t="s">
        <v>4450</v>
      </c>
      <c r="S334" s="93" t="s">
        <v>4451</v>
      </c>
      <c r="T334" s="93" t="s">
        <v>4452</v>
      </c>
      <c r="U334" s="93" t="s">
        <v>4449</v>
      </c>
      <c r="V334" s="93" t="str">
        <f t="shared" si="17"/>
        <v>GUNCano_FIRING-Sweetener Distortion Shot Low Texture_B00M_CACK.wav</v>
      </c>
      <c r="W334" s="93">
        <v>2023</v>
      </c>
      <c r="X334" s="93" t="s">
        <v>4451</v>
      </c>
      <c r="Y334" s="93" t="s">
        <v>4451</v>
      </c>
      <c r="Z334" s="93" t="s">
        <v>4451</v>
      </c>
    </row>
    <row r="335" spans="1:26" ht="16">
      <c r="A335" s="93" t="s">
        <v>963</v>
      </c>
      <c r="B335" s="93" t="s">
        <v>964</v>
      </c>
      <c r="C335" s="93" t="s">
        <v>965</v>
      </c>
      <c r="D335" s="93" t="s">
        <v>12</v>
      </c>
      <c r="E335" s="93" t="s">
        <v>102</v>
      </c>
      <c r="F335" s="93" t="s">
        <v>103</v>
      </c>
      <c r="G335" s="93" t="s">
        <v>4582</v>
      </c>
      <c r="H335" s="93" t="s">
        <v>13</v>
      </c>
      <c r="I335" s="93" t="s">
        <v>14</v>
      </c>
      <c r="J335" s="93" t="s">
        <v>105</v>
      </c>
      <c r="K335" s="93"/>
      <c r="L335" s="93"/>
      <c r="M335" s="93"/>
      <c r="N335" s="93" t="s">
        <v>4580</v>
      </c>
      <c r="O335" s="93" t="s">
        <v>4449</v>
      </c>
      <c r="P335" s="93" t="str">
        <f t="shared" si="15"/>
        <v>GUNCano_FIRING-Sweetener Distortion Texture Crumble Crack_B00M_CACK.wav</v>
      </c>
      <c r="Q335" s="93" t="str">
        <f t="shared" si="16"/>
        <v>Processed noise to enhance shots. Stuttering with heavy start and subtle tail.</v>
      </c>
      <c r="R335" s="93" t="s">
        <v>4450</v>
      </c>
      <c r="S335" s="93" t="s">
        <v>4451</v>
      </c>
      <c r="T335" s="93" t="s">
        <v>4452</v>
      </c>
      <c r="U335" s="93" t="s">
        <v>4449</v>
      </c>
      <c r="V335" s="93" t="str">
        <f t="shared" si="17"/>
        <v>GUNCano_FIRING-Sweetener Distortion Texture Crumble Crack_B00M_CACK.wav</v>
      </c>
      <c r="W335" s="93">
        <v>2023</v>
      </c>
      <c r="X335" s="93" t="s">
        <v>4451</v>
      </c>
      <c r="Y335" s="93" t="s">
        <v>4451</v>
      </c>
      <c r="Z335" s="93" t="s">
        <v>4451</v>
      </c>
    </row>
    <row r="336" spans="1:26" ht="16">
      <c r="A336" s="93" t="s">
        <v>966</v>
      </c>
      <c r="B336" s="93" t="s">
        <v>967</v>
      </c>
      <c r="C336" s="93" t="s">
        <v>968</v>
      </c>
      <c r="D336" s="93" t="s">
        <v>12</v>
      </c>
      <c r="E336" s="93" t="s">
        <v>102</v>
      </c>
      <c r="F336" s="93" t="s">
        <v>103</v>
      </c>
      <c r="G336" s="93" t="s">
        <v>4582</v>
      </c>
      <c r="H336" s="93" t="s">
        <v>13</v>
      </c>
      <c r="I336" s="93" t="s">
        <v>14</v>
      </c>
      <c r="J336" s="93" t="s">
        <v>105</v>
      </c>
      <c r="K336" s="93"/>
      <c r="L336" s="93"/>
      <c r="M336" s="93"/>
      <c r="N336" s="93" t="s">
        <v>4580</v>
      </c>
      <c r="O336" s="93" t="s">
        <v>4449</v>
      </c>
      <c r="P336" s="93" t="str">
        <f t="shared" si="15"/>
        <v>GUNCano_FIRING-Sweetener Distortion Texture Crumble Micro Transients_B00M_CACK.wav</v>
      </c>
      <c r="Q336" s="93" t="str">
        <f t="shared" si="16"/>
        <v>Processed noise to enhance shots. Stutter effect and long decay.</v>
      </c>
      <c r="R336" s="93" t="s">
        <v>4450</v>
      </c>
      <c r="S336" s="93" t="s">
        <v>4451</v>
      </c>
      <c r="T336" s="93" t="s">
        <v>4452</v>
      </c>
      <c r="U336" s="93" t="s">
        <v>4449</v>
      </c>
      <c r="V336" s="93" t="str">
        <f t="shared" si="17"/>
        <v>GUNCano_FIRING-Sweetener Distortion Texture Crumble Micro Transients_B00M_CACK.wav</v>
      </c>
      <c r="W336" s="93">
        <v>2023</v>
      </c>
      <c r="X336" s="93" t="s">
        <v>4451</v>
      </c>
      <c r="Y336" s="93" t="s">
        <v>4451</v>
      </c>
      <c r="Z336" s="93" t="s">
        <v>4451</v>
      </c>
    </row>
    <row r="337" spans="1:26" ht="16">
      <c r="A337" s="93" t="s">
        <v>969</v>
      </c>
      <c r="B337" s="93" t="s">
        <v>970</v>
      </c>
      <c r="C337" s="93" t="s">
        <v>971</v>
      </c>
      <c r="D337" s="93" t="s">
        <v>12</v>
      </c>
      <c r="E337" s="93" t="s">
        <v>102</v>
      </c>
      <c r="F337" s="93" t="s">
        <v>103</v>
      </c>
      <c r="G337" s="93" t="s">
        <v>4582</v>
      </c>
      <c r="H337" s="93" t="s">
        <v>13</v>
      </c>
      <c r="I337" s="93" t="s">
        <v>14</v>
      </c>
      <c r="J337" s="93" t="s">
        <v>105</v>
      </c>
      <c r="K337" s="93"/>
      <c r="L337" s="93"/>
      <c r="M337" s="93"/>
      <c r="N337" s="93" t="s">
        <v>4580</v>
      </c>
      <c r="O337" s="93" t="s">
        <v>4449</v>
      </c>
      <c r="P337" s="93" t="str">
        <f t="shared" si="15"/>
        <v>GUNCano_FIRING-Sweetener Distortion Texture Crumble Sustain_B00M_CACK.wav</v>
      </c>
      <c r="Q337" s="93" t="str">
        <f t="shared" si="16"/>
        <v>Processed, stuttering impacts to enhance shots.</v>
      </c>
      <c r="R337" s="93" t="s">
        <v>4450</v>
      </c>
      <c r="S337" s="93" t="s">
        <v>4451</v>
      </c>
      <c r="T337" s="93" t="s">
        <v>4452</v>
      </c>
      <c r="U337" s="93" t="s">
        <v>4449</v>
      </c>
      <c r="V337" s="93" t="str">
        <f t="shared" si="17"/>
        <v>GUNCano_FIRING-Sweetener Distortion Texture Crumble Sustain_B00M_CACK.wav</v>
      </c>
      <c r="W337" s="93">
        <v>2023</v>
      </c>
      <c r="X337" s="93" t="s">
        <v>4451</v>
      </c>
      <c r="Y337" s="93" t="s">
        <v>4451</v>
      </c>
      <c r="Z337" s="93" t="s">
        <v>4451</v>
      </c>
    </row>
    <row r="338" spans="1:26" ht="16">
      <c r="A338" s="93" t="s">
        <v>972</v>
      </c>
      <c r="B338" s="93" t="s">
        <v>973</v>
      </c>
      <c r="C338" s="93" t="s">
        <v>974</v>
      </c>
      <c r="D338" s="93" t="s">
        <v>12</v>
      </c>
      <c r="E338" s="93" t="s">
        <v>102</v>
      </c>
      <c r="F338" s="93" t="s">
        <v>103</v>
      </c>
      <c r="G338" s="93" t="s">
        <v>4582</v>
      </c>
      <c r="H338" s="93" t="s">
        <v>13</v>
      </c>
      <c r="I338" s="93" t="s">
        <v>14</v>
      </c>
      <c r="J338" s="93" t="s">
        <v>105</v>
      </c>
      <c r="K338" s="93"/>
      <c r="L338" s="93"/>
      <c r="M338" s="93"/>
      <c r="N338" s="93" t="s">
        <v>4580</v>
      </c>
      <c r="O338" s="93" t="s">
        <v>4449</v>
      </c>
      <c r="P338" s="93" t="str">
        <f t="shared" si="15"/>
        <v>GUNCano_FIRING-Sweetener Distortion Texture Modulated_B00M_CACK.wav</v>
      </c>
      <c r="Q338" s="93" t="str">
        <f t="shared" si="16"/>
        <v>Heavily distorting noise. Harsh with low rumbling.</v>
      </c>
      <c r="R338" s="93" t="s">
        <v>4450</v>
      </c>
      <c r="S338" s="93" t="s">
        <v>4451</v>
      </c>
      <c r="T338" s="93" t="s">
        <v>4452</v>
      </c>
      <c r="U338" s="93" t="s">
        <v>4449</v>
      </c>
      <c r="V338" s="93" t="str">
        <f t="shared" si="17"/>
        <v>GUNCano_FIRING-Sweetener Distortion Texture Modulated_B00M_CACK.wav</v>
      </c>
      <c r="W338" s="93">
        <v>2023</v>
      </c>
      <c r="X338" s="93" t="s">
        <v>4451</v>
      </c>
      <c r="Y338" s="93" t="s">
        <v>4451</v>
      </c>
      <c r="Z338" s="93" t="s">
        <v>4451</v>
      </c>
    </row>
    <row r="339" spans="1:26" ht="16">
      <c r="A339" s="93" t="s">
        <v>975</v>
      </c>
      <c r="B339" s="93" t="s">
        <v>976</v>
      </c>
      <c r="C339" s="93" t="s">
        <v>977</v>
      </c>
      <c r="D339" s="93" t="s">
        <v>12</v>
      </c>
      <c r="E339" s="93" t="s">
        <v>102</v>
      </c>
      <c r="F339" s="93" t="s">
        <v>103</v>
      </c>
      <c r="G339" s="93" t="s">
        <v>4582</v>
      </c>
      <c r="H339" s="93" t="s">
        <v>13</v>
      </c>
      <c r="I339" s="93" t="s">
        <v>14</v>
      </c>
      <c r="J339" s="93" t="s">
        <v>105</v>
      </c>
      <c r="K339" s="93"/>
      <c r="L339" s="93"/>
      <c r="M339" s="93"/>
      <c r="N339" s="93" t="s">
        <v>4580</v>
      </c>
      <c r="O339" s="93" t="s">
        <v>4449</v>
      </c>
      <c r="P339" s="93" t="str">
        <f t="shared" si="15"/>
        <v>GUNCano_FIRING-Sweetener Distortion Texture Short Crumble_B00M_CACK.wav</v>
      </c>
      <c r="Q339" s="93" t="str">
        <f t="shared" si="16"/>
        <v>Heavily distorting noise. Harsh and short with low rumbling.</v>
      </c>
      <c r="R339" s="93" t="s">
        <v>4450</v>
      </c>
      <c r="S339" s="93" t="s">
        <v>4451</v>
      </c>
      <c r="T339" s="93" t="s">
        <v>4452</v>
      </c>
      <c r="U339" s="93" t="s">
        <v>4449</v>
      </c>
      <c r="V339" s="93" t="str">
        <f t="shared" si="17"/>
        <v>GUNCano_FIRING-Sweetener Distortion Texture Short Crumble_B00M_CACK.wav</v>
      </c>
      <c r="W339" s="93">
        <v>2023</v>
      </c>
      <c r="X339" s="93" t="s">
        <v>4451</v>
      </c>
      <c r="Y339" s="93" t="s">
        <v>4451</v>
      </c>
      <c r="Z339" s="93" t="s">
        <v>4451</v>
      </c>
    </row>
    <row r="340" spans="1:26" ht="16">
      <c r="A340" s="93" t="s">
        <v>978</v>
      </c>
      <c r="B340" s="93" t="s">
        <v>979</v>
      </c>
      <c r="C340" s="93" t="s">
        <v>980</v>
      </c>
      <c r="D340" s="93" t="s">
        <v>12</v>
      </c>
      <c r="E340" s="93" t="s">
        <v>102</v>
      </c>
      <c r="F340" s="93" t="s">
        <v>103</v>
      </c>
      <c r="G340" s="93" t="s">
        <v>4582</v>
      </c>
      <c r="H340" s="93" t="s">
        <v>13</v>
      </c>
      <c r="I340" s="93" t="s">
        <v>14</v>
      </c>
      <c r="J340" s="93" t="s">
        <v>105</v>
      </c>
      <c r="K340" s="93"/>
      <c r="L340" s="93"/>
      <c r="M340" s="93"/>
      <c r="N340" s="93" t="s">
        <v>4580</v>
      </c>
      <c r="O340" s="93" t="s">
        <v>4449</v>
      </c>
      <c r="P340" s="93" t="str">
        <f t="shared" si="15"/>
        <v>GUNCano_FIRING-Sweetener Distortion Texture_B00M_CACK.wav</v>
      </c>
      <c r="Q340" s="93" t="str">
        <f t="shared" si="16"/>
        <v>Heavily distorting noise with low rumbling.</v>
      </c>
      <c r="R340" s="93" t="s">
        <v>4450</v>
      </c>
      <c r="S340" s="93" t="s">
        <v>4451</v>
      </c>
      <c r="T340" s="93" t="s">
        <v>4452</v>
      </c>
      <c r="U340" s="93" t="s">
        <v>4449</v>
      </c>
      <c r="V340" s="93" t="str">
        <f t="shared" si="17"/>
        <v>GUNCano_FIRING-Sweetener Distortion Texture_B00M_CACK.wav</v>
      </c>
      <c r="W340" s="93">
        <v>2023</v>
      </c>
      <c r="X340" s="93" t="s">
        <v>4451</v>
      </c>
      <c r="Y340" s="93" t="s">
        <v>4451</v>
      </c>
      <c r="Z340" s="93" t="s">
        <v>4451</v>
      </c>
    </row>
    <row r="341" spans="1:26" ht="16">
      <c r="A341" s="93" t="s">
        <v>981</v>
      </c>
      <c r="B341" s="93" t="s">
        <v>982</v>
      </c>
      <c r="C341" s="93" t="s">
        <v>983</v>
      </c>
      <c r="D341" s="93" t="s">
        <v>12</v>
      </c>
      <c r="E341" s="93" t="s">
        <v>102</v>
      </c>
      <c r="F341" s="93" t="s">
        <v>103</v>
      </c>
      <c r="G341" s="93" t="s">
        <v>4582</v>
      </c>
      <c r="H341" s="93" t="s">
        <v>13</v>
      </c>
      <c r="I341" s="93" t="s">
        <v>14</v>
      </c>
      <c r="J341" s="93" t="s">
        <v>105</v>
      </c>
      <c r="K341" s="93"/>
      <c r="L341" s="93"/>
      <c r="M341" s="93"/>
      <c r="N341" s="93" t="s">
        <v>4580</v>
      </c>
      <c r="O341" s="93" t="s">
        <v>4449</v>
      </c>
      <c r="P341" s="93" t="str">
        <f t="shared" si="15"/>
        <v>GUNCano_FIRING-Sweetener Distortion Tonal Texture_B00M_CACK.wav</v>
      </c>
      <c r="Q341" s="93" t="str">
        <f t="shared" si="16"/>
        <v>Heavily distorting noise with filter modulation.</v>
      </c>
      <c r="R341" s="93" t="s">
        <v>4450</v>
      </c>
      <c r="S341" s="93" t="s">
        <v>4451</v>
      </c>
      <c r="T341" s="93" t="s">
        <v>4452</v>
      </c>
      <c r="U341" s="93" t="s">
        <v>4449</v>
      </c>
      <c r="V341" s="93" t="str">
        <f t="shared" si="17"/>
        <v>GUNCano_FIRING-Sweetener Distortion Tonal Texture_B00M_CACK.wav</v>
      </c>
      <c r="W341" s="93">
        <v>2023</v>
      </c>
      <c r="X341" s="93" t="s">
        <v>4451</v>
      </c>
      <c r="Y341" s="93" t="s">
        <v>4451</v>
      </c>
      <c r="Z341" s="93" t="s">
        <v>4451</v>
      </c>
    </row>
    <row r="342" spans="1:26" ht="16">
      <c r="A342" s="93" t="s">
        <v>984</v>
      </c>
      <c r="B342" s="93" t="s">
        <v>985</v>
      </c>
      <c r="C342" s="93" t="s">
        <v>986</v>
      </c>
      <c r="D342" s="93" t="s">
        <v>12</v>
      </c>
      <c r="E342" s="93" t="s">
        <v>102</v>
      </c>
      <c r="F342" s="93" t="s">
        <v>103</v>
      </c>
      <c r="G342" s="93" t="s">
        <v>4582</v>
      </c>
      <c r="H342" s="93" t="s">
        <v>13</v>
      </c>
      <c r="I342" s="93" t="s">
        <v>14</v>
      </c>
      <c r="J342" s="93" t="s">
        <v>105</v>
      </c>
      <c r="K342" s="93"/>
      <c r="L342" s="93"/>
      <c r="M342" s="93"/>
      <c r="N342" s="93" t="s">
        <v>4580</v>
      </c>
      <c r="O342" s="93" t="s">
        <v>4449</v>
      </c>
      <c r="P342" s="93" t="str">
        <f t="shared" si="15"/>
        <v>GUNCano_FIRING-Sweetener Shot Airy_B00M_CACK.wav</v>
      </c>
      <c r="Q342" s="93" t="str">
        <f t="shared" si="16"/>
        <v>Processed shot with heavy detonation and dense tail.</v>
      </c>
      <c r="R342" s="93" t="s">
        <v>4450</v>
      </c>
      <c r="S342" s="93" t="s">
        <v>4451</v>
      </c>
      <c r="T342" s="93" t="s">
        <v>4452</v>
      </c>
      <c r="U342" s="93" t="s">
        <v>4449</v>
      </c>
      <c r="V342" s="93" t="str">
        <f t="shared" si="17"/>
        <v>GUNCano_FIRING-Sweetener Shot Airy_B00M_CACK.wav</v>
      </c>
      <c r="W342" s="93">
        <v>2023</v>
      </c>
      <c r="X342" s="93" t="s">
        <v>4451</v>
      </c>
      <c r="Y342" s="93" t="s">
        <v>4451</v>
      </c>
      <c r="Z342" s="93" t="s">
        <v>4451</v>
      </c>
    </row>
    <row r="343" spans="1:26" ht="16">
      <c r="A343" s="93" t="s">
        <v>987</v>
      </c>
      <c r="B343" s="93" t="s">
        <v>988</v>
      </c>
      <c r="C343" s="93" t="s">
        <v>989</v>
      </c>
      <c r="D343" s="93" t="s">
        <v>12</v>
      </c>
      <c r="E343" s="93" t="s">
        <v>102</v>
      </c>
      <c r="F343" s="93" t="s">
        <v>103</v>
      </c>
      <c r="G343" s="93" t="s">
        <v>4582</v>
      </c>
      <c r="H343" s="93" t="s">
        <v>13</v>
      </c>
      <c r="I343" s="93" t="s">
        <v>14</v>
      </c>
      <c r="J343" s="93" t="s">
        <v>105</v>
      </c>
      <c r="K343" s="93"/>
      <c r="L343" s="93"/>
      <c r="M343" s="93"/>
      <c r="N343" s="93" t="s">
        <v>4580</v>
      </c>
      <c r="O343" s="93" t="s">
        <v>4449</v>
      </c>
      <c r="P343" s="93" t="str">
        <f t="shared" si="15"/>
        <v>GUNCano_FIRING-Sweetener Shot Clean_B00M_CACK.wav</v>
      </c>
      <c r="Q343" s="93" t="str">
        <f t="shared" si="16"/>
        <v>Processed shot with tight detonation and soft tail.</v>
      </c>
      <c r="R343" s="93" t="s">
        <v>4450</v>
      </c>
      <c r="S343" s="93" t="s">
        <v>4451</v>
      </c>
      <c r="T343" s="93" t="s">
        <v>4452</v>
      </c>
      <c r="U343" s="93" t="s">
        <v>4449</v>
      </c>
      <c r="V343" s="93" t="str">
        <f t="shared" si="17"/>
        <v>GUNCano_FIRING-Sweetener Shot Clean_B00M_CACK.wav</v>
      </c>
      <c r="W343" s="93">
        <v>2023</v>
      </c>
      <c r="X343" s="93" t="s">
        <v>4451</v>
      </c>
      <c r="Y343" s="93" t="s">
        <v>4451</v>
      </c>
      <c r="Z343" s="93" t="s">
        <v>4451</v>
      </c>
    </row>
    <row r="344" spans="1:26" ht="16">
      <c r="A344" s="93" t="s">
        <v>990</v>
      </c>
      <c r="B344" s="93" t="s">
        <v>991</v>
      </c>
      <c r="C344" s="93" t="s">
        <v>992</v>
      </c>
      <c r="D344" s="93" t="s">
        <v>12</v>
      </c>
      <c r="E344" s="93" t="s">
        <v>102</v>
      </c>
      <c r="F344" s="93" t="s">
        <v>103</v>
      </c>
      <c r="G344" s="93" t="s">
        <v>4582</v>
      </c>
      <c r="H344" s="93" t="s">
        <v>13</v>
      </c>
      <c r="I344" s="93" t="s">
        <v>14</v>
      </c>
      <c r="J344" s="93" t="s">
        <v>105</v>
      </c>
      <c r="K344" s="93"/>
      <c r="L344" s="93"/>
      <c r="M344" s="93"/>
      <c r="N344" s="93" t="s">
        <v>4580</v>
      </c>
      <c r="O344" s="93" t="s">
        <v>4449</v>
      </c>
      <c r="P344" s="93" t="str">
        <f t="shared" si="15"/>
        <v>GUNCano_FIRING-Sweetener Shot Crack Transient_B00M_CACK.wav</v>
      </c>
      <c r="Q344" s="93" t="str">
        <f t="shared" si="16"/>
        <v>Crumbling, processed shot with short decay.</v>
      </c>
      <c r="R344" s="93" t="s">
        <v>4450</v>
      </c>
      <c r="S344" s="93" t="s">
        <v>4451</v>
      </c>
      <c r="T344" s="93" t="s">
        <v>4452</v>
      </c>
      <c r="U344" s="93" t="s">
        <v>4449</v>
      </c>
      <c r="V344" s="93" t="str">
        <f t="shared" si="17"/>
        <v>GUNCano_FIRING-Sweetener Shot Crack Transient_B00M_CACK.wav</v>
      </c>
      <c r="W344" s="93">
        <v>2023</v>
      </c>
      <c r="X344" s="93" t="s">
        <v>4451</v>
      </c>
      <c r="Y344" s="93" t="s">
        <v>4451</v>
      </c>
      <c r="Z344" s="93" t="s">
        <v>4451</v>
      </c>
    </row>
    <row r="345" spans="1:26" ht="16">
      <c r="A345" s="93" t="s">
        <v>993</v>
      </c>
      <c r="B345" s="93" t="s">
        <v>991</v>
      </c>
      <c r="C345" s="93" t="s">
        <v>994</v>
      </c>
      <c r="D345" s="93" t="s">
        <v>12</v>
      </c>
      <c r="E345" s="93" t="s">
        <v>102</v>
      </c>
      <c r="F345" s="93" t="s">
        <v>103</v>
      </c>
      <c r="G345" s="93" t="s">
        <v>4582</v>
      </c>
      <c r="H345" s="93" t="s">
        <v>13</v>
      </c>
      <c r="I345" s="93" t="s">
        <v>14</v>
      </c>
      <c r="J345" s="93" t="s">
        <v>105</v>
      </c>
      <c r="K345" s="93"/>
      <c r="L345" s="93"/>
      <c r="M345" s="93"/>
      <c r="N345" s="93" t="s">
        <v>4580</v>
      </c>
      <c r="O345" s="93" t="s">
        <v>4449</v>
      </c>
      <c r="P345" s="93" t="str">
        <f t="shared" si="15"/>
        <v>GUNCano_FIRING-Sweetener Shot Low Slow_B00M_CACK.wav</v>
      </c>
      <c r="Q345" s="93" t="str">
        <f t="shared" si="16"/>
        <v>Crumbling, processed shot with short decay.</v>
      </c>
      <c r="R345" s="93" t="s">
        <v>4450</v>
      </c>
      <c r="S345" s="93" t="s">
        <v>4451</v>
      </c>
      <c r="T345" s="93" t="s">
        <v>4452</v>
      </c>
      <c r="U345" s="93" t="s">
        <v>4449</v>
      </c>
      <c r="V345" s="93" t="str">
        <f t="shared" si="17"/>
        <v>GUNCano_FIRING-Sweetener Shot Low Slow_B00M_CACK.wav</v>
      </c>
      <c r="W345" s="93">
        <v>2023</v>
      </c>
      <c r="X345" s="93" t="s">
        <v>4451</v>
      </c>
      <c r="Y345" s="93" t="s">
        <v>4451</v>
      </c>
      <c r="Z345" s="93" t="s">
        <v>4451</v>
      </c>
    </row>
    <row r="346" spans="1:26" ht="16">
      <c r="A346" s="93" t="s">
        <v>995</v>
      </c>
      <c r="B346" s="93" t="s">
        <v>996</v>
      </c>
      <c r="C346" s="93" t="s">
        <v>997</v>
      </c>
      <c r="D346" s="93" t="s">
        <v>12</v>
      </c>
      <c r="E346" s="93" t="s">
        <v>102</v>
      </c>
      <c r="F346" s="93" t="s">
        <v>103</v>
      </c>
      <c r="G346" s="93" t="s">
        <v>4582</v>
      </c>
      <c r="H346" s="93" t="s">
        <v>13</v>
      </c>
      <c r="I346" s="93" t="s">
        <v>14</v>
      </c>
      <c r="J346" s="93" t="s">
        <v>105</v>
      </c>
      <c r="K346" s="93"/>
      <c r="L346" s="93"/>
      <c r="M346" s="93"/>
      <c r="N346" s="93" t="s">
        <v>4580</v>
      </c>
      <c r="O346" s="93" t="s">
        <v>4449</v>
      </c>
      <c r="P346" s="93" t="str">
        <f t="shared" si="15"/>
        <v>GUNCano_FIRING-Sweetener Shot Modulated Filter Ripple Low_B00M_CACK.wav</v>
      </c>
      <c r="Q346" s="93" t="str">
        <f t="shared" si="16"/>
        <v>Dull and crumbly with filter modulation.</v>
      </c>
      <c r="R346" s="93" t="s">
        <v>4450</v>
      </c>
      <c r="S346" s="93" t="s">
        <v>4451</v>
      </c>
      <c r="T346" s="93" t="s">
        <v>4452</v>
      </c>
      <c r="U346" s="93" t="s">
        <v>4449</v>
      </c>
      <c r="V346" s="93" t="str">
        <f t="shared" si="17"/>
        <v>GUNCano_FIRING-Sweetener Shot Modulated Filter Ripple Low_B00M_CACK.wav</v>
      </c>
      <c r="W346" s="93">
        <v>2023</v>
      </c>
      <c r="X346" s="93" t="s">
        <v>4451</v>
      </c>
      <c r="Y346" s="93" t="s">
        <v>4451</v>
      </c>
      <c r="Z346" s="93" t="s">
        <v>4451</v>
      </c>
    </row>
    <row r="347" spans="1:26" ht="16">
      <c r="A347" s="93" t="s">
        <v>998</v>
      </c>
      <c r="B347" s="93" t="s">
        <v>999</v>
      </c>
      <c r="C347" s="93" t="s">
        <v>1000</v>
      </c>
      <c r="D347" s="93" t="s">
        <v>12</v>
      </c>
      <c r="E347" s="93" t="s">
        <v>102</v>
      </c>
      <c r="F347" s="93" t="s">
        <v>103</v>
      </c>
      <c r="G347" s="93" t="s">
        <v>4582</v>
      </c>
      <c r="H347" s="93" t="s">
        <v>13</v>
      </c>
      <c r="I347" s="93" t="s">
        <v>14</v>
      </c>
      <c r="J347" s="93" t="s">
        <v>105</v>
      </c>
      <c r="K347" s="93"/>
      <c r="L347" s="93"/>
      <c r="M347" s="93"/>
      <c r="N347" s="93" t="s">
        <v>4580</v>
      </c>
      <c r="O347" s="93" t="s">
        <v>4449</v>
      </c>
      <c r="P347" s="93" t="str">
        <f t="shared" si="15"/>
        <v>GUNCano_FIRING-Sweetener Shot Modulated Filter_B00M_CACK.wav</v>
      </c>
      <c r="Q347" s="93" t="str">
        <f t="shared" si="16"/>
        <v>Dull and crumbly with fast filter modulation.</v>
      </c>
      <c r="R347" s="93" t="s">
        <v>4450</v>
      </c>
      <c r="S347" s="93" t="s">
        <v>4451</v>
      </c>
      <c r="T347" s="93" t="s">
        <v>4452</v>
      </c>
      <c r="U347" s="93" t="s">
        <v>4449</v>
      </c>
      <c r="V347" s="93" t="str">
        <f t="shared" si="17"/>
        <v>GUNCano_FIRING-Sweetener Shot Modulated Filter_B00M_CACK.wav</v>
      </c>
      <c r="W347" s="93">
        <v>2023</v>
      </c>
      <c r="X347" s="93" t="s">
        <v>4451</v>
      </c>
      <c r="Y347" s="93" t="s">
        <v>4451</v>
      </c>
      <c r="Z347" s="93" t="s">
        <v>4451</v>
      </c>
    </row>
    <row r="348" spans="1:26" ht="16">
      <c r="A348" s="93" t="s">
        <v>4631</v>
      </c>
      <c r="B348" s="93" t="s">
        <v>1001</v>
      </c>
      <c r="C348" s="93" t="s">
        <v>4632</v>
      </c>
      <c r="D348" s="93" t="s">
        <v>12</v>
      </c>
      <c r="E348" s="93" t="s">
        <v>102</v>
      </c>
      <c r="F348" s="93" t="s">
        <v>103</v>
      </c>
      <c r="G348" s="93" t="s">
        <v>4582</v>
      </c>
      <c r="H348" s="93" t="s">
        <v>13</v>
      </c>
      <c r="I348" s="93" t="s">
        <v>14</v>
      </c>
      <c r="J348" s="93" t="s">
        <v>105</v>
      </c>
      <c r="K348" s="93"/>
      <c r="L348" s="93"/>
      <c r="M348" s="93"/>
      <c r="N348" s="93" t="s">
        <v>4580</v>
      </c>
      <c r="O348" s="93" t="s">
        <v>4449</v>
      </c>
      <c r="P348" s="93" t="str">
        <f t="shared" si="15"/>
        <v>GUNCano_FIRING-Sweetener Shot Punchy Low Soft_B00M_CACK.wav</v>
      </c>
      <c r="Q348" s="93" t="str">
        <f t="shared" si="16"/>
        <v>Processed, low thud with high sizzling elements on top.</v>
      </c>
      <c r="R348" s="93" t="s">
        <v>4450</v>
      </c>
      <c r="S348" s="93" t="s">
        <v>4451</v>
      </c>
      <c r="T348" s="93" t="s">
        <v>4452</v>
      </c>
      <c r="U348" s="93" t="s">
        <v>4449</v>
      </c>
      <c r="V348" s="93" t="str">
        <f t="shared" si="17"/>
        <v>GUNCano_FIRING-Sweetener Shot Punchy Low Soft_B00M_CACK.wav</v>
      </c>
      <c r="W348" s="93">
        <v>2023</v>
      </c>
      <c r="X348" s="93" t="s">
        <v>4451</v>
      </c>
      <c r="Y348" s="93" t="s">
        <v>4451</v>
      </c>
      <c r="Z348" s="93" t="s">
        <v>4451</v>
      </c>
    </row>
    <row r="349" spans="1:26" ht="16">
      <c r="A349" s="93" t="s">
        <v>1003</v>
      </c>
      <c r="B349" s="93" t="s">
        <v>1004</v>
      </c>
      <c r="C349" s="93" t="s">
        <v>1005</v>
      </c>
      <c r="D349" s="93" t="s">
        <v>12</v>
      </c>
      <c r="E349" s="93" t="s">
        <v>102</v>
      </c>
      <c r="F349" s="93" t="s">
        <v>103</v>
      </c>
      <c r="G349" s="93" t="s">
        <v>4582</v>
      </c>
      <c r="H349" s="93" t="s">
        <v>13</v>
      </c>
      <c r="I349" s="93" t="s">
        <v>14</v>
      </c>
      <c r="J349" s="93" t="s">
        <v>105</v>
      </c>
      <c r="K349" s="93"/>
      <c r="L349" s="93"/>
      <c r="M349" s="93"/>
      <c r="N349" s="93" t="s">
        <v>4580</v>
      </c>
      <c r="O349" s="93" t="s">
        <v>4449</v>
      </c>
      <c r="P349" s="93" t="str">
        <f t="shared" si="15"/>
        <v>GUNCano_FIRING-Sweetener Shot Solid Bump_B00M_CACK.wav</v>
      </c>
      <c r="Q349" s="93" t="str">
        <f t="shared" si="16"/>
        <v>Processed detonation with soft attack followed short crumbly noise.</v>
      </c>
      <c r="R349" s="93" t="s">
        <v>4450</v>
      </c>
      <c r="S349" s="93" t="s">
        <v>4451</v>
      </c>
      <c r="T349" s="93" t="s">
        <v>4452</v>
      </c>
      <c r="U349" s="93" t="s">
        <v>4449</v>
      </c>
      <c r="V349" s="93" t="str">
        <f t="shared" si="17"/>
        <v>GUNCano_FIRING-Sweetener Shot Solid Bump_B00M_CACK.wav</v>
      </c>
      <c r="W349" s="93">
        <v>2023</v>
      </c>
      <c r="X349" s="93" t="s">
        <v>4451</v>
      </c>
      <c r="Y349" s="93" t="s">
        <v>4451</v>
      </c>
      <c r="Z349" s="93" t="s">
        <v>4451</v>
      </c>
    </row>
    <row r="350" spans="1:26" ht="16">
      <c r="A350" s="93" t="s">
        <v>1006</v>
      </c>
      <c r="B350" s="93" t="s">
        <v>1007</v>
      </c>
      <c r="C350" s="93" t="s">
        <v>1008</v>
      </c>
      <c r="D350" s="93" t="s">
        <v>12</v>
      </c>
      <c r="E350" s="93" t="s">
        <v>102</v>
      </c>
      <c r="F350" s="93" t="s">
        <v>103</v>
      </c>
      <c r="G350" s="93" t="s">
        <v>4582</v>
      </c>
      <c r="H350" s="93" t="s">
        <v>13</v>
      </c>
      <c r="I350" s="93" t="s">
        <v>14</v>
      </c>
      <c r="J350" s="93" t="s">
        <v>105</v>
      </c>
      <c r="K350" s="93"/>
      <c r="L350" s="93"/>
      <c r="M350" s="93"/>
      <c r="N350" s="93" t="s">
        <v>4580</v>
      </c>
      <c r="O350" s="93" t="s">
        <v>4449</v>
      </c>
      <c r="P350" s="93" t="str">
        <f t="shared" si="15"/>
        <v>GUNCano_FIRING-Sweetener Snap Pop Light_B00M_CACK.wav</v>
      </c>
      <c r="Q350" s="93" t="str">
        <f t="shared" si="16"/>
        <v>Processed, very short impact with subtle tail.</v>
      </c>
      <c r="R350" s="93" t="s">
        <v>4450</v>
      </c>
      <c r="S350" s="93" t="s">
        <v>4451</v>
      </c>
      <c r="T350" s="93" t="s">
        <v>4452</v>
      </c>
      <c r="U350" s="93" t="s">
        <v>4449</v>
      </c>
      <c r="V350" s="93" t="str">
        <f t="shared" si="17"/>
        <v>GUNCano_FIRING-Sweetener Snap Pop Light_B00M_CACK.wav</v>
      </c>
      <c r="W350" s="93">
        <v>2023</v>
      </c>
      <c r="X350" s="93" t="s">
        <v>4451</v>
      </c>
      <c r="Y350" s="93" t="s">
        <v>4451</v>
      </c>
      <c r="Z350" s="93" t="s">
        <v>4451</v>
      </c>
    </row>
    <row r="351" spans="1:26" ht="16">
      <c r="A351" s="93" t="s">
        <v>1009</v>
      </c>
      <c r="B351" s="93" t="s">
        <v>1010</v>
      </c>
      <c r="C351" s="93" t="s">
        <v>1011</v>
      </c>
      <c r="D351" s="93" t="s">
        <v>12</v>
      </c>
      <c r="E351" s="93" t="s">
        <v>102</v>
      </c>
      <c r="F351" s="93" t="s">
        <v>103</v>
      </c>
      <c r="G351" s="93" t="s">
        <v>4582</v>
      </c>
      <c r="H351" s="93" t="s">
        <v>13</v>
      </c>
      <c r="I351" s="93" t="s">
        <v>14</v>
      </c>
      <c r="J351" s="93" t="s">
        <v>105</v>
      </c>
      <c r="K351" s="93"/>
      <c r="L351" s="93"/>
      <c r="M351" s="93"/>
      <c r="N351" s="93" t="s">
        <v>4580</v>
      </c>
      <c r="O351" s="93" t="s">
        <v>4449</v>
      </c>
      <c r="P351" s="93" t="str">
        <f t="shared" si="15"/>
        <v>GUNCano_FIRING-Sweetener Snap Pop Mid Range_B00M_CACK.wav</v>
      </c>
      <c r="Q351" s="93" t="str">
        <f t="shared" si="16"/>
        <v>Processed, very short impact with no tail.</v>
      </c>
      <c r="R351" s="93" t="s">
        <v>4450</v>
      </c>
      <c r="S351" s="93" t="s">
        <v>4451</v>
      </c>
      <c r="T351" s="93" t="s">
        <v>4452</v>
      </c>
      <c r="U351" s="93" t="s">
        <v>4449</v>
      </c>
      <c r="V351" s="93" t="str">
        <f t="shared" si="17"/>
        <v>GUNCano_FIRING-Sweetener Snap Pop Mid Range_B00M_CACK.wav</v>
      </c>
      <c r="W351" s="93">
        <v>2023</v>
      </c>
      <c r="X351" s="93" t="s">
        <v>4451</v>
      </c>
      <c r="Y351" s="93" t="s">
        <v>4451</v>
      </c>
      <c r="Z351" s="93" t="s">
        <v>4451</v>
      </c>
    </row>
    <row r="352" spans="1:26" ht="16">
      <c r="A352" s="93" t="s">
        <v>1012</v>
      </c>
      <c r="B352" s="93" t="s">
        <v>1007</v>
      </c>
      <c r="C352" s="93" t="s">
        <v>1013</v>
      </c>
      <c r="D352" s="93" t="s">
        <v>12</v>
      </c>
      <c r="E352" s="93" t="s">
        <v>102</v>
      </c>
      <c r="F352" s="93" t="s">
        <v>103</v>
      </c>
      <c r="G352" s="93" t="s">
        <v>4582</v>
      </c>
      <c r="H352" s="93" t="s">
        <v>13</v>
      </c>
      <c r="I352" s="93" t="s">
        <v>14</v>
      </c>
      <c r="J352" s="93" t="s">
        <v>105</v>
      </c>
      <c r="K352" s="93"/>
      <c r="L352" s="93"/>
      <c r="M352" s="93"/>
      <c r="N352" s="93" t="s">
        <v>4580</v>
      </c>
      <c r="O352" s="93" t="s">
        <v>4449</v>
      </c>
      <c r="P352" s="93" t="str">
        <f t="shared" si="15"/>
        <v>GUNCano_FIRING-Sweetener Snap Pop Tight_B00M_CACK.wav</v>
      </c>
      <c r="Q352" s="93" t="str">
        <f t="shared" si="16"/>
        <v>Processed, very short impact with subtle tail.</v>
      </c>
      <c r="R352" s="93" t="s">
        <v>4450</v>
      </c>
      <c r="S352" s="93" t="s">
        <v>4451</v>
      </c>
      <c r="T352" s="93" t="s">
        <v>4452</v>
      </c>
      <c r="U352" s="93" t="s">
        <v>4449</v>
      </c>
      <c r="V352" s="93" t="str">
        <f t="shared" si="17"/>
        <v>GUNCano_FIRING-Sweetener Snap Pop Tight_B00M_CACK.wav</v>
      </c>
      <c r="W352" s="93">
        <v>2023</v>
      </c>
      <c r="X352" s="93" t="s">
        <v>4451</v>
      </c>
      <c r="Y352" s="93" t="s">
        <v>4451</v>
      </c>
      <c r="Z352" s="93" t="s">
        <v>4451</v>
      </c>
    </row>
    <row r="353" spans="1:26" ht="16">
      <c r="A353" s="93" t="s">
        <v>1014</v>
      </c>
      <c r="B353" s="93" t="s">
        <v>1015</v>
      </c>
      <c r="C353" s="93" t="s">
        <v>1016</v>
      </c>
      <c r="D353" s="93" t="s">
        <v>12</v>
      </c>
      <c r="E353" s="93" t="s">
        <v>102</v>
      </c>
      <c r="F353" s="93" t="s">
        <v>103</v>
      </c>
      <c r="G353" s="93" t="s">
        <v>4582</v>
      </c>
      <c r="H353" s="93" t="s">
        <v>13</v>
      </c>
      <c r="I353" s="93" t="s">
        <v>14</v>
      </c>
      <c r="J353" s="93" t="s">
        <v>105</v>
      </c>
      <c r="K353" s="93"/>
      <c r="L353" s="93"/>
      <c r="M353" s="93"/>
      <c r="N353" s="93" t="s">
        <v>4580</v>
      </c>
      <c r="O353" s="93" t="s">
        <v>4449</v>
      </c>
      <c r="P353" s="93" t="str">
        <f t="shared" si="15"/>
        <v>GUNCano_FIRING-Sweetener Transient Shot Heavy Low_B00M_CACK.wav</v>
      </c>
      <c r="Q353" s="93" t="str">
        <f t="shared" si="16"/>
        <v>Rumbling thud with noisy tail.</v>
      </c>
      <c r="R353" s="93" t="s">
        <v>4450</v>
      </c>
      <c r="S353" s="93" t="s">
        <v>4451</v>
      </c>
      <c r="T353" s="93" t="s">
        <v>4452</v>
      </c>
      <c r="U353" s="93" t="s">
        <v>4449</v>
      </c>
      <c r="V353" s="93" t="str">
        <f t="shared" si="17"/>
        <v>GUNCano_FIRING-Sweetener Transient Shot Heavy Low_B00M_CACK.wav</v>
      </c>
      <c r="W353" s="93">
        <v>2023</v>
      </c>
      <c r="X353" s="93" t="s">
        <v>4451</v>
      </c>
      <c r="Y353" s="93" t="s">
        <v>4451</v>
      </c>
      <c r="Z353" s="93" t="s">
        <v>4451</v>
      </c>
    </row>
    <row r="354" spans="1:26" ht="16">
      <c r="A354" s="93" t="s">
        <v>1017</v>
      </c>
      <c r="B354" s="93" t="s">
        <v>1018</v>
      </c>
      <c r="C354" s="93" t="s">
        <v>1019</v>
      </c>
      <c r="D354" s="93" t="s">
        <v>12</v>
      </c>
      <c r="E354" s="93" t="s">
        <v>102</v>
      </c>
      <c r="F354" s="93" t="s">
        <v>103</v>
      </c>
      <c r="G354" s="93" t="s">
        <v>4582</v>
      </c>
      <c r="H354" s="93" t="s">
        <v>13</v>
      </c>
      <c r="I354" s="93" t="s">
        <v>14</v>
      </c>
      <c r="J354" s="93" t="s">
        <v>105</v>
      </c>
      <c r="K354" s="93"/>
      <c r="L354" s="93"/>
      <c r="M354" s="93"/>
      <c r="N354" s="93" t="s">
        <v>4580</v>
      </c>
      <c r="O354" s="93" t="s">
        <v>4449</v>
      </c>
      <c r="P354" s="93" t="str">
        <f t="shared" si="15"/>
        <v>GUNCano_FIRING-Sweetener Transient Shot Pre Hit_B00M_CACK.wav</v>
      </c>
      <c r="Q354" s="93" t="str">
        <f t="shared" si="16"/>
        <v>Processed thuds with noisy, crackly tail.</v>
      </c>
      <c r="R354" s="93" t="s">
        <v>4450</v>
      </c>
      <c r="S354" s="93" t="s">
        <v>4451</v>
      </c>
      <c r="T354" s="93" t="s">
        <v>4452</v>
      </c>
      <c r="U354" s="93" t="s">
        <v>4449</v>
      </c>
      <c r="V354" s="93" t="str">
        <f t="shared" si="17"/>
        <v>GUNCano_FIRING-Sweetener Transient Shot Pre Hit_B00M_CACK.wav</v>
      </c>
      <c r="W354" s="93">
        <v>2023</v>
      </c>
      <c r="X354" s="93" t="s">
        <v>4451</v>
      </c>
      <c r="Y354" s="93" t="s">
        <v>4451</v>
      </c>
      <c r="Z354" s="93" t="s">
        <v>4451</v>
      </c>
    </row>
    <row r="355" spans="1:26" ht="16">
      <c r="A355" s="93" t="s">
        <v>1020</v>
      </c>
      <c r="B355" s="93" t="s">
        <v>1021</v>
      </c>
      <c r="C355" s="93" t="s">
        <v>1022</v>
      </c>
      <c r="D355" s="93" t="s">
        <v>12</v>
      </c>
      <c r="E355" s="93" t="s">
        <v>102</v>
      </c>
      <c r="F355" s="93" t="s">
        <v>103</v>
      </c>
      <c r="G355" s="93" t="s">
        <v>4582</v>
      </c>
      <c r="H355" s="93" t="s">
        <v>13</v>
      </c>
      <c r="I355" s="93" t="s">
        <v>14</v>
      </c>
      <c r="J355" s="93" t="s">
        <v>105</v>
      </c>
      <c r="K355" s="93"/>
      <c r="L355" s="93"/>
      <c r="M355" s="93"/>
      <c r="N355" s="93" t="s">
        <v>4580</v>
      </c>
      <c r="O355" s="93" t="s">
        <v>4449</v>
      </c>
      <c r="P355" s="93" t="str">
        <f t="shared" si="15"/>
        <v>GUNCano_FIRING-Sweetener Transient Shot Punchy_B00M_CACK.wav</v>
      </c>
      <c r="Q355" s="93" t="str">
        <f t="shared" si="16"/>
        <v>Processed thud with noisy, crackly tail.</v>
      </c>
      <c r="R355" s="93" t="s">
        <v>4450</v>
      </c>
      <c r="S355" s="93" t="s">
        <v>4451</v>
      </c>
      <c r="T355" s="93" t="s">
        <v>4452</v>
      </c>
      <c r="U355" s="93" t="s">
        <v>4449</v>
      </c>
      <c r="V355" s="93" t="str">
        <f t="shared" si="17"/>
        <v>GUNCano_FIRING-Sweetener Transient Shot Punchy_B00M_CACK.wav</v>
      </c>
      <c r="W355" s="93">
        <v>2023</v>
      </c>
      <c r="X355" s="93" t="s">
        <v>4451</v>
      </c>
      <c r="Y355" s="93" t="s">
        <v>4451</v>
      </c>
      <c r="Z355" s="93" t="s">
        <v>4451</v>
      </c>
    </row>
    <row r="356" spans="1:26" ht="16">
      <c r="A356" s="93" t="s">
        <v>1023</v>
      </c>
      <c r="B356" s="93" t="s">
        <v>1024</v>
      </c>
      <c r="C356" s="93" t="s">
        <v>1025</v>
      </c>
      <c r="D356" s="93" t="s">
        <v>12</v>
      </c>
      <c r="E356" s="93" t="s">
        <v>102</v>
      </c>
      <c r="F356" s="93" t="s">
        <v>103</v>
      </c>
      <c r="G356" s="93" t="s">
        <v>4582</v>
      </c>
      <c r="H356" s="93" t="s">
        <v>13</v>
      </c>
      <c r="I356" s="93" t="s">
        <v>14</v>
      </c>
      <c r="J356" s="93" t="s">
        <v>105</v>
      </c>
      <c r="K356" s="93"/>
      <c r="L356" s="93"/>
      <c r="M356" s="93"/>
      <c r="N356" s="93" t="s">
        <v>4580</v>
      </c>
      <c r="O356" s="93" t="s">
        <v>4449</v>
      </c>
      <c r="P356" s="93" t="str">
        <f t="shared" si="15"/>
        <v>GUNCano_FIRING-Sweetener Transient Shot Tight_B00M_CACK.wav</v>
      </c>
      <c r="Q356" s="93" t="str">
        <f t="shared" si="16"/>
        <v>Processed thud with noisy, slightly reverberant tail.</v>
      </c>
      <c r="R356" s="93" t="s">
        <v>4450</v>
      </c>
      <c r="S356" s="93" t="s">
        <v>4451</v>
      </c>
      <c r="T356" s="93" t="s">
        <v>4452</v>
      </c>
      <c r="U356" s="93" t="s">
        <v>4449</v>
      </c>
      <c r="V356" s="93" t="str">
        <f t="shared" si="17"/>
        <v>GUNCano_FIRING-Sweetener Transient Shot Tight_B00M_CACK.wav</v>
      </c>
      <c r="W356" s="93">
        <v>2023</v>
      </c>
      <c r="X356" s="93" t="s">
        <v>4451</v>
      </c>
      <c r="Y356" s="93" t="s">
        <v>4451</v>
      </c>
      <c r="Z356" s="93" t="s">
        <v>4451</v>
      </c>
    </row>
    <row r="357" spans="1:26" ht="16">
      <c r="A357" s="93" t="s">
        <v>1026</v>
      </c>
      <c r="B357" s="93" t="s">
        <v>1027</v>
      </c>
      <c r="C357" s="93" t="s">
        <v>1028</v>
      </c>
      <c r="D357" s="93" t="s">
        <v>12</v>
      </c>
      <c r="E357" s="93" t="s">
        <v>102</v>
      </c>
      <c r="F357" s="93" t="s">
        <v>103</v>
      </c>
      <c r="G357" s="93" t="s">
        <v>4582</v>
      </c>
      <c r="H357" s="93" t="s">
        <v>1029</v>
      </c>
      <c r="I357" s="93" t="s">
        <v>14</v>
      </c>
      <c r="J357" s="93" t="s">
        <v>105</v>
      </c>
      <c r="K357" s="94"/>
      <c r="L357" s="93"/>
      <c r="M357" s="93"/>
      <c r="N357" s="93" t="s">
        <v>4580</v>
      </c>
      <c r="O357" s="93" t="s">
        <v>4449</v>
      </c>
      <c r="P357" s="93" t="str">
        <f t="shared" si="15"/>
        <v>GUNCano_FLY BY-Cannonball Pass By Noise Large_B00M_CACK.wav</v>
      </c>
      <c r="Q357" s="93" t="str">
        <f t="shared" si="16"/>
        <v xml:space="preserve">Flying cannonball pass by, large.  </v>
      </c>
      <c r="R357" s="93" t="s">
        <v>4450</v>
      </c>
      <c r="S357" s="93" t="s">
        <v>4451</v>
      </c>
      <c r="T357" s="93" t="s">
        <v>4452</v>
      </c>
      <c r="U357" s="93" t="s">
        <v>4449</v>
      </c>
      <c r="V357" s="93" t="str">
        <f t="shared" si="17"/>
        <v>GUNCano_FLY BY-Cannonball Pass By Noise Large_B00M_CACK.wav</v>
      </c>
      <c r="W357" s="93">
        <v>2023</v>
      </c>
      <c r="X357" s="93" t="s">
        <v>4451</v>
      </c>
      <c r="Y357" s="93" t="s">
        <v>4451</v>
      </c>
      <c r="Z357" s="93" t="s">
        <v>4451</v>
      </c>
    </row>
    <row r="358" spans="1:26" ht="16">
      <c r="A358" s="93" t="s">
        <v>1030</v>
      </c>
      <c r="B358" s="93" t="s">
        <v>1031</v>
      </c>
      <c r="C358" s="93" t="s">
        <v>1032</v>
      </c>
      <c r="D358" s="93" t="s">
        <v>12</v>
      </c>
      <c r="E358" s="93" t="s">
        <v>102</v>
      </c>
      <c r="F358" s="93" t="s">
        <v>103</v>
      </c>
      <c r="G358" s="93" t="s">
        <v>4582</v>
      </c>
      <c r="H358" s="93" t="s">
        <v>1029</v>
      </c>
      <c r="I358" s="93" t="s">
        <v>14</v>
      </c>
      <c r="J358" s="93" t="s">
        <v>105</v>
      </c>
      <c r="K358" s="94"/>
      <c r="L358" s="93"/>
      <c r="M358" s="93"/>
      <c r="N358" s="93" t="s">
        <v>4580</v>
      </c>
      <c r="O358" s="93" t="s">
        <v>4449</v>
      </c>
      <c r="P358" s="93" t="str">
        <f t="shared" si="15"/>
        <v>GUNCano_FLY BY-Cannonball Pass By Noise Medium_B00M_CACK.wav</v>
      </c>
      <c r="Q358" s="93" t="str">
        <f t="shared" si="16"/>
        <v xml:space="preserve">Flying cannonball pass by, medium.  </v>
      </c>
      <c r="R358" s="93" t="s">
        <v>4450</v>
      </c>
      <c r="S358" s="93" t="s">
        <v>4451</v>
      </c>
      <c r="T358" s="93" t="s">
        <v>4452</v>
      </c>
      <c r="U358" s="93" t="s">
        <v>4449</v>
      </c>
      <c r="V358" s="93" t="str">
        <f t="shared" si="17"/>
        <v>GUNCano_FLY BY-Cannonball Pass By Noise Medium_B00M_CACK.wav</v>
      </c>
      <c r="W358" s="93">
        <v>2023</v>
      </c>
      <c r="X358" s="93" t="s">
        <v>4451</v>
      </c>
      <c r="Y358" s="93" t="s">
        <v>4451</v>
      </c>
      <c r="Z358" s="93" t="s">
        <v>4451</v>
      </c>
    </row>
    <row r="359" spans="1:26" ht="16">
      <c r="A359" s="93" t="s">
        <v>1033</v>
      </c>
      <c r="B359" s="93" t="s">
        <v>1034</v>
      </c>
      <c r="C359" s="93" t="s">
        <v>1035</v>
      </c>
      <c r="D359" s="93" t="s">
        <v>12</v>
      </c>
      <c r="E359" s="93" t="s">
        <v>102</v>
      </c>
      <c r="F359" s="93" t="s">
        <v>103</v>
      </c>
      <c r="G359" s="93" t="s">
        <v>4582</v>
      </c>
      <c r="H359" s="93" t="s">
        <v>1029</v>
      </c>
      <c r="I359" s="93" t="s">
        <v>14</v>
      </c>
      <c r="J359" s="93" t="s">
        <v>105</v>
      </c>
      <c r="K359" s="94"/>
      <c r="L359" s="93"/>
      <c r="M359" s="93"/>
      <c r="N359" s="93" t="s">
        <v>4580</v>
      </c>
      <c r="O359" s="93" t="s">
        <v>4449</v>
      </c>
      <c r="P359" s="93" t="str">
        <f t="shared" si="15"/>
        <v>GUNCano_FLY BY-Cannonball Pass By Noise Small_B00M_CACK.wav</v>
      </c>
      <c r="Q359" s="93" t="str">
        <f t="shared" si="16"/>
        <v xml:space="preserve">Flying cannonball pass by, small.  </v>
      </c>
      <c r="R359" s="93" t="s">
        <v>4450</v>
      </c>
      <c r="S359" s="93" t="s">
        <v>4451</v>
      </c>
      <c r="T359" s="93" t="s">
        <v>4452</v>
      </c>
      <c r="U359" s="93" t="s">
        <v>4449</v>
      </c>
      <c r="V359" s="93" t="str">
        <f t="shared" si="17"/>
        <v>GUNCano_FLY BY-Cannonball Pass By Noise Small_B00M_CACK.wav</v>
      </c>
      <c r="W359" s="93">
        <v>2023</v>
      </c>
      <c r="X359" s="93" t="s">
        <v>4451</v>
      </c>
      <c r="Y359" s="93" t="s">
        <v>4451</v>
      </c>
      <c r="Z359" s="93" t="s">
        <v>4451</v>
      </c>
    </row>
    <row r="360" spans="1:26" ht="16">
      <c r="A360" s="93" t="s">
        <v>1036</v>
      </c>
      <c r="B360" s="93" t="s">
        <v>1037</v>
      </c>
      <c r="C360" s="93" t="s">
        <v>1038</v>
      </c>
      <c r="D360" s="93" t="s">
        <v>12</v>
      </c>
      <c r="E360" s="93" t="s">
        <v>102</v>
      </c>
      <c r="F360" s="93" t="s">
        <v>103</v>
      </c>
      <c r="G360" s="93" t="s">
        <v>4582</v>
      </c>
      <c r="H360" s="93" t="s">
        <v>1029</v>
      </c>
      <c r="I360" s="93" t="s">
        <v>14</v>
      </c>
      <c r="J360" s="93" t="s">
        <v>105</v>
      </c>
      <c r="K360" s="94"/>
      <c r="L360" s="93"/>
      <c r="M360" s="93"/>
      <c r="N360" s="93" t="s">
        <v>4580</v>
      </c>
      <c r="O360" s="93" t="s">
        <v>4449</v>
      </c>
      <c r="P360" s="93" t="str">
        <f t="shared" si="15"/>
        <v>GUNCano_FLY BY-Pass By Synthetic Large_B00M_CACK.wav</v>
      </c>
      <c r="Q360" s="93" t="str">
        <f t="shared" si="16"/>
        <v>Noise with filter modulation to create big movement of cannonball.</v>
      </c>
      <c r="R360" s="93" t="s">
        <v>4450</v>
      </c>
      <c r="S360" s="93" t="s">
        <v>4451</v>
      </c>
      <c r="T360" s="93" t="s">
        <v>4452</v>
      </c>
      <c r="U360" s="93" t="s">
        <v>4449</v>
      </c>
      <c r="V360" s="93" t="str">
        <f t="shared" si="17"/>
        <v>GUNCano_FLY BY-Pass By Synthetic Large_B00M_CACK.wav</v>
      </c>
      <c r="W360" s="93">
        <v>2023</v>
      </c>
      <c r="X360" s="93" t="s">
        <v>4451</v>
      </c>
      <c r="Y360" s="93" t="s">
        <v>4451</v>
      </c>
      <c r="Z360" s="93" t="s">
        <v>4451</v>
      </c>
    </row>
    <row r="361" spans="1:26" ht="16">
      <c r="A361" s="93" t="s">
        <v>1039</v>
      </c>
      <c r="B361" s="93" t="s">
        <v>1040</v>
      </c>
      <c r="C361" s="93" t="s">
        <v>1041</v>
      </c>
      <c r="D361" s="93" t="s">
        <v>12</v>
      </c>
      <c r="E361" s="93" t="s">
        <v>102</v>
      </c>
      <c r="F361" s="93" t="s">
        <v>103</v>
      </c>
      <c r="G361" s="93" t="s">
        <v>4582</v>
      </c>
      <c r="H361" s="93" t="s">
        <v>1029</v>
      </c>
      <c r="I361" s="93" t="s">
        <v>14</v>
      </c>
      <c r="J361" s="93" t="s">
        <v>105</v>
      </c>
      <c r="K361" s="94"/>
      <c r="L361" s="93"/>
      <c r="M361" s="93"/>
      <c r="N361" s="93" t="s">
        <v>4580</v>
      </c>
      <c r="O361" s="93" t="s">
        <v>4449</v>
      </c>
      <c r="P361" s="93" t="str">
        <f t="shared" si="15"/>
        <v>GUNCano_FLY BY-Pass By Synthetic Medium_B00M_CACK.wav</v>
      </c>
      <c r="Q361" s="93" t="str">
        <f t="shared" si="16"/>
        <v>Noise with filter modulation to create movement of cannonball.</v>
      </c>
      <c r="R361" s="93" t="s">
        <v>4450</v>
      </c>
      <c r="S361" s="93" t="s">
        <v>4451</v>
      </c>
      <c r="T361" s="93" t="s">
        <v>4452</v>
      </c>
      <c r="U361" s="93" t="s">
        <v>4449</v>
      </c>
      <c r="V361" s="93" t="str">
        <f t="shared" si="17"/>
        <v>GUNCano_FLY BY-Pass By Synthetic Medium_B00M_CACK.wav</v>
      </c>
      <c r="W361" s="93">
        <v>2023</v>
      </c>
      <c r="X361" s="93" t="s">
        <v>4451</v>
      </c>
      <c r="Y361" s="93" t="s">
        <v>4451</v>
      </c>
      <c r="Z361" s="93" t="s">
        <v>4451</v>
      </c>
    </row>
    <row r="362" spans="1:26" ht="16">
      <c r="A362" s="93" t="s">
        <v>1042</v>
      </c>
      <c r="B362" s="93" t="s">
        <v>1043</v>
      </c>
      <c r="C362" s="93" t="s">
        <v>1044</v>
      </c>
      <c r="D362" s="93" t="s">
        <v>12</v>
      </c>
      <c r="E362" s="93" t="s">
        <v>102</v>
      </c>
      <c r="F362" s="93" t="s">
        <v>103</v>
      </c>
      <c r="G362" s="93" t="s">
        <v>4582</v>
      </c>
      <c r="H362" s="93" t="s">
        <v>1029</v>
      </c>
      <c r="I362" s="93" t="s">
        <v>14</v>
      </c>
      <c r="J362" s="93" t="s">
        <v>105</v>
      </c>
      <c r="K362" s="94"/>
      <c r="L362" s="93"/>
      <c r="M362" s="93"/>
      <c r="N362" s="93" t="s">
        <v>4580</v>
      </c>
      <c r="O362" s="93" t="s">
        <v>4449</v>
      </c>
      <c r="P362" s="93" t="str">
        <f t="shared" si="15"/>
        <v>GUNCano_FLY BY-Pass By Synthetic Small_B00M_CACK.wav</v>
      </c>
      <c r="Q362" s="93" t="str">
        <f t="shared" si="16"/>
        <v>Noise with filter modulation to create small movement of cannonball.</v>
      </c>
      <c r="R362" s="93" t="s">
        <v>4450</v>
      </c>
      <c r="S362" s="93" t="s">
        <v>4451</v>
      </c>
      <c r="T362" s="93" t="s">
        <v>4452</v>
      </c>
      <c r="U362" s="93" t="s">
        <v>4449</v>
      </c>
      <c r="V362" s="93" t="str">
        <f t="shared" si="17"/>
        <v>GUNCano_FLY BY-Pass By Synthetic Small_B00M_CACK.wav</v>
      </c>
      <c r="W362" s="93">
        <v>2023</v>
      </c>
      <c r="X362" s="93" t="s">
        <v>4451</v>
      </c>
      <c r="Y362" s="93" t="s">
        <v>4451</v>
      </c>
      <c r="Z362" s="93" t="s">
        <v>4451</v>
      </c>
    </row>
    <row r="363" spans="1:26" ht="16">
      <c r="A363" s="93" t="s">
        <v>1045</v>
      </c>
      <c r="B363" s="93" t="s">
        <v>1046</v>
      </c>
      <c r="C363" s="93" t="s">
        <v>1047</v>
      </c>
      <c r="D363" s="93" t="s">
        <v>1048</v>
      </c>
      <c r="E363" s="93" t="s">
        <v>102</v>
      </c>
      <c r="F363" s="93" t="s">
        <v>103</v>
      </c>
      <c r="G363" s="93" t="s">
        <v>4582</v>
      </c>
      <c r="H363" s="93" t="s">
        <v>212</v>
      </c>
      <c r="I363" s="93" t="s">
        <v>14</v>
      </c>
      <c r="J363" s="93" t="s">
        <v>105</v>
      </c>
      <c r="K363" s="93"/>
      <c r="L363" s="93"/>
      <c r="M363" s="93" t="s">
        <v>106</v>
      </c>
      <c r="N363" s="93" t="s">
        <v>4580</v>
      </c>
      <c r="O363" s="93" t="s">
        <v>4449</v>
      </c>
      <c r="P363" s="93" t="str">
        <f t="shared" si="15"/>
        <v>METLFric_MOVEMENT-Metal Scrape Back And Forth Snap In_B00M_CACK.wav</v>
      </c>
      <c r="Q363" s="93" t="str">
        <f t="shared" si="16"/>
        <v>Moving metallic pieces slowly. Some ringing impacts.</v>
      </c>
      <c r="R363" s="93" t="s">
        <v>4450</v>
      </c>
      <c r="S363" s="93" t="s">
        <v>4451</v>
      </c>
      <c r="T363" s="93" t="s">
        <v>4452</v>
      </c>
      <c r="U363" s="93" t="s">
        <v>4449</v>
      </c>
      <c r="V363" s="93" t="str">
        <f t="shared" si="17"/>
        <v>METLFric_MOVEMENT-Metal Scrape Back And Forth Snap In_B00M_CACK.wav</v>
      </c>
      <c r="W363" s="93">
        <v>2023</v>
      </c>
      <c r="X363" s="93" t="s">
        <v>4451</v>
      </c>
      <c r="Y363" s="93" t="s">
        <v>4451</v>
      </c>
      <c r="Z363" s="93" t="s">
        <v>4451</v>
      </c>
    </row>
    <row r="364" spans="1:26" ht="16">
      <c r="A364" s="93" t="s">
        <v>1049</v>
      </c>
      <c r="B364" s="93" t="s">
        <v>1050</v>
      </c>
      <c r="C364" s="93" t="s">
        <v>1051</v>
      </c>
      <c r="D364" s="93" t="s">
        <v>1048</v>
      </c>
      <c r="E364" s="93" t="s">
        <v>102</v>
      </c>
      <c r="F364" s="93" t="s">
        <v>103</v>
      </c>
      <c r="G364" s="93" t="s">
        <v>4582</v>
      </c>
      <c r="H364" s="93" t="s">
        <v>212</v>
      </c>
      <c r="I364" s="93" t="s">
        <v>14</v>
      </c>
      <c r="J364" s="93" t="s">
        <v>105</v>
      </c>
      <c r="K364" s="93"/>
      <c r="L364" s="93"/>
      <c r="M364" s="93" t="s">
        <v>106</v>
      </c>
      <c r="N364" s="93" t="s">
        <v>4580</v>
      </c>
      <c r="O364" s="93" t="s">
        <v>4449</v>
      </c>
      <c r="P364" s="93" t="str">
        <f t="shared" si="15"/>
        <v>METLFric_MOVEMENT-Metal Scrape Gritty Bar Fast_B00M_CACK.wav</v>
      </c>
      <c r="Q364" s="93" t="str">
        <f t="shared" si="16"/>
        <v>Quickly sliding metallic piece. Some ringing and slightly gritty.</v>
      </c>
      <c r="R364" s="93" t="s">
        <v>4450</v>
      </c>
      <c r="S364" s="93" t="s">
        <v>4451</v>
      </c>
      <c r="T364" s="93" t="s">
        <v>4452</v>
      </c>
      <c r="U364" s="93" t="s">
        <v>4449</v>
      </c>
      <c r="V364" s="93" t="str">
        <f t="shared" si="17"/>
        <v>METLFric_MOVEMENT-Metal Scrape Gritty Bar Fast_B00M_CACK.wav</v>
      </c>
      <c r="W364" s="93">
        <v>2023</v>
      </c>
      <c r="X364" s="93" t="s">
        <v>4451</v>
      </c>
      <c r="Y364" s="93" t="s">
        <v>4451</v>
      </c>
      <c r="Z364" s="93" t="s">
        <v>4451</v>
      </c>
    </row>
    <row r="365" spans="1:26" ht="16">
      <c r="A365" s="93" t="s">
        <v>1052</v>
      </c>
      <c r="B365" s="93" t="s">
        <v>1053</v>
      </c>
      <c r="C365" s="93" t="s">
        <v>1054</v>
      </c>
      <c r="D365" s="93" t="s">
        <v>1048</v>
      </c>
      <c r="E365" s="93" t="s">
        <v>102</v>
      </c>
      <c r="F365" s="93" t="s">
        <v>103</v>
      </c>
      <c r="G365" s="93" t="s">
        <v>4582</v>
      </c>
      <c r="H365" s="93" t="s">
        <v>212</v>
      </c>
      <c r="I365" s="93" t="s">
        <v>14</v>
      </c>
      <c r="J365" s="93" t="s">
        <v>105</v>
      </c>
      <c r="K365" s="93"/>
      <c r="L365" s="93"/>
      <c r="M365" s="93" t="s">
        <v>106</v>
      </c>
      <c r="N365" s="93" t="s">
        <v>4580</v>
      </c>
      <c r="O365" s="93" t="s">
        <v>4449</v>
      </c>
      <c r="P365" s="93" t="str">
        <f t="shared" si="15"/>
        <v>METLFric_MOVEMENT-Metal Scrape Gritty Bar Slow_B00M_CACK.wav</v>
      </c>
      <c r="Q365" s="93" t="str">
        <f t="shared" si="16"/>
        <v>Slowly sliding metallic piece. Some ringing and slightly gritty.</v>
      </c>
      <c r="R365" s="93" t="s">
        <v>4450</v>
      </c>
      <c r="S365" s="93" t="s">
        <v>4451</v>
      </c>
      <c r="T365" s="93" t="s">
        <v>4452</v>
      </c>
      <c r="U365" s="93" t="s">
        <v>4449</v>
      </c>
      <c r="V365" s="93" t="str">
        <f t="shared" si="17"/>
        <v>METLFric_MOVEMENT-Metal Scrape Gritty Bar Slow_B00M_CACK.wav</v>
      </c>
      <c r="W365" s="93">
        <v>2023</v>
      </c>
      <c r="X365" s="93" t="s">
        <v>4451</v>
      </c>
      <c r="Y365" s="93" t="s">
        <v>4451</v>
      </c>
      <c r="Z365" s="93" t="s">
        <v>4451</v>
      </c>
    </row>
    <row r="366" spans="1:26" ht="16">
      <c r="A366" s="93" t="s">
        <v>1055</v>
      </c>
      <c r="B366" s="93" t="s">
        <v>1056</v>
      </c>
      <c r="C366" s="93" t="s">
        <v>1057</v>
      </c>
      <c r="D366" s="93" t="s">
        <v>1048</v>
      </c>
      <c r="E366" s="93" t="s">
        <v>102</v>
      </c>
      <c r="F366" s="93" t="s">
        <v>103</v>
      </c>
      <c r="G366" s="93" t="s">
        <v>4582</v>
      </c>
      <c r="H366" s="93" t="s">
        <v>212</v>
      </c>
      <c r="I366" s="93" t="s">
        <v>14</v>
      </c>
      <c r="J366" s="93" t="s">
        <v>105</v>
      </c>
      <c r="K366" s="93"/>
      <c r="L366" s="93"/>
      <c r="M366" s="93" t="s">
        <v>106</v>
      </c>
      <c r="N366" s="93" t="s">
        <v>4580</v>
      </c>
      <c r="O366" s="93" t="s">
        <v>4449</v>
      </c>
      <c r="P366" s="93" t="str">
        <f t="shared" si="15"/>
        <v>METLFric_MOVEMENT-Metal Scrape Large Gritty Fast_B00M_CACK.wav</v>
      </c>
      <c r="Q366" s="93" t="str">
        <f t="shared" si="16"/>
        <v>Quickly sliding big metallic piece. Some ringing and slightly gritty.</v>
      </c>
      <c r="R366" s="93" t="s">
        <v>4450</v>
      </c>
      <c r="S366" s="93" t="s">
        <v>4451</v>
      </c>
      <c r="T366" s="93" t="s">
        <v>4452</v>
      </c>
      <c r="U366" s="93" t="s">
        <v>4449</v>
      </c>
      <c r="V366" s="93" t="str">
        <f t="shared" si="17"/>
        <v>METLFric_MOVEMENT-Metal Scrape Large Gritty Fast_B00M_CACK.wav</v>
      </c>
      <c r="W366" s="93">
        <v>2023</v>
      </c>
      <c r="X366" s="93" t="s">
        <v>4451</v>
      </c>
      <c r="Y366" s="93" t="s">
        <v>4451</v>
      </c>
      <c r="Z366" s="93" t="s">
        <v>4451</v>
      </c>
    </row>
    <row r="367" spans="1:26" ht="16">
      <c r="A367" s="93" t="s">
        <v>1058</v>
      </c>
      <c r="B367" s="93" t="s">
        <v>1059</v>
      </c>
      <c r="C367" s="93" t="s">
        <v>1060</v>
      </c>
      <c r="D367" s="93" t="s">
        <v>1048</v>
      </c>
      <c r="E367" s="93" t="s">
        <v>102</v>
      </c>
      <c r="F367" s="93" t="s">
        <v>103</v>
      </c>
      <c r="G367" s="93" t="s">
        <v>4582</v>
      </c>
      <c r="H367" s="93" t="s">
        <v>212</v>
      </c>
      <c r="I367" s="93" t="s">
        <v>14</v>
      </c>
      <c r="J367" s="93" t="s">
        <v>105</v>
      </c>
      <c r="K367" s="93"/>
      <c r="L367" s="93"/>
      <c r="M367" s="93" t="s">
        <v>106</v>
      </c>
      <c r="N367" s="93" t="s">
        <v>4580</v>
      </c>
      <c r="O367" s="93" t="s">
        <v>4449</v>
      </c>
      <c r="P367" s="93" t="str">
        <f t="shared" si="15"/>
        <v>METLFric_MOVEMENT-Metal Scrape Large Gritty Slow_B00M_CACK.wav</v>
      </c>
      <c r="Q367" s="93" t="str">
        <f t="shared" si="16"/>
        <v>Slowly sliding big metallic piece. Some ringing and slightly gritty.</v>
      </c>
      <c r="R367" s="93" t="s">
        <v>4450</v>
      </c>
      <c r="S367" s="93" t="s">
        <v>4451</v>
      </c>
      <c r="T367" s="93" t="s">
        <v>4452</v>
      </c>
      <c r="U367" s="93" t="s">
        <v>4449</v>
      </c>
      <c r="V367" s="93" t="str">
        <f t="shared" si="17"/>
        <v>METLFric_MOVEMENT-Metal Scrape Large Gritty Slow_B00M_CACK.wav</v>
      </c>
      <c r="W367" s="93">
        <v>2023</v>
      </c>
      <c r="X367" s="93" t="s">
        <v>4451</v>
      </c>
      <c r="Y367" s="93" t="s">
        <v>4451</v>
      </c>
      <c r="Z367" s="93" t="s">
        <v>4451</v>
      </c>
    </row>
    <row r="368" spans="1:26" ht="16">
      <c r="A368" s="93" t="s">
        <v>1061</v>
      </c>
      <c r="B368" s="93" t="s">
        <v>1062</v>
      </c>
      <c r="C368" s="93" t="s">
        <v>1063</v>
      </c>
      <c r="D368" s="93" t="s">
        <v>1048</v>
      </c>
      <c r="E368" s="93" t="s">
        <v>102</v>
      </c>
      <c r="F368" s="93" t="s">
        <v>103</v>
      </c>
      <c r="G368" s="93" t="s">
        <v>4582</v>
      </c>
      <c r="H368" s="93" t="s">
        <v>212</v>
      </c>
      <c r="I368" s="93" t="s">
        <v>14</v>
      </c>
      <c r="J368" s="93" t="s">
        <v>105</v>
      </c>
      <c r="K368" s="93"/>
      <c r="L368" s="93"/>
      <c r="M368" s="93" t="s">
        <v>106</v>
      </c>
      <c r="N368" s="93" t="s">
        <v>4580</v>
      </c>
      <c r="O368" s="93" t="s">
        <v>4449</v>
      </c>
      <c r="P368" s="93" t="str">
        <f t="shared" si="15"/>
        <v>METLFric_MOVEMENT-Metal Scrape Long_B00M_CACK.wav</v>
      </c>
      <c r="Q368" s="93" t="str">
        <f t="shared" si="16"/>
        <v>Slowly sliding big metallic piece. Slightly rumbling.</v>
      </c>
      <c r="R368" s="93" t="s">
        <v>4450</v>
      </c>
      <c r="S368" s="93" t="s">
        <v>4451</v>
      </c>
      <c r="T368" s="93" t="s">
        <v>4452</v>
      </c>
      <c r="U368" s="93" t="s">
        <v>4449</v>
      </c>
      <c r="V368" s="93" t="str">
        <f t="shared" si="17"/>
        <v>METLFric_MOVEMENT-Metal Scrape Long_B00M_CACK.wav</v>
      </c>
      <c r="W368" s="93">
        <v>2023</v>
      </c>
      <c r="X368" s="93" t="s">
        <v>4451</v>
      </c>
      <c r="Y368" s="93" t="s">
        <v>4451</v>
      </c>
      <c r="Z368" s="93" t="s">
        <v>4451</v>
      </c>
    </row>
    <row r="369" spans="1:26" ht="16">
      <c r="A369" s="93" t="s">
        <v>1064</v>
      </c>
      <c r="B369" s="93" t="s">
        <v>1065</v>
      </c>
      <c r="C369" s="93" t="s">
        <v>1066</v>
      </c>
      <c r="D369" s="93" t="s">
        <v>1048</v>
      </c>
      <c r="E369" s="93" t="s">
        <v>102</v>
      </c>
      <c r="F369" s="93" t="s">
        <v>103</v>
      </c>
      <c r="G369" s="93" t="s">
        <v>4582</v>
      </c>
      <c r="H369" s="93" t="s">
        <v>212</v>
      </c>
      <c r="I369" s="93" t="s">
        <v>14</v>
      </c>
      <c r="J369" s="93" t="s">
        <v>105</v>
      </c>
      <c r="K369" s="93"/>
      <c r="L369" s="93"/>
      <c r="M369" s="93" t="s">
        <v>106</v>
      </c>
      <c r="N369" s="93" t="s">
        <v>4580</v>
      </c>
      <c r="O369" s="93" t="s">
        <v>4449</v>
      </c>
      <c r="P369" s="93" t="str">
        <f t="shared" si="15"/>
        <v>METLFric_MOVEMENT-Metal Scrape Massive Bar On Pole Fast_B00M_CACK.wav</v>
      </c>
      <c r="Q369" s="93" t="str">
        <f t="shared" si="16"/>
        <v>Quickly sliding metallic pieces. Slightly hollow.</v>
      </c>
      <c r="R369" s="93" t="s">
        <v>4450</v>
      </c>
      <c r="S369" s="93" t="s">
        <v>4451</v>
      </c>
      <c r="T369" s="93" t="s">
        <v>4452</v>
      </c>
      <c r="U369" s="93" t="s">
        <v>4449</v>
      </c>
      <c r="V369" s="93" t="str">
        <f t="shared" si="17"/>
        <v>METLFric_MOVEMENT-Metal Scrape Massive Bar On Pole Fast_B00M_CACK.wav</v>
      </c>
      <c r="W369" s="93">
        <v>2023</v>
      </c>
      <c r="X369" s="93" t="s">
        <v>4451</v>
      </c>
      <c r="Y369" s="93" t="s">
        <v>4451</v>
      </c>
      <c r="Z369" s="93" t="s">
        <v>4451</v>
      </c>
    </row>
    <row r="370" spans="1:26" ht="16">
      <c r="A370" s="93" t="s">
        <v>1067</v>
      </c>
      <c r="B370" s="93" t="s">
        <v>1068</v>
      </c>
      <c r="C370" s="93" t="s">
        <v>1069</v>
      </c>
      <c r="D370" s="93" t="s">
        <v>1048</v>
      </c>
      <c r="E370" s="93" t="s">
        <v>102</v>
      </c>
      <c r="F370" s="93" t="s">
        <v>103</v>
      </c>
      <c r="G370" s="93" t="s">
        <v>4582</v>
      </c>
      <c r="H370" s="93" t="s">
        <v>212</v>
      </c>
      <c r="I370" s="93" t="s">
        <v>14</v>
      </c>
      <c r="J370" s="93" t="s">
        <v>105</v>
      </c>
      <c r="K370" s="93"/>
      <c r="L370" s="93"/>
      <c r="M370" s="93" t="s">
        <v>106</v>
      </c>
      <c r="N370" s="93" t="s">
        <v>4580</v>
      </c>
      <c r="O370" s="93" t="s">
        <v>4449</v>
      </c>
      <c r="P370" s="93" t="str">
        <f t="shared" si="15"/>
        <v>METLFric_MOVEMENT-Metal Scrape Massive Bar On Pole Slow_B00M_CACK.wav</v>
      </c>
      <c r="Q370" s="93" t="str">
        <f t="shared" si="16"/>
        <v>Slowly sliding metallic pieces. Slightly hollow.</v>
      </c>
      <c r="R370" s="93" t="s">
        <v>4450</v>
      </c>
      <c r="S370" s="93" t="s">
        <v>4451</v>
      </c>
      <c r="T370" s="93" t="s">
        <v>4452</v>
      </c>
      <c r="U370" s="93" t="s">
        <v>4449</v>
      </c>
      <c r="V370" s="93" t="str">
        <f t="shared" si="17"/>
        <v>METLFric_MOVEMENT-Metal Scrape Massive Bar On Pole Slow_B00M_CACK.wav</v>
      </c>
      <c r="W370" s="93">
        <v>2023</v>
      </c>
      <c r="X370" s="93" t="s">
        <v>4451</v>
      </c>
      <c r="Y370" s="93" t="s">
        <v>4451</v>
      </c>
      <c r="Z370" s="93" t="s">
        <v>4451</v>
      </c>
    </row>
    <row r="371" spans="1:26" ht="16">
      <c r="A371" s="93" t="s">
        <v>1070</v>
      </c>
      <c r="B371" s="93" t="s">
        <v>1071</v>
      </c>
      <c r="C371" s="93" t="s">
        <v>1072</v>
      </c>
      <c r="D371" s="93" t="s">
        <v>1048</v>
      </c>
      <c r="E371" s="93" t="s">
        <v>102</v>
      </c>
      <c r="F371" s="93" t="s">
        <v>103</v>
      </c>
      <c r="G371" s="93" t="s">
        <v>4582</v>
      </c>
      <c r="H371" s="93" t="s">
        <v>212</v>
      </c>
      <c r="I371" s="93" t="s">
        <v>14</v>
      </c>
      <c r="J371" s="93" t="s">
        <v>105</v>
      </c>
      <c r="K371" s="93"/>
      <c r="L371" s="93"/>
      <c r="M371" s="93" t="s">
        <v>106</v>
      </c>
      <c r="N371" s="93" t="s">
        <v>4580</v>
      </c>
      <c r="O371" s="93" t="s">
        <v>4449</v>
      </c>
      <c r="P371" s="93" t="str">
        <f t="shared" si="15"/>
        <v>METLFric_MOVEMENT-Metal Scrape Massive Bar On Steel Girder Fast_B00M_CACK.wav</v>
      </c>
      <c r="Q371" s="93" t="str">
        <f t="shared" si="16"/>
        <v>Quickly sliding big, metallic pieces. Slightly hollow.</v>
      </c>
      <c r="R371" s="93" t="s">
        <v>4450</v>
      </c>
      <c r="S371" s="93" t="s">
        <v>4451</v>
      </c>
      <c r="T371" s="93" t="s">
        <v>4452</v>
      </c>
      <c r="U371" s="93" t="s">
        <v>4449</v>
      </c>
      <c r="V371" s="93" t="str">
        <f t="shared" si="17"/>
        <v>METLFric_MOVEMENT-Metal Scrape Massive Bar On Steel Girder Fast_B00M_CACK.wav</v>
      </c>
      <c r="W371" s="93">
        <v>2023</v>
      </c>
      <c r="X371" s="93" t="s">
        <v>4451</v>
      </c>
      <c r="Y371" s="93" t="s">
        <v>4451</v>
      </c>
      <c r="Z371" s="93" t="s">
        <v>4451</v>
      </c>
    </row>
    <row r="372" spans="1:26" ht="16">
      <c r="A372" s="93" t="s">
        <v>1073</v>
      </c>
      <c r="B372" s="93" t="s">
        <v>1074</v>
      </c>
      <c r="C372" s="93" t="s">
        <v>1075</v>
      </c>
      <c r="D372" s="93" t="s">
        <v>1048</v>
      </c>
      <c r="E372" s="93" t="s">
        <v>102</v>
      </c>
      <c r="F372" s="93" t="s">
        <v>103</v>
      </c>
      <c r="G372" s="93" t="s">
        <v>4582</v>
      </c>
      <c r="H372" s="93" t="s">
        <v>212</v>
      </c>
      <c r="I372" s="93" t="s">
        <v>14</v>
      </c>
      <c r="J372" s="93" t="s">
        <v>105</v>
      </c>
      <c r="K372" s="93"/>
      <c r="L372" s="93"/>
      <c r="M372" s="93" t="s">
        <v>106</v>
      </c>
      <c r="N372" s="93" t="s">
        <v>4580</v>
      </c>
      <c r="O372" s="93" t="s">
        <v>4449</v>
      </c>
      <c r="P372" s="93" t="str">
        <f t="shared" si="15"/>
        <v>METLFric_MOVEMENT-Metal Scrape Massive Bar On Steel Girder Slow_B00M_CACK.wav</v>
      </c>
      <c r="Q372" s="93" t="str">
        <f t="shared" si="16"/>
        <v>Slowly sliding big, metallic pieces. Slightly hollow.</v>
      </c>
      <c r="R372" s="93" t="s">
        <v>4450</v>
      </c>
      <c r="S372" s="93" t="s">
        <v>4451</v>
      </c>
      <c r="T372" s="93" t="s">
        <v>4452</v>
      </c>
      <c r="U372" s="93" t="s">
        <v>4449</v>
      </c>
      <c r="V372" s="93" t="str">
        <f t="shared" si="17"/>
        <v>METLFric_MOVEMENT-Metal Scrape Massive Bar On Steel Girder Slow_B00M_CACK.wav</v>
      </c>
      <c r="W372" s="93">
        <v>2023</v>
      </c>
      <c r="X372" s="93" t="s">
        <v>4451</v>
      </c>
      <c r="Y372" s="93" t="s">
        <v>4451</v>
      </c>
      <c r="Z372" s="93" t="s">
        <v>4451</v>
      </c>
    </row>
    <row r="373" spans="1:26" ht="16">
      <c r="A373" s="93" t="s">
        <v>1076</v>
      </c>
      <c r="B373" s="93" t="s">
        <v>1077</v>
      </c>
      <c r="C373" s="93" t="s">
        <v>1078</v>
      </c>
      <c r="D373" s="93" t="s">
        <v>1048</v>
      </c>
      <c r="E373" s="93" t="s">
        <v>102</v>
      </c>
      <c r="F373" s="93" t="s">
        <v>103</v>
      </c>
      <c r="G373" s="93" t="s">
        <v>4582</v>
      </c>
      <c r="H373" s="93" t="s">
        <v>212</v>
      </c>
      <c r="I373" s="93" t="s">
        <v>14</v>
      </c>
      <c r="J373" s="93" t="s">
        <v>105</v>
      </c>
      <c r="K373" s="93"/>
      <c r="L373" s="93"/>
      <c r="M373" s="93" t="s">
        <v>106</v>
      </c>
      <c r="N373" s="93" t="s">
        <v>4580</v>
      </c>
      <c r="O373" s="93" t="s">
        <v>4449</v>
      </c>
      <c r="P373" s="93" t="str">
        <f t="shared" si="15"/>
        <v>METLFric_MOVEMENT-Metal Scrape Massive Brass Fast_B00M_CACK.wav</v>
      </c>
      <c r="Q373" s="93" t="str">
        <f t="shared" si="16"/>
        <v>Quickly sliding big, metallic pieces. Slightly hollow and raspy.</v>
      </c>
      <c r="R373" s="93" t="s">
        <v>4450</v>
      </c>
      <c r="S373" s="93" t="s">
        <v>4451</v>
      </c>
      <c r="T373" s="93" t="s">
        <v>4452</v>
      </c>
      <c r="U373" s="93" t="s">
        <v>4449</v>
      </c>
      <c r="V373" s="93" t="str">
        <f t="shared" si="17"/>
        <v>METLFric_MOVEMENT-Metal Scrape Massive Brass Fast_B00M_CACK.wav</v>
      </c>
      <c r="W373" s="93">
        <v>2023</v>
      </c>
      <c r="X373" s="93" t="s">
        <v>4451</v>
      </c>
      <c r="Y373" s="93" t="s">
        <v>4451</v>
      </c>
      <c r="Z373" s="93" t="s">
        <v>4451</v>
      </c>
    </row>
    <row r="374" spans="1:26" ht="16">
      <c r="A374" s="93" t="s">
        <v>1079</v>
      </c>
      <c r="B374" s="93" t="s">
        <v>1080</v>
      </c>
      <c r="C374" s="93" t="s">
        <v>1081</v>
      </c>
      <c r="D374" s="93" t="s">
        <v>1048</v>
      </c>
      <c r="E374" s="93" t="s">
        <v>102</v>
      </c>
      <c r="F374" s="93" t="s">
        <v>103</v>
      </c>
      <c r="G374" s="93" t="s">
        <v>4582</v>
      </c>
      <c r="H374" s="93" t="s">
        <v>212</v>
      </c>
      <c r="I374" s="93" t="s">
        <v>14</v>
      </c>
      <c r="J374" s="93" t="s">
        <v>105</v>
      </c>
      <c r="K374" s="93"/>
      <c r="L374" s="93"/>
      <c r="M374" s="93" t="s">
        <v>106</v>
      </c>
      <c r="N374" s="93" t="s">
        <v>4580</v>
      </c>
      <c r="O374" s="93" t="s">
        <v>4449</v>
      </c>
      <c r="P374" s="93" t="str">
        <f t="shared" si="15"/>
        <v>METLFric_MOVEMENT-Metal Scrape Massive Brass Slow_B00M_CACK.wav</v>
      </c>
      <c r="Q374" s="93" t="str">
        <f t="shared" si="16"/>
        <v>Slowly sliding big metallic pieces. Slightly hollow and raspy.</v>
      </c>
      <c r="R374" s="93" t="s">
        <v>4450</v>
      </c>
      <c r="S374" s="93" t="s">
        <v>4451</v>
      </c>
      <c r="T374" s="93" t="s">
        <v>4452</v>
      </c>
      <c r="U374" s="93" t="s">
        <v>4449</v>
      </c>
      <c r="V374" s="93" t="str">
        <f t="shared" si="17"/>
        <v>METLFric_MOVEMENT-Metal Scrape Massive Brass Slow_B00M_CACK.wav</v>
      </c>
      <c r="W374" s="93">
        <v>2023</v>
      </c>
      <c r="X374" s="93" t="s">
        <v>4451</v>
      </c>
      <c r="Y374" s="93" t="s">
        <v>4451</v>
      </c>
      <c r="Z374" s="93" t="s">
        <v>4451</v>
      </c>
    </row>
    <row r="375" spans="1:26" ht="16">
      <c r="A375" s="93" t="s">
        <v>1082</v>
      </c>
      <c r="B375" s="93" t="s">
        <v>1083</v>
      </c>
      <c r="C375" s="93" t="s">
        <v>1084</v>
      </c>
      <c r="D375" s="93" t="s">
        <v>1048</v>
      </c>
      <c r="E375" s="93" t="s">
        <v>102</v>
      </c>
      <c r="F375" s="93" t="s">
        <v>103</v>
      </c>
      <c r="G375" s="93" t="s">
        <v>4582</v>
      </c>
      <c r="H375" s="93" t="s">
        <v>212</v>
      </c>
      <c r="I375" s="93" t="s">
        <v>14</v>
      </c>
      <c r="J375" s="93" t="s">
        <v>105</v>
      </c>
      <c r="K375" s="93"/>
      <c r="L375" s="93"/>
      <c r="M375" s="93" t="s">
        <v>106</v>
      </c>
      <c r="N375" s="93" t="s">
        <v>4580</v>
      </c>
      <c r="O375" s="93" t="s">
        <v>4449</v>
      </c>
      <c r="P375" s="93" t="str">
        <f t="shared" si="15"/>
        <v>METLFric_MOVEMENT-Metal Scrape Massive On Metal Fast_B00M_CACK.wav</v>
      </c>
      <c r="Q375" s="93" t="str">
        <f t="shared" si="16"/>
        <v>Quickly sliding metallic pieces on metallic surface. Slightly hollow.</v>
      </c>
      <c r="R375" s="93" t="s">
        <v>4450</v>
      </c>
      <c r="S375" s="93" t="s">
        <v>4451</v>
      </c>
      <c r="T375" s="93" t="s">
        <v>4452</v>
      </c>
      <c r="U375" s="93" t="s">
        <v>4449</v>
      </c>
      <c r="V375" s="93" t="str">
        <f t="shared" si="17"/>
        <v>METLFric_MOVEMENT-Metal Scrape Massive On Metal Fast_B00M_CACK.wav</v>
      </c>
      <c r="W375" s="93">
        <v>2023</v>
      </c>
      <c r="X375" s="93" t="s">
        <v>4451</v>
      </c>
      <c r="Y375" s="93" t="s">
        <v>4451</v>
      </c>
      <c r="Z375" s="93" t="s">
        <v>4451</v>
      </c>
    </row>
    <row r="376" spans="1:26" ht="16">
      <c r="A376" s="93" t="s">
        <v>1085</v>
      </c>
      <c r="B376" s="93" t="s">
        <v>1086</v>
      </c>
      <c r="C376" s="93" t="s">
        <v>1087</v>
      </c>
      <c r="D376" s="93" t="s">
        <v>1048</v>
      </c>
      <c r="E376" s="93" t="s">
        <v>102</v>
      </c>
      <c r="F376" s="93" t="s">
        <v>103</v>
      </c>
      <c r="G376" s="93" t="s">
        <v>4582</v>
      </c>
      <c r="H376" s="93" t="s">
        <v>212</v>
      </c>
      <c r="I376" s="93" t="s">
        <v>14</v>
      </c>
      <c r="J376" s="93" t="s">
        <v>105</v>
      </c>
      <c r="K376" s="93"/>
      <c r="L376" s="93"/>
      <c r="M376" s="93" t="s">
        <v>106</v>
      </c>
      <c r="N376" s="93" t="s">
        <v>4580</v>
      </c>
      <c r="O376" s="93" t="s">
        <v>4449</v>
      </c>
      <c r="P376" s="93" t="str">
        <f t="shared" si="15"/>
        <v>METLFric_MOVEMENT-Metal Scrape Massive On Metal Slow_B00M_CACK.wav</v>
      </c>
      <c r="Q376" s="93" t="str">
        <f t="shared" si="16"/>
        <v>Slowly sliding metallic pieces on metallic surface. Slightly hollow.</v>
      </c>
      <c r="R376" s="93" t="s">
        <v>4450</v>
      </c>
      <c r="S376" s="93" t="s">
        <v>4451</v>
      </c>
      <c r="T376" s="93" t="s">
        <v>4452</v>
      </c>
      <c r="U376" s="93" t="s">
        <v>4449</v>
      </c>
      <c r="V376" s="93" t="str">
        <f t="shared" si="17"/>
        <v>METLFric_MOVEMENT-Metal Scrape Massive On Metal Slow_B00M_CACK.wav</v>
      </c>
      <c r="W376" s="93">
        <v>2023</v>
      </c>
      <c r="X376" s="93" t="s">
        <v>4451</v>
      </c>
      <c r="Y376" s="93" t="s">
        <v>4451</v>
      </c>
      <c r="Z376" s="93" t="s">
        <v>4451</v>
      </c>
    </row>
    <row r="377" spans="1:26" ht="16">
      <c r="A377" s="93" t="s">
        <v>1088</v>
      </c>
      <c r="B377" s="93" t="s">
        <v>1089</v>
      </c>
      <c r="C377" s="93" t="s">
        <v>1090</v>
      </c>
      <c r="D377" s="93" t="s">
        <v>1048</v>
      </c>
      <c r="E377" s="93" t="s">
        <v>102</v>
      </c>
      <c r="F377" s="93" t="s">
        <v>103</v>
      </c>
      <c r="G377" s="93" t="s">
        <v>4582</v>
      </c>
      <c r="H377" s="93" t="s">
        <v>212</v>
      </c>
      <c r="I377" s="93" t="s">
        <v>14</v>
      </c>
      <c r="J377" s="93" t="s">
        <v>105</v>
      </c>
      <c r="K377" s="93"/>
      <c r="L377" s="93"/>
      <c r="M377" s="93" t="s">
        <v>106</v>
      </c>
      <c r="N377" s="93" t="s">
        <v>4580</v>
      </c>
      <c r="O377" s="93" t="s">
        <v>4449</v>
      </c>
      <c r="P377" s="93" t="str">
        <f t="shared" si="15"/>
        <v>METLFric_MOVEMENT-Metal Scrape Massive On Wood Fast_B00M_CACK.wav</v>
      </c>
      <c r="Q377" s="93" t="str">
        <f t="shared" si="16"/>
        <v>Quickly sliding metallic pieces on wooden surface. Slightly hollow.</v>
      </c>
      <c r="R377" s="93" t="s">
        <v>4450</v>
      </c>
      <c r="S377" s="93" t="s">
        <v>4451</v>
      </c>
      <c r="T377" s="93" t="s">
        <v>4452</v>
      </c>
      <c r="U377" s="93" t="s">
        <v>4449</v>
      </c>
      <c r="V377" s="93" t="str">
        <f t="shared" si="17"/>
        <v>METLFric_MOVEMENT-Metal Scrape Massive On Wood Fast_B00M_CACK.wav</v>
      </c>
      <c r="W377" s="93">
        <v>2023</v>
      </c>
      <c r="X377" s="93" t="s">
        <v>4451</v>
      </c>
      <c r="Y377" s="93" t="s">
        <v>4451</v>
      </c>
      <c r="Z377" s="93" t="s">
        <v>4451</v>
      </c>
    </row>
    <row r="378" spans="1:26" ht="16">
      <c r="A378" s="93" t="s">
        <v>1091</v>
      </c>
      <c r="B378" s="93" t="s">
        <v>1092</v>
      </c>
      <c r="C378" s="93" t="s">
        <v>1093</v>
      </c>
      <c r="D378" s="93" t="s">
        <v>1048</v>
      </c>
      <c r="E378" s="93" t="s">
        <v>102</v>
      </c>
      <c r="F378" s="93" t="s">
        <v>103</v>
      </c>
      <c r="G378" s="93" t="s">
        <v>4582</v>
      </c>
      <c r="H378" s="93" t="s">
        <v>212</v>
      </c>
      <c r="I378" s="93" t="s">
        <v>14</v>
      </c>
      <c r="J378" s="93" t="s">
        <v>105</v>
      </c>
      <c r="K378" s="93"/>
      <c r="L378" s="93"/>
      <c r="M378" s="93" t="s">
        <v>106</v>
      </c>
      <c r="N378" s="93" t="s">
        <v>4580</v>
      </c>
      <c r="O378" s="93" t="s">
        <v>4449</v>
      </c>
      <c r="P378" s="93" t="str">
        <f t="shared" si="15"/>
        <v>METLFric_MOVEMENT-Metal Scrape Massive On Wood Slow_B00M_CACK.wav</v>
      </c>
      <c r="Q378" s="93" t="str">
        <f t="shared" si="16"/>
        <v>Slowly sliding metallic pieces on wooden surface. Slightly hollow.</v>
      </c>
      <c r="R378" s="93" t="s">
        <v>4450</v>
      </c>
      <c r="S378" s="93" t="s">
        <v>4451</v>
      </c>
      <c r="T378" s="93" t="s">
        <v>4452</v>
      </c>
      <c r="U378" s="93" t="s">
        <v>4449</v>
      </c>
      <c r="V378" s="93" t="str">
        <f t="shared" si="17"/>
        <v>METLFric_MOVEMENT-Metal Scrape Massive On Wood Slow_B00M_CACK.wav</v>
      </c>
      <c r="W378" s="93">
        <v>2023</v>
      </c>
      <c r="X378" s="93" t="s">
        <v>4451</v>
      </c>
      <c r="Y378" s="93" t="s">
        <v>4451</v>
      </c>
      <c r="Z378" s="93" t="s">
        <v>4451</v>
      </c>
    </row>
    <row r="379" spans="1:26" ht="16">
      <c r="A379" s="93" t="s">
        <v>1094</v>
      </c>
      <c r="B379" s="93" t="s">
        <v>1071</v>
      </c>
      <c r="C379" s="93" t="s">
        <v>1095</v>
      </c>
      <c r="D379" s="93" t="s">
        <v>1048</v>
      </c>
      <c r="E379" s="93" t="s">
        <v>102</v>
      </c>
      <c r="F379" s="93" t="s">
        <v>103</v>
      </c>
      <c r="G379" s="93" t="s">
        <v>4582</v>
      </c>
      <c r="H379" s="93" t="s">
        <v>212</v>
      </c>
      <c r="I379" s="93" t="s">
        <v>14</v>
      </c>
      <c r="J379" s="93" t="s">
        <v>105</v>
      </c>
      <c r="K379" s="93"/>
      <c r="L379" s="93"/>
      <c r="M379" s="93" t="s">
        <v>106</v>
      </c>
      <c r="N379" s="93" t="s">
        <v>4580</v>
      </c>
      <c r="O379" s="93" t="s">
        <v>4449</v>
      </c>
      <c r="P379" s="93" t="str">
        <f t="shared" si="15"/>
        <v>METLFric_MOVEMENT-Metal Scrape Massive Tonal Fast_B00M_CACK.wav</v>
      </c>
      <c r="Q379" s="93" t="str">
        <f t="shared" si="16"/>
        <v>Quickly sliding big, metallic pieces. Slightly hollow.</v>
      </c>
      <c r="R379" s="93" t="s">
        <v>4450</v>
      </c>
      <c r="S379" s="93" t="s">
        <v>4451</v>
      </c>
      <c r="T379" s="93" t="s">
        <v>4452</v>
      </c>
      <c r="U379" s="93" t="s">
        <v>4449</v>
      </c>
      <c r="V379" s="93" t="str">
        <f t="shared" si="17"/>
        <v>METLFric_MOVEMENT-Metal Scrape Massive Tonal Fast_B00M_CACK.wav</v>
      </c>
      <c r="W379" s="93">
        <v>2023</v>
      </c>
      <c r="X379" s="93" t="s">
        <v>4451</v>
      </c>
      <c r="Y379" s="93" t="s">
        <v>4451</v>
      </c>
      <c r="Z379" s="93" t="s">
        <v>4451</v>
      </c>
    </row>
    <row r="380" spans="1:26" ht="16">
      <c r="A380" s="93" t="s">
        <v>1096</v>
      </c>
      <c r="B380" s="93" t="s">
        <v>1097</v>
      </c>
      <c r="C380" s="93" t="s">
        <v>1098</v>
      </c>
      <c r="D380" s="93" t="s">
        <v>1048</v>
      </c>
      <c r="E380" s="93" t="s">
        <v>102</v>
      </c>
      <c r="F380" s="93" t="s">
        <v>103</v>
      </c>
      <c r="G380" s="93" t="s">
        <v>4582</v>
      </c>
      <c r="H380" s="93" t="s">
        <v>212</v>
      </c>
      <c r="I380" s="93" t="s">
        <v>14</v>
      </c>
      <c r="J380" s="93" t="s">
        <v>105</v>
      </c>
      <c r="K380" s="93"/>
      <c r="L380" s="93"/>
      <c r="M380" s="93" t="s">
        <v>106</v>
      </c>
      <c r="N380" s="93" t="s">
        <v>4580</v>
      </c>
      <c r="O380" s="93" t="s">
        <v>4449</v>
      </c>
      <c r="P380" s="93" t="str">
        <f t="shared" si="15"/>
        <v>METLFric_MOVEMENT-Metal Scrape Massive Tonal Gritty Constant_B00M_CACK.wav</v>
      </c>
      <c r="Q380" s="93" t="str">
        <f t="shared" si="16"/>
        <v>Continuous sliding of big, metallic pieces. Slightly hollow.</v>
      </c>
      <c r="R380" s="93" t="s">
        <v>4450</v>
      </c>
      <c r="S380" s="93" t="s">
        <v>4451</v>
      </c>
      <c r="T380" s="93" t="s">
        <v>4452</v>
      </c>
      <c r="U380" s="93" t="s">
        <v>4449</v>
      </c>
      <c r="V380" s="93" t="str">
        <f t="shared" si="17"/>
        <v>METLFric_MOVEMENT-Metal Scrape Massive Tonal Gritty Constant_B00M_CACK.wav</v>
      </c>
      <c r="W380" s="93">
        <v>2023</v>
      </c>
      <c r="X380" s="93" t="s">
        <v>4451</v>
      </c>
      <c r="Y380" s="93" t="s">
        <v>4451</v>
      </c>
      <c r="Z380" s="93" t="s">
        <v>4451</v>
      </c>
    </row>
    <row r="381" spans="1:26" ht="16">
      <c r="A381" s="93" t="s">
        <v>1099</v>
      </c>
      <c r="B381" s="93" t="s">
        <v>1100</v>
      </c>
      <c r="C381" s="93" t="s">
        <v>1101</v>
      </c>
      <c r="D381" s="93" t="s">
        <v>1048</v>
      </c>
      <c r="E381" s="93" t="s">
        <v>102</v>
      </c>
      <c r="F381" s="93" t="s">
        <v>103</v>
      </c>
      <c r="G381" s="93" t="s">
        <v>4582</v>
      </c>
      <c r="H381" s="93" t="s">
        <v>212</v>
      </c>
      <c r="I381" s="93" t="s">
        <v>14</v>
      </c>
      <c r="J381" s="93" t="s">
        <v>105</v>
      </c>
      <c r="K381" s="93"/>
      <c r="L381" s="93"/>
      <c r="M381" s="93" t="s">
        <v>106</v>
      </c>
      <c r="N381" s="93" t="s">
        <v>4580</v>
      </c>
      <c r="O381" s="93" t="s">
        <v>4449</v>
      </c>
      <c r="P381" s="93" t="str">
        <f t="shared" si="15"/>
        <v>METLFric_MOVEMENT-Metal Scrape Massive Tonal Gritty_B00M_CACK.wav</v>
      </c>
      <c r="Q381" s="93" t="str">
        <f t="shared" si="16"/>
        <v>Sliding big, metallic pieces. Slightly hollow.</v>
      </c>
      <c r="R381" s="93" t="s">
        <v>4450</v>
      </c>
      <c r="S381" s="93" t="s">
        <v>4451</v>
      </c>
      <c r="T381" s="93" t="s">
        <v>4452</v>
      </c>
      <c r="U381" s="93" t="s">
        <v>4449</v>
      </c>
      <c r="V381" s="93" t="str">
        <f t="shared" si="17"/>
        <v>METLFric_MOVEMENT-Metal Scrape Massive Tonal Gritty_B00M_CACK.wav</v>
      </c>
      <c r="W381" s="93">
        <v>2023</v>
      </c>
      <c r="X381" s="93" t="s">
        <v>4451</v>
      </c>
      <c r="Y381" s="93" t="s">
        <v>4451</v>
      </c>
      <c r="Z381" s="93" t="s">
        <v>4451</v>
      </c>
    </row>
    <row r="382" spans="1:26" ht="16">
      <c r="A382" s="93" t="s">
        <v>1102</v>
      </c>
      <c r="B382" s="93" t="s">
        <v>1074</v>
      </c>
      <c r="C382" s="93" t="s">
        <v>1103</v>
      </c>
      <c r="D382" s="93" t="s">
        <v>1048</v>
      </c>
      <c r="E382" s="93" t="s">
        <v>102</v>
      </c>
      <c r="F382" s="93" t="s">
        <v>103</v>
      </c>
      <c r="G382" s="93" t="s">
        <v>4582</v>
      </c>
      <c r="H382" s="93" t="s">
        <v>212</v>
      </c>
      <c r="I382" s="93" t="s">
        <v>14</v>
      </c>
      <c r="J382" s="93" t="s">
        <v>105</v>
      </c>
      <c r="K382" s="93"/>
      <c r="L382" s="93"/>
      <c r="M382" s="93" t="s">
        <v>106</v>
      </c>
      <c r="N382" s="93" t="s">
        <v>4580</v>
      </c>
      <c r="O382" s="93" t="s">
        <v>4449</v>
      </c>
      <c r="P382" s="93" t="str">
        <f t="shared" si="15"/>
        <v>METLFric_MOVEMENT-Metal Scrape Massive Tonal Slow_B00M_CACK.wav</v>
      </c>
      <c r="Q382" s="93" t="str">
        <f t="shared" si="16"/>
        <v>Slowly sliding big, metallic pieces. Slightly hollow.</v>
      </c>
      <c r="R382" s="93" t="s">
        <v>4450</v>
      </c>
      <c r="S382" s="93" t="s">
        <v>4451</v>
      </c>
      <c r="T382" s="93" t="s">
        <v>4452</v>
      </c>
      <c r="U382" s="93" t="s">
        <v>4449</v>
      </c>
      <c r="V382" s="93" t="str">
        <f t="shared" si="17"/>
        <v>METLFric_MOVEMENT-Metal Scrape Massive Tonal Slow_B00M_CACK.wav</v>
      </c>
      <c r="W382" s="93">
        <v>2023</v>
      </c>
      <c r="X382" s="93" t="s">
        <v>4451</v>
      </c>
      <c r="Y382" s="93" t="s">
        <v>4451</v>
      </c>
      <c r="Z382" s="93" t="s">
        <v>4451</v>
      </c>
    </row>
    <row r="383" spans="1:26" ht="16">
      <c r="A383" s="93" t="s">
        <v>1104</v>
      </c>
      <c r="B383" s="93" t="s">
        <v>1092</v>
      </c>
      <c r="C383" s="93" t="s">
        <v>1105</v>
      </c>
      <c r="D383" s="93" t="s">
        <v>1048</v>
      </c>
      <c r="E383" s="93" t="s">
        <v>102</v>
      </c>
      <c r="F383" s="93" t="s">
        <v>103</v>
      </c>
      <c r="G383" s="93" t="s">
        <v>4582</v>
      </c>
      <c r="H383" s="93" t="s">
        <v>212</v>
      </c>
      <c r="I383" s="93" t="s">
        <v>14</v>
      </c>
      <c r="J383" s="93" t="s">
        <v>105</v>
      </c>
      <c r="K383" s="93"/>
      <c r="L383" s="93"/>
      <c r="M383" s="93" t="s">
        <v>106</v>
      </c>
      <c r="N383" s="93" t="s">
        <v>4580</v>
      </c>
      <c r="O383" s="93" t="s">
        <v>4449</v>
      </c>
      <c r="P383" s="93" t="str">
        <f t="shared" si="15"/>
        <v>METLFric_MOVEMENT-Metal Scrape On Wood Large Slow_B00M_CACK.wav</v>
      </c>
      <c r="Q383" s="93" t="str">
        <f t="shared" si="16"/>
        <v>Slowly sliding metallic pieces on wooden surface. Slightly hollow.</v>
      </c>
      <c r="R383" s="93" t="s">
        <v>4450</v>
      </c>
      <c r="S383" s="93" t="s">
        <v>4451</v>
      </c>
      <c r="T383" s="93" t="s">
        <v>4452</v>
      </c>
      <c r="U383" s="93" t="s">
        <v>4449</v>
      </c>
      <c r="V383" s="93" t="str">
        <f t="shared" si="17"/>
        <v>METLFric_MOVEMENT-Metal Scrape On Wood Large Slow_B00M_CACK.wav</v>
      </c>
      <c r="W383" s="93">
        <v>2023</v>
      </c>
      <c r="X383" s="93" t="s">
        <v>4451</v>
      </c>
      <c r="Y383" s="93" t="s">
        <v>4451</v>
      </c>
      <c r="Z383" s="93" t="s">
        <v>4451</v>
      </c>
    </row>
    <row r="384" spans="1:26" ht="16">
      <c r="A384" s="93" t="s">
        <v>1106</v>
      </c>
      <c r="B384" s="93" t="s">
        <v>1089</v>
      </c>
      <c r="C384" s="93" t="s">
        <v>1107</v>
      </c>
      <c r="D384" s="93" t="s">
        <v>1048</v>
      </c>
      <c r="E384" s="93" t="s">
        <v>102</v>
      </c>
      <c r="F384" s="93" t="s">
        <v>103</v>
      </c>
      <c r="G384" s="93" t="s">
        <v>4582</v>
      </c>
      <c r="H384" s="93" t="s">
        <v>212</v>
      </c>
      <c r="I384" s="93" t="s">
        <v>14</v>
      </c>
      <c r="J384" s="93" t="s">
        <v>105</v>
      </c>
      <c r="K384" s="93"/>
      <c r="L384" s="93"/>
      <c r="M384" s="93" t="s">
        <v>106</v>
      </c>
      <c r="N384" s="93" t="s">
        <v>4580</v>
      </c>
      <c r="O384" s="93" t="s">
        <v>4449</v>
      </c>
      <c r="P384" s="93" t="str">
        <f t="shared" si="15"/>
        <v>METLFric_MOVEMENT-Metal Scrape On Wood Resonant Fast_B00M_CACK.wav</v>
      </c>
      <c r="Q384" s="93" t="str">
        <f t="shared" si="16"/>
        <v>Quickly sliding metallic pieces on wooden surface. Slightly hollow.</v>
      </c>
      <c r="R384" s="93" t="s">
        <v>4450</v>
      </c>
      <c r="S384" s="93" t="s">
        <v>4451</v>
      </c>
      <c r="T384" s="93" t="s">
        <v>4452</v>
      </c>
      <c r="U384" s="93" t="s">
        <v>4449</v>
      </c>
      <c r="V384" s="93" t="str">
        <f t="shared" si="17"/>
        <v>METLFric_MOVEMENT-Metal Scrape On Wood Resonant Fast_B00M_CACK.wav</v>
      </c>
      <c r="W384" s="93">
        <v>2023</v>
      </c>
      <c r="X384" s="93" t="s">
        <v>4451</v>
      </c>
      <c r="Y384" s="93" t="s">
        <v>4451</v>
      </c>
      <c r="Z384" s="93" t="s">
        <v>4451</v>
      </c>
    </row>
    <row r="385" spans="1:26" ht="16">
      <c r="A385" s="93" t="s">
        <v>1108</v>
      </c>
      <c r="B385" s="93" t="s">
        <v>1092</v>
      </c>
      <c r="C385" s="93" t="s">
        <v>1109</v>
      </c>
      <c r="D385" s="93" t="s">
        <v>1048</v>
      </c>
      <c r="E385" s="93" t="s">
        <v>102</v>
      </c>
      <c r="F385" s="93" t="s">
        <v>103</v>
      </c>
      <c r="G385" s="93" t="s">
        <v>4582</v>
      </c>
      <c r="H385" s="93" t="s">
        <v>212</v>
      </c>
      <c r="I385" s="93" t="s">
        <v>14</v>
      </c>
      <c r="J385" s="93" t="s">
        <v>105</v>
      </c>
      <c r="K385" s="93"/>
      <c r="L385" s="93"/>
      <c r="M385" s="93" t="s">
        <v>106</v>
      </c>
      <c r="N385" s="93" t="s">
        <v>4580</v>
      </c>
      <c r="O385" s="93" t="s">
        <v>4449</v>
      </c>
      <c r="P385" s="93" t="str">
        <f t="shared" si="15"/>
        <v>METLFric_MOVEMENT-Metal Scrape On Wood Resonant Slow_B00M_CACK.wav</v>
      </c>
      <c r="Q385" s="93" t="str">
        <f t="shared" si="16"/>
        <v>Slowly sliding metallic pieces on wooden surface. Slightly hollow.</v>
      </c>
      <c r="R385" s="93" t="s">
        <v>4450</v>
      </c>
      <c r="S385" s="93" t="s">
        <v>4451</v>
      </c>
      <c r="T385" s="93" t="s">
        <v>4452</v>
      </c>
      <c r="U385" s="93" t="s">
        <v>4449</v>
      </c>
      <c r="V385" s="93" t="str">
        <f t="shared" si="17"/>
        <v>METLFric_MOVEMENT-Metal Scrape On Wood Resonant Slow_B00M_CACK.wav</v>
      </c>
      <c r="W385" s="93">
        <v>2023</v>
      </c>
      <c r="X385" s="93" t="s">
        <v>4451</v>
      </c>
      <c r="Y385" s="93" t="s">
        <v>4451</v>
      </c>
      <c r="Z385" s="93" t="s">
        <v>4451</v>
      </c>
    </row>
    <row r="386" spans="1:26" ht="16">
      <c r="A386" s="93" t="s">
        <v>1110</v>
      </c>
      <c r="B386" s="93" t="s">
        <v>1071</v>
      </c>
      <c r="C386" s="93" t="s">
        <v>1111</v>
      </c>
      <c r="D386" s="93" t="s">
        <v>1048</v>
      </c>
      <c r="E386" s="93" t="s">
        <v>102</v>
      </c>
      <c r="F386" s="93" t="s">
        <v>103</v>
      </c>
      <c r="G386" s="93" t="s">
        <v>4582</v>
      </c>
      <c r="H386" s="93" t="s">
        <v>212</v>
      </c>
      <c r="I386" s="93" t="s">
        <v>14</v>
      </c>
      <c r="J386" s="93" t="s">
        <v>105</v>
      </c>
      <c r="K386" s="93"/>
      <c r="L386" s="93"/>
      <c r="M386" s="93" t="s">
        <v>106</v>
      </c>
      <c r="N386" s="93" t="s">
        <v>4580</v>
      </c>
      <c r="O386" s="93" t="s">
        <v>4449</v>
      </c>
      <c r="P386" s="93" t="str">
        <f t="shared" si="15"/>
        <v>METLFric_MOVEMENT-Metal Scrape Rusty Fast_B00M_CACK.wav</v>
      </c>
      <c r="Q386" s="93" t="str">
        <f t="shared" si="16"/>
        <v>Quickly sliding big, metallic pieces. Slightly hollow.</v>
      </c>
      <c r="R386" s="93" t="s">
        <v>4450</v>
      </c>
      <c r="S386" s="93" t="s">
        <v>4451</v>
      </c>
      <c r="T386" s="93" t="s">
        <v>4452</v>
      </c>
      <c r="U386" s="93" t="s">
        <v>4449</v>
      </c>
      <c r="V386" s="93" t="str">
        <f t="shared" si="17"/>
        <v>METLFric_MOVEMENT-Metal Scrape Rusty Fast_B00M_CACK.wav</v>
      </c>
      <c r="W386" s="93">
        <v>2023</v>
      </c>
      <c r="X386" s="93" t="s">
        <v>4451</v>
      </c>
      <c r="Y386" s="93" t="s">
        <v>4451</v>
      </c>
      <c r="Z386" s="93" t="s">
        <v>4451</v>
      </c>
    </row>
    <row r="387" spans="1:26" ht="16">
      <c r="A387" s="93" t="s">
        <v>1112</v>
      </c>
      <c r="B387" s="93" t="s">
        <v>1074</v>
      </c>
      <c r="C387" s="93" t="s">
        <v>1113</v>
      </c>
      <c r="D387" s="93" t="s">
        <v>1048</v>
      </c>
      <c r="E387" s="93" t="s">
        <v>102</v>
      </c>
      <c r="F387" s="93" t="s">
        <v>103</v>
      </c>
      <c r="G387" s="93" t="s">
        <v>4582</v>
      </c>
      <c r="H387" s="93" t="s">
        <v>212</v>
      </c>
      <c r="I387" s="93" t="s">
        <v>14</v>
      </c>
      <c r="J387" s="93" t="s">
        <v>105</v>
      </c>
      <c r="K387" s="93"/>
      <c r="L387" s="93"/>
      <c r="M387" s="93" t="s">
        <v>106</v>
      </c>
      <c r="N387" s="93" t="s">
        <v>4580</v>
      </c>
      <c r="O387" s="93" t="s">
        <v>4449</v>
      </c>
      <c r="P387" s="93" t="str">
        <f t="shared" ref="P387:P450" si="18">A387</f>
        <v>METLFric_MOVEMENT-Metal Scrape Rusty Slow_B00M_CACK.wav</v>
      </c>
      <c r="Q387" s="93" t="str">
        <f t="shared" ref="Q387:Q450" si="19">B387</f>
        <v>Slowly sliding big, metallic pieces. Slightly hollow.</v>
      </c>
      <c r="R387" s="93" t="s">
        <v>4450</v>
      </c>
      <c r="S387" s="93" t="s">
        <v>4451</v>
      </c>
      <c r="T387" s="93" t="s">
        <v>4452</v>
      </c>
      <c r="U387" s="93" t="s">
        <v>4449</v>
      </c>
      <c r="V387" s="93" t="str">
        <f t="shared" ref="V387:V450" si="20">A387</f>
        <v>METLFric_MOVEMENT-Metal Scrape Rusty Slow_B00M_CACK.wav</v>
      </c>
      <c r="W387" s="93">
        <v>2023</v>
      </c>
      <c r="X387" s="93" t="s">
        <v>4451</v>
      </c>
      <c r="Y387" s="93" t="s">
        <v>4451</v>
      </c>
      <c r="Z387" s="93" t="s">
        <v>4451</v>
      </c>
    </row>
    <row r="388" spans="1:26" ht="16">
      <c r="A388" s="93" t="s">
        <v>4633</v>
      </c>
      <c r="B388" s="93" t="s">
        <v>1114</v>
      </c>
      <c r="C388" s="93" t="s">
        <v>4634</v>
      </c>
      <c r="D388" s="93" t="s">
        <v>1048</v>
      </c>
      <c r="E388" s="93" t="s">
        <v>102</v>
      </c>
      <c r="F388" s="93" t="s">
        <v>103</v>
      </c>
      <c r="G388" s="93" t="s">
        <v>4582</v>
      </c>
      <c r="H388" s="93" t="s">
        <v>212</v>
      </c>
      <c r="I388" s="93" t="s">
        <v>14</v>
      </c>
      <c r="J388" s="93" t="s">
        <v>105</v>
      </c>
      <c r="K388" s="93"/>
      <c r="L388" s="93"/>
      <c r="M388" s="93" t="s">
        <v>106</v>
      </c>
      <c r="N388" s="93" t="s">
        <v>4580</v>
      </c>
      <c r="O388" s="93" t="s">
        <v>4449</v>
      </c>
      <c r="P388" s="93" t="str">
        <f t="shared" si="18"/>
        <v>METLFric_MOVEMENT-Metal Scrape Rusty Snap_B00M_CACK.wav</v>
      </c>
      <c r="Q388" s="93" t="str">
        <f t="shared" si="19"/>
        <v>Slowly sliding big, metallic pieces with ringing impact in the end.</v>
      </c>
      <c r="R388" s="93" t="s">
        <v>4450</v>
      </c>
      <c r="S388" s="93" t="s">
        <v>4451</v>
      </c>
      <c r="T388" s="93" t="s">
        <v>4452</v>
      </c>
      <c r="U388" s="93" t="s">
        <v>4449</v>
      </c>
      <c r="V388" s="93" t="str">
        <f t="shared" si="20"/>
        <v>METLFric_MOVEMENT-Metal Scrape Rusty Snap_B00M_CACK.wav</v>
      </c>
      <c r="W388" s="93">
        <v>2023</v>
      </c>
      <c r="X388" s="93" t="s">
        <v>4451</v>
      </c>
      <c r="Y388" s="93" t="s">
        <v>4451</v>
      </c>
      <c r="Z388" s="93" t="s">
        <v>4451</v>
      </c>
    </row>
    <row r="389" spans="1:26" ht="16">
      <c r="A389" s="93" t="s">
        <v>1115</v>
      </c>
      <c r="B389" s="93" t="s">
        <v>1116</v>
      </c>
      <c r="C389" s="93" t="s">
        <v>1117</v>
      </c>
      <c r="D389" s="93" t="s">
        <v>1048</v>
      </c>
      <c r="E389" s="93" t="s">
        <v>102</v>
      </c>
      <c r="F389" s="93" t="s">
        <v>103</v>
      </c>
      <c r="G389" s="93" t="s">
        <v>4582</v>
      </c>
      <c r="H389" s="93" t="s">
        <v>212</v>
      </c>
      <c r="I389" s="93" t="s">
        <v>14</v>
      </c>
      <c r="J389" s="93" t="s">
        <v>105</v>
      </c>
      <c r="K389" s="93"/>
      <c r="L389" s="93"/>
      <c r="M389" s="93" t="s">
        <v>106</v>
      </c>
      <c r="N389" s="93" t="s">
        <v>4580</v>
      </c>
      <c r="O389" s="93" t="s">
        <v>4449</v>
      </c>
      <c r="P389" s="93" t="str">
        <f t="shared" si="18"/>
        <v>METLFric_MOVEMENT-Metal Scrape Slow_B00M_CACK.wav</v>
      </c>
      <c r="Q389" s="93" t="str">
        <f t="shared" si="19"/>
        <v>Slowly sliding big, metallic pieces. Slightly hollow and rattling.</v>
      </c>
      <c r="R389" s="93" t="s">
        <v>4450</v>
      </c>
      <c r="S389" s="93" t="s">
        <v>4451</v>
      </c>
      <c r="T389" s="93" t="s">
        <v>4452</v>
      </c>
      <c r="U389" s="93" t="s">
        <v>4449</v>
      </c>
      <c r="V389" s="93" t="str">
        <f t="shared" si="20"/>
        <v>METLFric_MOVEMENT-Metal Scrape Slow_B00M_CACK.wav</v>
      </c>
      <c r="W389" s="93">
        <v>2023</v>
      </c>
      <c r="X389" s="93" t="s">
        <v>4451</v>
      </c>
      <c r="Y389" s="93" t="s">
        <v>4451</v>
      </c>
      <c r="Z389" s="93" t="s">
        <v>4451</v>
      </c>
    </row>
    <row r="390" spans="1:26" ht="16">
      <c r="A390" s="93" t="s">
        <v>1118</v>
      </c>
      <c r="B390" s="93" t="s">
        <v>1119</v>
      </c>
      <c r="C390" s="93" t="s">
        <v>1120</v>
      </c>
      <c r="D390" s="93" t="s">
        <v>1048</v>
      </c>
      <c r="E390" s="93" t="s">
        <v>102</v>
      </c>
      <c r="F390" s="93" t="s">
        <v>103</v>
      </c>
      <c r="G390" s="93" t="s">
        <v>4582</v>
      </c>
      <c r="H390" s="93" t="s">
        <v>212</v>
      </c>
      <c r="I390" s="93" t="s">
        <v>14</v>
      </c>
      <c r="J390" s="93" t="s">
        <v>105</v>
      </c>
      <c r="K390" s="93"/>
      <c r="L390" s="93"/>
      <c r="M390" s="93" t="s">
        <v>106</v>
      </c>
      <c r="N390" s="93" t="s">
        <v>4580</v>
      </c>
      <c r="O390" s="93" t="s">
        <v>4449</v>
      </c>
      <c r="P390" s="93" t="str">
        <f t="shared" si="18"/>
        <v>METLFric_MOVEMENT-Metal Scrape Wood Gritty Fast_B00M_CACK.wav</v>
      </c>
      <c r="Q390" s="93" t="str">
        <f t="shared" si="19"/>
        <v>Quickly sliding metallic piece on wooden surface. Slightly gritty and raspy.</v>
      </c>
      <c r="R390" s="93" t="s">
        <v>4450</v>
      </c>
      <c r="S390" s="93" t="s">
        <v>4451</v>
      </c>
      <c r="T390" s="93" t="s">
        <v>4452</v>
      </c>
      <c r="U390" s="93" t="s">
        <v>4449</v>
      </c>
      <c r="V390" s="93" t="str">
        <f t="shared" si="20"/>
        <v>METLFric_MOVEMENT-Metal Scrape Wood Gritty Fast_B00M_CACK.wav</v>
      </c>
      <c r="W390" s="93">
        <v>2023</v>
      </c>
      <c r="X390" s="93" t="s">
        <v>4451</v>
      </c>
      <c r="Y390" s="93" t="s">
        <v>4451</v>
      </c>
      <c r="Z390" s="93" t="s">
        <v>4451</v>
      </c>
    </row>
    <row r="391" spans="1:26" ht="16">
      <c r="A391" s="93" t="s">
        <v>1121</v>
      </c>
      <c r="B391" s="93" t="s">
        <v>1122</v>
      </c>
      <c r="C391" s="93" t="s">
        <v>1123</v>
      </c>
      <c r="D391" s="93" t="s">
        <v>1048</v>
      </c>
      <c r="E391" s="93" t="s">
        <v>102</v>
      </c>
      <c r="F391" s="93" t="s">
        <v>103</v>
      </c>
      <c r="G391" s="93" t="s">
        <v>4582</v>
      </c>
      <c r="H391" s="93" t="s">
        <v>212</v>
      </c>
      <c r="I391" s="93" t="s">
        <v>14</v>
      </c>
      <c r="J391" s="93" t="s">
        <v>105</v>
      </c>
      <c r="K391" s="93"/>
      <c r="L391" s="93"/>
      <c r="M391" s="93" t="s">
        <v>106</v>
      </c>
      <c r="N391" s="93" t="s">
        <v>4580</v>
      </c>
      <c r="O391" s="93" t="s">
        <v>4449</v>
      </c>
      <c r="P391" s="93" t="str">
        <f t="shared" si="18"/>
        <v>METLFric_MOVEMENT-Metal Scrape Wood Gritty Slow_B00M_CACK.wav</v>
      </c>
      <c r="Q391" s="93" t="str">
        <f t="shared" si="19"/>
        <v>Slowly sliding metallic piece on wooden surface. Slightly gritty and raspy.</v>
      </c>
      <c r="R391" s="93" t="s">
        <v>4450</v>
      </c>
      <c r="S391" s="93" t="s">
        <v>4451</v>
      </c>
      <c r="T391" s="93" t="s">
        <v>4452</v>
      </c>
      <c r="U391" s="93" t="s">
        <v>4449</v>
      </c>
      <c r="V391" s="93" t="str">
        <f t="shared" si="20"/>
        <v>METLFric_MOVEMENT-Metal Scrape Wood Gritty Slow_B00M_CACK.wav</v>
      </c>
      <c r="W391" s="93">
        <v>2023</v>
      </c>
      <c r="X391" s="93" t="s">
        <v>4451</v>
      </c>
      <c r="Y391" s="93" t="s">
        <v>4451</v>
      </c>
      <c r="Z391" s="93" t="s">
        <v>4451</v>
      </c>
    </row>
    <row r="392" spans="1:26" ht="16">
      <c r="A392" s="93" t="s">
        <v>1124</v>
      </c>
      <c r="B392" s="93" t="s">
        <v>1125</v>
      </c>
      <c r="C392" s="93" t="s">
        <v>1126</v>
      </c>
      <c r="D392" s="93" t="s">
        <v>1048</v>
      </c>
      <c r="E392" s="93" t="s">
        <v>102</v>
      </c>
      <c r="F392" s="93" t="s">
        <v>103</v>
      </c>
      <c r="G392" s="93" t="s">
        <v>4582</v>
      </c>
      <c r="H392" s="93" t="s">
        <v>212</v>
      </c>
      <c r="I392" s="93" t="s">
        <v>14</v>
      </c>
      <c r="J392" s="93" t="s">
        <v>105</v>
      </c>
      <c r="K392" s="93"/>
      <c r="L392" s="93"/>
      <c r="M392" s="93" t="s">
        <v>106</v>
      </c>
      <c r="N392" s="93" t="s">
        <v>4580</v>
      </c>
      <c r="O392" s="93" t="s">
        <v>4449</v>
      </c>
      <c r="P392" s="93" t="str">
        <f t="shared" si="18"/>
        <v>METLFric_MOVEMENT-Metal Squeak Constant Fast_B00M_CACK.wav</v>
      </c>
      <c r="Q392" s="93" t="str">
        <f t="shared" si="19"/>
        <v>Continuous, quick movement with sliding, rattling, squeaking and some ringing.</v>
      </c>
      <c r="R392" s="93" t="s">
        <v>4450</v>
      </c>
      <c r="S392" s="93" t="s">
        <v>4451</v>
      </c>
      <c r="T392" s="93" t="s">
        <v>4452</v>
      </c>
      <c r="U392" s="93" t="s">
        <v>4449</v>
      </c>
      <c r="V392" s="93" t="str">
        <f t="shared" si="20"/>
        <v>METLFric_MOVEMENT-Metal Squeak Constant Fast_B00M_CACK.wav</v>
      </c>
      <c r="W392" s="93">
        <v>2023</v>
      </c>
      <c r="X392" s="93" t="s">
        <v>4451</v>
      </c>
      <c r="Y392" s="93" t="s">
        <v>4451</v>
      </c>
      <c r="Z392" s="93" t="s">
        <v>4451</v>
      </c>
    </row>
    <row r="393" spans="1:26" ht="16">
      <c r="A393" s="93" t="s">
        <v>1127</v>
      </c>
      <c r="B393" s="93" t="s">
        <v>1128</v>
      </c>
      <c r="C393" s="93" t="s">
        <v>1129</v>
      </c>
      <c r="D393" s="93" t="s">
        <v>1048</v>
      </c>
      <c r="E393" s="93" t="s">
        <v>102</v>
      </c>
      <c r="F393" s="93" t="s">
        <v>103</v>
      </c>
      <c r="G393" s="93" t="s">
        <v>4582</v>
      </c>
      <c r="H393" s="93" t="s">
        <v>212</v>
      </c>
      <c r="I393" s="93" t="s">
        <v>14</v>
      </c>
      <c r="J393" s="93" t="s">
        <v>105</v>
      </c>
      <c r="K393" s="93"/>
      <c r="L393" s="93"/>
      <c r="M393" s="93" t="s">
        <v>106</v>
      </c>
      <c r="N393" s="93" t="s">
        <v>4580</v>
      </c>
      <c r="O393" s="93" t="s">
        <v>4449</v>
      </c>
      <c r="P393" s="93" t="str">
        <f t="shared" si="18"/>
        <v>METLFric_MOVEMENT-Metal Squeak Constant Moderate_B00M_CACK.wav</v>
      </c>
      <c r="Q393" s="93" t="str">
        <f t="shared" si="19"/>
        <v>Continuous, medium fast movement with sliding, rattling, squeaking and some ringing.</v>
      </c>
      <c r="R393" s="93" t="s">
        <v>4450</v>
      </c>
      <c r="S393" s="93" t="s">
        <v>4451</v>
      </c>
      <c r="T393" s="93" t="s">
        <v>4452</v>
      </c>
      <c r="U393" s="93" t="s">
        <v>4449</v>
      </c>
      <c r="V393" s="93" t="str">
        <f t="shared" si="20"/>
        <v>METLFric_MOVEMENT-Metal Squeak Constant Moderate_B00M_CACK.wav</v>
      </c>
      <c r="W393" s="93">
        <v>2023</v>
      </c>
      <c r="X393" s="93" t="s">
        <v>4451</v>
      </c>
      <c r="Y393" s="93" t="s">
        <v>4451</v>
      </c>
      <c r="Z393" s="93" t="s">
        <v>4451</v>
      </c>
    </row>
    <row r="394" spans="1:26" ht="16">
      <c r="A394" s="93" t="s">
        <v>1130</v>
      </c>
      <c r="B394" s="93" t="s">
        <v>1131</v>
      </c>
      <c r="C394" s="93" t="s">
        <v>1132</v>
      </c>
      <c r="D394" s="93" t="s">
        <v>1048</v>
      </c>
      <c r="E394" s="93" t="s">
        <v>102</v>
      </c>
      <c r="F394" s="93" t="s">
        <v>103</v>
      </c>
      <c r="G394" s="93" t="s">
        <v>4582</v>
      </c>
      <c r="H394" s="93" t="s">
        <v>212</v>
      </c>
      <c r="I394" s="93" t="s">
        <v>14</v>
      </c>
      <c r="J394" s="93" t="s">
        <v>105</v>
      </c>
      <c r="K394" s="93"/>
      <c r="L394" s="93"/>
      <c r="M394" s="93" t="s">
        <v>106</v>
      </c>
      <c r="N394" s="93" t="s">
        <v>4580</v>
      </c>
      <c r="O394" s="93" t="s">
        <v>4449</v>
      </c>
      <c r="P394" s="93" t="str">
        <f t="shared" si="18"/>
        <v>METLFric_MOVEMENT-Metal Squeak Constant Slow_B00M_CACK.wav</v>
      </c>
      <c r="Q394" s="93" t="str">
        <f t="shared" si="19"/>
        <v>Continuous, slow movement with sliding, rattling, squeaking and some ringing.</v>
      </c>
      <c r="R394" s="93" t="s">
        <v>4450</v>
      </c>
      <c r="S394" s="93" t="s">
        <v>4451</v>
      </c>
      <c r="T394" s="93" t="s">
        <v>4452</v>
      </c>
      <c r="U394" s="93" t="s">
        <v>4449</v>
      </c>
      <c r="V394" s="93" t="str">
        <f t="shared" si="20"/>
        <v>METLFric_MOVEMENT-Metal Squeak Constant Slow_B00M_CACK.wav</v>
      </c>
      <c r="W394" s="93">
        <v>2023</v>
      </c>
      <c r="X394" s="93" t="s">
        <v>4451</v>
      </c>
      <c r="Y394" s="93" t="s">
        <v>4451</v>
      </c>
      <c r="Z394" s="93" t="s">
        <v>4451</v>
      </c>
    </row>
    <row r="395" spans="1:26" ht="16">
      <c r="A395" s="93" t="s">
        <v>1133</v>
      </c>
      <c r="B395" s="93" t="s">
        <v>1134</v>
      </c>
      <c r="C395" s="93" t="s">
        <v>1135</v>
      </c>
      <c r="D395" s="93" t="s">
        <v>1048</v>
      </c>
      <c r="E395" s="93" t="s">
        <v>102</v>
      </c>
      <c r="F395" s="93" t="s">
        <v>103</v>
      </c>
      <c r="G395" s="93" t="s">
        <v>4582</v>
      </c>
      <c r="H395" s="93" t="s">
        <v>212</v>
      </c>
      <c r="I395" s="93" t="s">
        <v>14</v>
      </c>
      <c r="J395" s="93" t="s">
        <v>105</v>
      </c>
      <c r="K395" s="93"/>
      <c r="L395" s="93"/>
      <c r="M395" s="93" t="s">
        <v>106</v>
      </c>
      <c r="N395" s="93" t="s">
        <v>4580</v>
      </c>
      <c r="O395" s="93" t="s">
        <v>4449</v>
      </c>
      <c r="P395" s="93" t="str">
        <f t="shared" si="18"/>
        <v>METLFric_MOVEMENT-Metal Squeak Grind Constant Fast_B00M_CACK.wav</v>
      </c>
      <c r="Q395" s="93" t="str">
        <f t="shared" si="19"/>
        <v>Quickly turning of metallic pieces. Squealing and slightly screeching.</v>
      </c>
      <c r="R395" s="93" t="s">
        <v>4450</v>
      </c>
      <c r="S395" s="93" t="s">
        <v>4451</v>
      </c>
      <c r="T395" s="93" t="s">
        <v>4452</v>
      </c>
      <c r="U395" s="93" t="s">
        <v>4449</v>
      </c>
      <c r="V395" s="93" t="str">
        <f t="shared" si="20"/>
        <v>METLFric_MOVEMENT-Metal Squeak Grind Constant Fast_B00M_CACK.wav</v>
      </c>
      <c r="W395" s="93">
        <v>2023</v>
      </c>
      <c r="X395" s="93" t="s">
        <v>4451</v>
      </c>
      <c r="Y395" s="93" t="s">
        <v>4451</v>
      </c>
      <c r="Z395" s="93" t="s">
        <v>4451</v>
      </c>
    </row>
    <row r="396" spans="1:26" ht="16">
      <c r="A396" s="93" t="s">
        <v>1136</v>
      </c>
      <c r="B396" s="93" t="s">
        <v>1137</v>
      </c>
      <c r="C396" s="93" t="s">
        <v>1138</v>
      </c>
      <c r="D396" s="93" t="s">
        <v>1048</v>
      </c>
      <c r="E396" s="93" t="s">
        <v>102</v>
      </c>
      <c r="F396" s="93" t="s">
        <v>103</v>
      </c>
      <c r="G396" s="93" t="s">
        <v>4582</v>
      </c>
      <c r="H396" s="93" t="s">
        <v>212</v>
      </c>
      <c r="I396" s="93" t="s">
        <v>14</v>
      </c>
      <c r="J396" s="93" t="s">
        <v>105</v>
      </c>
      <c r="K396" s="93"/>
      <c r="L396" s="93"/>
      <c r="M396" s="93" t="s">
        <v>106</v>
      </c>
      <c r="N396" s="93" t="s">
        <v>4580</v>
      </c>
      <c r="O396" s="93" t="s">
        <v>4449</v>
      </c>
      <c r="P396" s="93" t="str">
        <f t="shared" si="18"/>
        <v>METLFric_MOVEMENT-Metal Squeak Grind Constant Slow_B00M_CACK.wav</v>
      </c>
      <c r="Q396" s="93" t="str">
        <f t="shared" si="19"/>
        <v>Slowly turning of metallic pieces. Squealing and slightly screeching.</v>
      </c>
      <c r="R396" s="93" t="s">
        <v>4450</v>
      </c>
      <c r="S396" s="93" t="s">
        <v>4451</v>
      </c>
      <c r="T396" s="93" t="s">
        <v>4452</v>
      </c>
      <c r="U396" s="93" t="s">
        <v>4449</v>
      </c>
      <c r="V396" s="93" t="str">
        <f t="shared" si="20"/>
        <v>METLFric_MOVEMENT-Metal Squeak Grind Constant Slow_B00M_CACK.wav</v>
      </c>
      <c r="W396" s="93">
        <v>2023</v>
      </c>
      <c r="X396" s="93" t="s">
        <v>4451</v>
      </c>
      <c r="Y396" s="93" t="s">
        <v>4451</v>
      </c>
      <c r="Z396" s="93" t="s">
        <v>4451</v>
      </c>
    </row>
    <row r="397" spans="1:26" ht="16">
      <c r="A397" s="93" t="s">
        <v>1139</v>
      </c>
      <c r="B397" s="93" t="s">
        <v>1140</v>
      </c>
      <c r="C397" s="93" t="s">
        <v>1141</v>
      </c>
      <c r="D397" s="93" t="s">
        <v>1048</v>
      </c>
      <c r="E397" s="93" t="s">
        <v>102</v>
      </c>
      <c r="F397" s="93" t="s">
        <v>103</v>
      </c>
      <c r="G397" s="93" t="s">
        <v>4582</v>
      </c>
      <c r="H397" s="93" t="s">
        <v>212</v>
      </c>
      <c r="I397" s="93" t="s">
        <v>14</v>
      </c>
      <c r="J397" s="93" t="s">
        <v>105</v>
      </c>
      <c r="K397" s="93"/>
      <c r="L397" s="93"/>
      <c r="M397" s="93" t="s">
        <v>106</v>
      </c>
      <c r="N397" s="93" t="s">
        <v>4580</v>
      </c>
      <c r="O397" s="93" t="s">
        <v>4449</v>
      </c>
      <c r="P397" s="93" t="str">
        <f t="shared" si="18"/>
        <v>METLFric_MOVEMENT-Metal Squeak Grind Short Sweetener Slow_B00M_CACK.wav</v>
      </c>
      <c r="Q397" s="93" t="str">
        <f t="shared" si="19"/>
        <v>Short turning of metallic pieces. Slightly squealing and screeching.</v>
      </c>
      <c r="R397" s="93" t="s">
        <v>4450</v>
      </c>
      <c r="S397" s="93" t="s">
        <v>4451</v>
      </c>
      <c r="T397" s="93" t="s">
        <v>4452</v>
      </c>
      <c r="U397" s="93" t="s">
        <v>4449</v>
      </c>
      <c r="V397" s="93" t="str">
        <f t="shared" si="20"/>
        <v>METLFric_MOVEMENT-Metal Squeak Grind Short Sweetener Slow_B00M_CACK.wav</v>
      </c>
      <c r="W397" s="93">
        <v>2023</v>
      </c>
      <c r="X397" s="93" t="s">
        <v>4451</v>
      </c>
      <c r="Y397" s="93" t="s">
        <v>4451</v>
      </c>
      <c r="Z397" s="93" t="s">
        <v>4451</v>
      </c>
    </row>
    <row r="398" spans="1:26" ht="16">
      <c r="A398" s="93" t="s">
        <v>1142</v>
      </c>
      <c r="B398" s="93" t="s">
        <v>1143</v>
      </c>
      <c r="C398" s="93" t="s">
        <v>1144</v>
      </c>
      <c r="D398" s="93" t="s">
        <v>1048</v>
      </c>
      <c r="E398" s="93" t="s">
        <v>102</v>
      </c>
      <c r="F398" s="93" t="s">
        <v>103</v>
      </c>
      <c r="G398" s="93" t="s">
        <v>4582</v>
      </c>
      <c r="H398" s="93" t="s">
        <v>212</v>
      </c>
      <c r="I398" s="93" t="s">
        <v>14</v>
      </c>
      <c r="J398" s="93" t="s">
        <v>105</v>
      </c>
      <c r="K398" s="93"/>
      <c r="L398" s="93"/>
      <c r="M398" s="93" t="s">
        <v>106</v>
      </c>
      <c r="N398" s="93" t="s">
        <v>4580</v>
      </c>
      <c r="O398" s="93" t="s">
        <v>4449</v>
      </c>
      <c r="P398" s="93" t="str">
        <f t="shared" si="18"/>
        <v>METLFric_MOVEMENT-Wood Scrape Metal Mechanics Constant_B00M_CACK.wav</v>
      </c>
      <c r="Q398" s="93" t="str">
        <f t="shared" si="19"/>
        <v>Continuous spinning with soft squeaking and some vibrant rattling.</v>
      </c>
      <c r="R398" s="93" t="s">
        <v>4450</v>
      </c>
      <c r="S398" s="93" t="s">
        <v>4451</v>
      </c>
      <c r="T398" s="93" t="s">
        <v>4452</v>
      </c>
      <c r="U398" s="93" t="s">
        <v>4449</v>
      </c>
      <c r="V398" s="93" t="str">
        <f t="shared" si="20"/>
        <v>METLFric_MOVEMENT-Wood Scrape Metal Mechanics Constant_B00M_CACK.wav</v>
      </c>
      <c r="W398" s="93">
        <v>2023</v>
      </c>
      <c r="X398" s="93" t="s">
        <v>4451</v>
      </c>
      <c r="Y398" s="93" t="s">
        <v>4451</v>
      </c>
      <c r="Z398" s="93" t="s">
        <v>4451</v>
      </c>
    </row>
    <row r="399" spans="1:26" ht="16">
      <c r="A399" s="93" t="s">
        <v>1145</v>
      </c>
      <c r="B399" s="93" t="s">
        <v>1146</v>
      </c>
      <c r="C399" s="93" t="s">
        <v>1147</v>
      </c>
      <c r="D399" s="93" t="s">
        <v>1048</v>
      </c>
      <c r="E399" s="93" t="s">
        <v>102</v>
      </c>
      <c r="F399" s="93" t="s">
        <v>103</v>
      </c>
      <c r="G399" s="93" t="s">
        <v>4582</v>
      </c>
      <c r="H399" s="93" t="s">
        <v>212</v>
      </c>
      <c r="I399" s="93" t="s">
        <v>14</v>
      </c>
      <c r="J399" s="93" t="s">
        <v>105</v>
      </c>
      <c r="K399" s="93"/>
      <c r="L399" s="93"/>
      <c r="M399" s="93" t="s">
        <v>106</v>
      </c>
      <c r="N399" s="93" t="s">
        <v>4580</v>
      </c>
      <c r="O399" s="93" t="s">
        <v>4449</v>
      </c>
      <c r="P399" s="93" t="str">
        <f t="shared" si="18"/>
        <v>METLFric_MOVEMENT-Wood Scrape Metal Mechanics_B00M_CACK.wav</v>
      </c>
      <c r="Q399" s="93" t="str">
        <f t="shared" si="19"/>
        <v>Spinning with soft squeaking and some rumbling and rattling.</v>
      </c>
      <c r="R399" s="93" t="s">
        <v>4450</v>
      </c>
      <c r="S399" s="93" t="s">
        <v>4451</v>
      </c>
      <c r="T399" s="93" t="s">
        <v>4452</v>
      </c>
      <c r="U399" s="93" t="s">
        <v>4449</v>
      </c>
      <c r="V399" s="93" t="str">
        <f t="shared" si="20"/>
        <v>METLFric_MOVEMENT-Wood Scrape Metal Mechanics_B00M_CACK.wav</v>
      </c>
      <c r="W399" s="93">
        <v>2023</v>
      </c>
      <c r="X399" s="93" t="s">
        <v>4451</v>
      </c>
      <c r="Y399" s="93" t="s">
        <v>4451</v>
      </c>
      <c r="Z399" s="93" t="s">
        <v>4451</v>
      </c>
    </row>
    <row r="400" spans="1:26" ht="16">
      <c r="A400" s="93" t="s">
        <v>1148</v>
      </c>
      <c r="B400" s="93" t="s">
        <v>1149</v>
      </c>
      <c r="C400" s="93" t="s">
        <v>1150</v>
      </c>
      <c r="D400" s="93" t="s">
        <v>1048</v>
      </c>
      <c r="E400" s="93" t="s">
        <v>102</v>
      </c>
      <c r="F400" s="93" t="s">
        <v>103</v>
      </c>
      <c r="G400" s="93" t="s">
        <v>4582</v>
      </c>
      <c r="H400" s="93" t="s">
        <v>212</v>
      </c>
      <c r="I400" s="93" t="s">
        <v>14</v>
      </c>
      <c r="J400" s="93" t="s">
        <v>105</v>
      </c>
      <c r="K400" s="93"/>
      <c r="L400" s="93"/>
      <c r="M400" s="93" t="s">
        <v>106</v>
      </c>
      <c r="N400" s="93" t="s">
        <v>4580</v>
      </c>
      <c r="O400" s="93" t="s">
        <v>4449</v>
      </c>
      <c r="P400" s="93" t="str">
        <f t="shared" si="18"/>
        <v>METLFric_MOVEMENT-Wood Scrape Metal Rattling_B00M_CACK.wav</v>
      </c>
      <c r="Q400" s="93" t="str">
        <f t="shared" si="19"/>
        <v>Fast spinning with vibrant rattling and clanging.</v>
      </c>
      <c r="R400" s="93" t="s">
        <v>4450</v>
      </c>
      <c r="S400" s="93" t="s">
        <v>4451</v>
      </c>
      <c r="T400" s="93" t="s">
        <v>4452</v>
      </c>
      <c r="U400" s="93" t="s">
        <v>4449</v>
      </c>
      <c r="V400" s="93" t="str">
        <f t="shared" si="20"/>
        <v>METLFric_MOVEMENT-Wood Scrape Metal Rattling_B00M_CACK.wav</v>
      </c>
      <c r="W400" s="93">
        <v>2023</v>
      </c>
      <c r="X400" s="93" t="s">
        <v>4451</v>
      </c>
      <c r="Y400" s="93" t="s">
        <v>4451</v>
      </c>
      <c r="Z400" s="93" t="s">
        <v>4451</v>
      </c>
    </row>
    <row r="401" spans="1:26" ht="16">
      <c r="A401" s="93" t="s">
        <v>1151</v>
      </c>
      <c r="B401" s="93" t="s">
        <v>1152</v>
      </c>
      <c r="C401" s="93" t="s">
        <v>1153</v>
      </c>
      <c r="D401" s="93" t="s">
        <v>1154</v>
      </c>
      <c r="E401" s="93" t="s">
        <v>102</v>
      </c>
      <c r="F401" s="93" t="s">
        <v>103</v>
      </c>
      <c r="G401" s="93" t="s">
        <v>4582</v>
      </c>
      <c r="H401" s="93" t="s">
        <v>104</v>
      </c>
      <c r="I401" s="93" t="s">
        <v>14</v>
      </c>
      <c r="J401" s="93" t="s">
        <v>105</v>
      </c>
      <c r="K401" s="93"/>
      <c r="L401" s="93"/>
      <c r="M401" s="93" t="s">
        <v>106</v>
      </c>
      <c r="N401" s="93" t="s">
        <v>4580</v>
      </c>
      <c r="O401" s="93" t="s">
        <v>4449</v>
      </c>
      <c r="P401" s="93" t="str">
        <f t="shared" si="18"/>
        <v>METLImpt_IMPACT-Metal Light Harsh_B00M_CACK.wav</v>
      </c>
      <c r="Q401" s="93" t="str">
        <f t="shared" si="19"/>
        <v>Soft hit of metallic piece with some tonal ringing.</v>
      </c>
      <c r="R401" s="93" t="s">
        <v>4450</v>
      </c>
      <c r="S401" s="93" t="s">
        <v>4451</v>
      </c>
      <c r="T401" s="93" t="s">
        <v>4452</v>
      </c>
      <c r="U401" s="93" t="s">
        <v>4449</v>
      </c>
      <c r="V401" s="93" t="str">
        <f t="shared" si="20"/>
        <v>METLImpt_IMPACT-Metal Light Harsh_B00M_CACK.wav</v>
      </c>
      <c r="W401" s="93">
        <v>2023</v>
      </c>
      <c r="X401" s="93" t="s">
        <v>4451</v>
      </c>
      <c r="Y401" s="93" t="s">
        <v>4451</v>
      </c>
      <c r="Z401" s="93" t="s">
        <v>4451</v>
      </c>
    </row>
    <row r="402" spans="1:26" ht="16">
      <c r="A402" s="93" t="s">
        <v>1155</v>
      </c>
      <c r="B402" s="93" t="s">
        <v>1156</v>
      </c>
      <c r="C402" s="93" t="s">
        <v>1157</v>
      </c>
      <c r="D402" s="93" t="s">
        <v>1154</v>
      </c>
      <c r="E402" s="93" t="s">
        <v>102</v>
      </c>
      <c r="F402" s="93" t="s">
        <v>103</v>
      </c>
      <c r="G402" s="93" t="s">
        <v>4582</v>
      </c>
      <c r="H402" s="93" t="s">
        <v>104</v>
      </c>
      <c r="I402" s="93" t="s">
        <v>14</v>
      </c>
      <c r="J402" s="93" t="s">
        <v>105</v>
      </c>
      <c r="K402" s="93"/>
      <c r="L402" s="93"/>
      <c r="M402" s="93" t="s">
        <v>106</v>
      </c>
      <c r="N402" s="93" t="s">
        <v>4580</v>
      </c>
      <c r="O402" s="93" t="s">
        <v>4449</v>
      </c>
      <c r="P402" s="93" t="str">
        <f t="shared" si="18"/>
        <v>METLImpt_IMPACT-Metal Light_B00M_CACK.wav</v>
      </c>
      <c r="Q402" s="93" t="str">
        <f t="shared" si="19"/>
        <v>Soft hit of metallic piece with some tonal ringing and rattling.</v>
      </c>
      <c r="R402" s="93" t="s">
        <v>4450</v>
      </c>
      <c r="S402" s="93" t="s">
        <v>4451</v>
      </c>
      <c r="T402" s="93" t="s">
        <v>4452</v>
      </c>
      <c r="U402" s="93" t="s">
        <v>4449</v>
      </c>
      <c r="V402" s="93" t="str">
        <f t="shared" si="20"/>
        <v>METLImpt_IMPACT-Metal Light_B00M_CACK.wav</v>
      </c>
      <c r="W402" s="93">
        <v>2023</v>
      </c>
      <c r="X402" s="93" t="s">
        <v>4451</v>
      </c>
      <c r="Y402" s="93" t="s">
        <v>4451</v>
      </c>
      <c r="Z402" s="93" t="s">
        <v>4451</v>
      </c>
    </row>
    <row r="403" spans="1:26" ht="16">
      <c r="A403" s="93" t="s">
        <v>4635</v>
      </c>
      <c r="B403" s="93" t="s">
        <v>1158</v>
      </c>
      <c r="C403" s="93" t="s">
        <v>4636</v>
      </c>
      <c r="D403" s="93" t="s">
        <v>1154</v>
      </c>
      <c r="E403" s="93" t="s">
        <v>102</v>
      </c>
      <c r="F403" s="93" t="s">
        <v>103</v>
      </c>
      <c r="G403" s="93" t="s">
        <v>4582</v>
      </c>
      <c r="H403" s="93" t="s">
        <v>104</v>
      </c>
      <c r="I403" s="93" t="s">
        <v>14</v>
      </c>
      <c r="J403" s="93" t="s">
        <v>105</v>
      </c>
      <c r="K403" s="93"/>
      <c r="L403" s="93"/>
      <c r="M403" s="93" t="s">
        <v>106</v>
      </c>
      <c r="N403" s="93" t="s">
        <v>4580</v>
      </c>
      <c r="O403" s="93" t="s">
        <v>4449</v>
      </c>
      <c r="P403" s="93" t="str">
        <f t="shared" si="18"/>
        <v>METLImpt_IMPACT-Metal Massive On Wood Gritty_B00M_CACK.wav</v>
      </c>
      <c r="Q403" s="93" t="str">
        <f t="shared" si="19"/>
        <v>Dropping big metallic piece on wooden surface. Some clanging and rolling.</v>
      </c>
      <c r="R403" s="93" t="s">
        <v>4450</v>
      </c>
      <c r="S403" s="93" t="s">
        <v>4451</v>
      </c>
      <c r="T403" s="93" t="s">
        <v>4452</v>
      </c>
      <c r="U403" s="93" t="s">
        <v>4449</v>
      </c>
      <c r="V403" s="93" t="str">
        <f t="shared" si="20"/>
        <v>METLImpt_IMPACT-Metal Massive On Wood Gritty_B00M_CACK.wav</v>
      </c>
      <c r="W403" s="93">
        <v>2023</v>
      </c>
      <c r="X403" s="93" t="s">
        <v>4451</v>
      </c>
      <c r="Y403" s="93" t="s">
        <v>4451</v>
      </c>
      <c r="Z403" s="93" t="s">
        <v>4451</v>
      </c>
    </row>
    <row r="404" spans="1:26" ht="16">
      <c r="A404" s="93" t="s">
        <v>1160</v>
      </c>
      <c r="B404" s="93" t="s">
        <v>1161</v>
      </c>
      <c r="C404" s="93" t="s">
        <v>1162</v>
      </c>
      <c r="D404" s="93" t="s">
        <v>1154</v>
      </c>
      <c r="E404" s="93" t="s">
        <v>102</v>
      </c>
      <c r="F404" s="93" t="s">
        <v>103</v>
      </c>
      <c r="G404" s="93" t="s">
        <v>4582</v>
      </c>
      <c r="H404" s="93" t="s">
        <v>104</v>
      </c>
      <c r="I404" s="93" t="s">
        <v>14</v>
      </c>
      <c r="J404" s="93" t="s">
        <v>105</v>
      </c>
      <c r="K404" s="93"/>
      <c r="L404" s="93"/>
      <c r="M404" s="93" t="s">
        <v>106</v>
      </c>
      <c r="N404" s="93" t="s">
        <v>4580</v>
      </c>
      <c r="O404" s="93" t="s">
        <v>4449</v>
      </c>
      <c r="P404" s="93" t="str">
        <f t="shared" si="18"/>
        <v>METLImpt_IMPACT-Metal Multiple Layers Drop On Wooden Pallet_B00M_CACK.wav</v>
      </c>
      <c r="Q404" s="93" t="str">
        <f t="shared" si="19"/>
        <v>Lots of rattling, metallic elements with some ring out.</v>
      </c>
      <c r="R404" s="93" t="s">
        <v>4450</v>
      </c>
      <c r="S404" s="93" t="s">
        <v>4451</v>
      </c>
      <c r="T404" s="93" t="s">
        <v>4452</v>
      </c>
      <c r="U404" s="93" t="s">
        <v>4449</v>
      </c>
      <c r="V404" s="93" t="str">
        <f t="shared" si="20"/>
        <v>METLImpt_IMPACT-Metal Multiple Layers Drop On Wooden Pallet_B00M_CACK.wav</v>
      </c>
      <c r="W404" s="93">
        <v>2023</v>
      </c>
      <c r="X404" s="93" t="s">
        <v>4451</v>
      </c>
      <c r="Y404" s="93" t="s">
        <v>4451</v>
      </c>
      <c r="Z404" s="93" t="s">
        <v>4451</v>
      </c>
    </row>
    <row r="405" spans="1:26" ht="16">
      <c r="A405" s="93" t="s">
        <v>1163</v>
      </c>
      <c r="B405" s="93" t="s">
        <v>1164</v>
      </c>
      <c r="C405" s="93" t="s">
        <v>1165</v>
      </c>
      <c r="D405" s="93" t="s">
        <v>1154</v>
      </c>
      <c r="E405" s="93" t="s">
        <v>102</v>
      </c>
      <c r="F405" s="93" t="s">
        <v>103</v>
      </c>
      <c r="G405" s="93" t="s">
        <v>4582</v>
      </c>
      <c r="H405" s="93" t="s">
        <v>104</v>
      </c>
      <c r="I405" s="93" t="s">
        <v>14</v>
      </c>
      <c r="J405" s="93" t="s">
        <v>105</v>
      </c>
      <c r="K405" s="93"/>
      <c r="L405" s="93"/>
      <c r="M405" s="93" t="s">
        <v>106</v>
      </c>
      <c r="N405" s="93" t="s">
        <v>4580</v>
      </c>
      <c r="O405" s="93" t="s">
        <v>4449</v>
      </c>
      <c r="P405" s="93" t="str">
        <f t="shared" si="18"/>
        <v>METLImpt_IMPACT-Metal Multiple Layers Hit On Wooden Pallet_B00M_CACK.wav</v>
      </c>
      <c r="Q405" s="93" t="str">
        <f t="shared" si="19"/>
        <v>Hitting with lots of rattling, shattering, metallic elements with soft ring out.</v>
      </c>
      <c r="R405" s="93" t="s">
        <v>4450</v>
      </c>
      <c r="S405" s="93" t="s">
        <v>4451</v>
      </c>
      <c r="T405" s="93" t="s">
        <v>4452</v>
      </c>
      <c r="U405" s="93" t="s">
        <v>4449</v>
      </c>
      <c r="V405" s="93" t="str">
        <f t="shared" si="20"/>
        <v>METLImpt_IMPACT-Metal Multiple Layers Hit On Wooden Pallet_B00M_CACK.wav</v>
      </c>
      <c r="W405" s="93">
        <v>2023</v>
      </c>
      <c r="X405" s="93" t="s">
        <v>4451</v>
      </c>
      <c r="Y405" s="93" t="s">
        <v>4451</v>
      </c>
      <c r="Z405" s="93" t="s">
        <v>4451</v>
      </c>
    </row>
    <row r="406" spans="1:26" ht="16">
      <c r="A406" s="93" t="s">
        <v>1166</v>
      </c>
      <c r="B406" s="93" t="s">
        <v>1167</v>
      </c>
      <c r="C406" s="93" t="s">
        <v>1168</v>
      </c>
      <c r="D406" s="93" t="s">
        <v>1154</v>
      </c>
      <c r="E406" s="93" t="s">
        <v>102</v>
      </c>
      <c r="F406" s="93" t="s">
        <v>103</v>
      </c>
      <c r="G406" s="93" t="s">
        <v>4582</v>
      </c>
      <c r="H406" s="93" t="s">
        <v>104</v>
      </c>
      <c r="I406" s="93" t="s">
        <v>14</v>
      </c>
      <c r="J406" s="93" t="s">
        <v>105</v>
      </c>
      <c r="K406" s="93"/>
      <c r="L406" s="93"/>
      <c r="M406" s="93" t="s">
        <v>106</v>
      </c>
      <c r="N406" s="93" t="s">
        <v>4580</v>
      </c>
      <c r="O406" s="93" t="s">
        <v>4449</v>
      </c>
      <c r="P406" s="93" t="str">
        <f t="shared" si="18"/>
        <v>METLImpt_IMPACT-Metal On Metal Bright Ring Out_B00M_CACK.wav</v>
      </c>
      <c r="Q406" s="93" t="str">
        <f t="shared" si="19"/>
        <v>Short and soft sliding followed by hit with tonal ringing.</v>
      </c>
      <c r="R406" s="93" t="s">
        <v>4450</v>
      </c>
      <c r="S406" s="93" t="s">
        <v>4451</v>
      </c>
      <c r="T406" s="93" t="s">
        <v>4452</v>
      </c>
      <c r="U406" s="93" t="s">
        <v>4449</v>
      </c>
      <c r="V406" s="93" t="str">
        <f t="shared" si="20"/>
        <v>METLImpt_IMPACT-Metal On Metal Bright Ring Out_B00M_CACK.wav</v>
      </c>
      <c r="W406" s="93">
        <v>2023</v>
      </c>
      <c r="X406" s="93" t="s">
        <v>4451</v>
      </c>
      <c r="Y406" s="93" t="s">
        <v>4451</v>
      </c>
      <c r="Z406" s="93" t="s">
        <v>4451</v>
      </c>
    </row>
    <row r="407" spans="1:26" ht="16">
      <c r="A407" s="93" t="s">
        <v>1169</v>
      </c>
      <c r="B407" s="93" t="s">
        <v>1170</v>
      </c>
      <c r="C407" s="93" t="s">
        <v>1171</v>
      </c>
      <c r="D407" s="93" t="s">
        <v>1154</v>
      </c>
      <c r="E407" s="93" t="s">
        <v>102</v>
      </c>
      <c r="F407" s="93" t="s">
        <v>103</v>
      </c>
      <c r="G407" s="93" t="s">
        <v>4582</v>
      </c>
      <c r="H407" s="93" t="s">
        <v>104</v>
      </c>
      <c r="I407" s="93" t="s">
        <v>14</v>
      </c>
      <c r="J407" s="93" t="s">
        <v>105</v>
      </c>
      <c r="K407" s="93"/>
      <c r="L407" s="93"/>
      <c r="M407" s="93" t="s">
        <v>106</v>
      </c>
      <c r="N407" s="93" t="s">
        <v>4580</v>
      </c>
      <c r="O407" s="93" t="s">
        <v>4449</v>
      </c>
      <c r="P407" s="93" t="str">
        <f t="shared" si="18"/>
        <v>METLImpt_IMPACT-Metal On Metal Rattle_B00M_CACK.wav</v>
      </c>
      <c r="Q407" s="93" t="str">
        <f t="shared" si="19"/>
        <v>Hitting metallic pieces with some tonal ringing.</v>
      </c>
      <c r="R407" s="93" t="s">
        <v>4450</v>
      </c>
      <c r="S407" s="93" t="s">
        <v>4451</v>
      </c>
      <c r="T407" s="93" t="s">
        <v>4452</v>
      </c>
      <c r="U407" s="93" t="s">
        <v>4449</v>
      </c>
      <c r="V407" s="93" t="str">
        <f t="shared" si="20"/>
        <v>METLImpt_IMPACT-Metal On Metal Rattle_B00M_CACK.wav</v>
      </c>
      <c r="W407" s="93">
        <v>2023</v>
      </c>
      <c r="X407" s="93" t="s">
        <v>4451</v>
      </c>
      <c r="Y407" s="93" t="s">
        <v>4451</v>
      </c>
      <c r="Z407" s="93" t="s">
        <v>4451</v>
      </c>
    </row>
    <row r="408" spans="1:26" ht="16">
      <c r="A408" s="93" t="s">
        <v>1172</v>
      </c>
      <c r="B408" s="93" t="s">
        <v>1173</v>
      </c>
      <c r="C408" s="93" t="s">
        <v>1174</v>
      </c>
      <c r="D408" s="93" t="s">
        <v>1154</v>
      </c>
      <c r="E408" s="93" t="s">
        <v>102</v>
      </c>
      <c r="F408" s="93" t="s">
        <v>103</v>
      </c>
      <c r="G408" s="93" t="s">
        <v>4582</v>
      </c>
      <c r="H408" s="93" t="s">
        <v>104</v>
      </c>
      <c r="I408" s="93" t="s">
        <v>14</v>
      </c>
      <c r="J408" s="93" t="s">
        <v>105</v>
      </c>
      <c r="K408" s="93"/>
      <c r="L408" s="93"/>
      <c r="M408" s="93" t="s">
        <v>106</v>
      </c>
      <c r="N408" s="93" t="s">
        <v>4580</v>
      </c>
      <c r="O408" s="93" t="s">
        <v>4449</v>
      </c>
      <c r="P408" s="93" t="str">
        <f t="shared" si="18"/>
        <v>METLImpt_IMPACT-Metal On Metal Tight Ring Out_B00M_CACK.wav</v>
      </c>
      <c r="Q408" s="93" t="str">
        <f t="shared" si="19"/>
        <v>Short sliding followed by thud with tonal ringing.</v>
      </c>
      <c r="R408" s="93" t="s">
        <v>4450</v>
      </c>
      <c r="S408" s="93" t="s">
        <v>4451</v>
      </c>
      <c r="T408" s="93" t="s">
        <v>4452</v>
      </c>
      <c r="U408" s="93" t="s">
        <v>4449</v>
      </c>
      <c r="V408" s="93" t="str">
        <f t="shared" si="20"/>
        <v>METLImpt_IMPACT-Metal On Metal Tight Ring Out_B00M_CACK.wav</v>
      </c>
      <c r="W408" s="93">
        <v>2023</v>
      </c>
      <c r="X408" s="93" t="s">
        <v>4451</v>
      </c>
      <c r="Y408" s="93" t="s">
        <v>4451</v>
      </c>
      <c r="Z408" s="93" t="s">
        <v>4451</v>
      </c>
    </row>
    <row r="409" spans="1:26" ht="16">
      <c r="A409" s="93" t="s">
        <v>1175</v>
      </c>
      <c r="B409" s="93" t="s">
        <v>1176</v>
      </c>
      <c r="C409" s="93" t="s">
        <v>1177</v>
      </c>
      <c r="D409" s="93" t="s">
        <v>1154</v>
      </c>
      <c r="E409" s="93" t="s">
        <v>102</v>
      </c>
      <c r="F409" s="93" t="s">
        <v>103</v>
      </c>
      <c r="G409" s="93" t="s">
        <v>4582</v>
      </c>
      <c r="H409" s="93" t="s">
        <v>104</v>
      </c>
      <c r="I409" s="93" t="s">
        <v>14</v>
      </c>
      <c r="J409" s="93" t="s">
        <v>105</v>
      </c>
      <c r="K409" s="93"/>
      <c r="L409" s="93"/>
      <c r="M409" s="93" t="s">
        <v>106</v>
      </c>
      <c r="N409" s="93" t="s">
        <v>4580</v>
      </c>
      <c r="O409" s="93" t="s">
        <v>4449</v>
      </c>
      <c r="P409" s="93" t="str">
        <f t="shared" si="18"/>
        <v>METLImpt_IMPACT-Metal On Wood Ring Out_B00M_CACK.wav</v>
      </c>
      <c r="Q409" s="93" t="str">
        <f t="shared" si="19"/>
        <v>Rattling metallic piece on wooden surface.</v>
      </c>
      <c r="R409" s="93" t="s">
        <v>4450</v>
      </c>
      <c r="S409" s="93" t="s">
        <v>4451</v>
      </c>
      <c r="T409" s="93" t="s">
        <v>4452</v>
      </c>
      <c r="U409" s="93" t="s">
        <v>4449</v>
      </c>
      <c r="V409" s="93" t="str">
        <f t="shared" si="20"/>
        <v>METLImpt_IMPACT-Metal On Wood Ring Out_B00M_CACK.wav</v>
      </c>
      <c r="W409" s="93">
        <v>2023</v>
      </c>
      <c r="X409" s="93" t="s">
        <v>4451</v>
      </c>
      <c r="Y409" s="93" t="s">
        <v>4451</v>
      </c>
      <c r="Z409" s="93" t="s">
        <v>4451</v>
      </c>
    </row>
    <row r="410" spans="1:26" ht="16">
      <c r="A410" s="93" t="s">
        <v>1178</v>
      </c>
      <c r="B410" s="93" t="s">
        <v>1179</v>
      </c>
      <c r="C410" s="93" t="s">
        <v>1180</v>
      </c>
      <c r="D410" s="93" t="s">
        <v>1154</v>
      </c>
      <c r="E410" s="93" t="s">
        <v>102</v>
      </c>
      <c r="F410" s="93" t="s">
        <v>103</v>
      </c>
      <c r="G410" s="93" t="s">
        <v>4582</v>
      </c>
      <c r="H410" s="93" t="s">
        <v>104</v>
      </c>
      <c r="I410" s="93" t="s">
        <v>14</v>
      </c>
      <c r="J410" s="93" t="s">
        <v>105</v>
      </c>
      <c r="K410" s="93"/>
      <c r="L410" s="93"/>
      <c r="M410" s="93" t="s">
        <v>106</v>
      </c>
      <c r="N410" s="93" t="s">
        <v>4580</v>
      </c>
      <c r="O410" s="93" t="s">
        <v>4449</v>
      </c>
      <c r="P410" s="93" t="str">
        <f t="shared" si="18"/>
        <v>METLImpt_IMPACT-Metal Saw Blade Drop On Saw Blade_B00M_CACK.wav</v>
      </c>
      <c r="Q410" s="93" t="str">
        <f t="shared" si="19"/>
        <v>Hit with a lot of rattling and very subtle tonal elements.</v>
      </c>
      <c r="R410" s="93" t="s">
        <v>4450</v>
      </c>
      <c r="S410" s="93" t="s">
        <v>4451</v>
      </c>
      <c r="T410" s="93" t="s">
        <v>4452</v>
      </c>
      <c r="U410" s="93" t="s">
        <v>4449</v>
      </c>
      <c r="V410" s="93" t="str">
        <f t="shared" si="20"/>
        <v>METLImpt_IMPACT-Metal Saw Blade Drop On Saw Blade_B00M_CACK.wav</v>
      </c>
      <c r="W410" s="93">
        <v>2023</v>
      </c>
      <c r="X410" s="93" t="s">
        <v>4451</v>
      </c>
      <c r="Y410" s="93" t="s">
        <v>4451</v>
      </c>
      <c r="Z410" s="93" t="s">
        <v>4451</v>
      </c>
    </row>
    <row r="411" spans="1:26" ht="16">
      <c r="A411" s="93" t="s">
        <v>1181</v>
      </c>
      <c r="B411" s="93" t="s">
        <v>1182</v>
      </c>
      <c r="C411" s="93" t="s">
        <v>1183</v>
      </c>
      <c r="D411" s="93" t="s">
        <v>1154</v>
      </c>
      <c r="E411" s="93" t="s">
        <v>102</v>
      </c>
      <c r="F411" s="93" t="s">
        <v>103</v>
      </c>
      <c r="G411" s="93" t="s">
        <v>4582</v>
      </c>
      <c r="H411" s="93" t="s">
        <v>104</v>
      </c>
      <c r="I411" s="93" t="s">
        <v>14</v>
      </c>
      <c r="J411" s="93" t="s">
        <v>105</v>
      </c>
      <c r="K411" s="93"/>
      <c r="L411" s="93"/>
      <c r="M411" s="93" t="s">
        <v>106</v>
      </c>
      <c r="N411" s="93" t="s">
        <v>4580</v>
      </c>
      <c r="O411" s="93" t="s">
        <v>4449</v>
      </c>
      <c r="P411" s="93" t="str">
        <f t="shared" si="18"/>
        <v>METLImpt_IMPACT-Metal Saw Blade On Wooden Pallet Short_B00M_CACK.wav</v>
      </c>
      <c r="Q411" s="93" t="str">
        <f t="shared" si="19"/>
        <v>Very short and tight impact with subtle rattling.</v>
      </c>
      <c r="R411" s="93" t="s">
        <v>4450</v>
      </c>
      <c r="S411" s="93" t="s">
        <v>4451</v>
      </c>
      <c r="T411" s="93" t="s">
        <v>4452</v>
      </c>
      <c r="U411" s="93" t="s">
        <v>4449</v>
      </c>
      <c r="V411" s="93" t="str">
        <f t="shared" si="20"/>
        <v>METLImpt_IMPACT-Metal Saw Blade On Wooden Pallet Short_B00M_CACK.wav</v>
      </c>
      <c r="W411" s="93">
        <v>2023</v>
      </c>
      <c r="X411" s="93" t="s">
        <v>4451</v>
      </c>
      <c r="Y411" s="93" t="s">
        <v>4451</v>
      </c>
      <c r="Z411" s="93" t="s">
        <v>4451</v>
      </c>
    </row>
    <row r="412" spans="1:26" ht="16">
      <c r="A412" s="93" t="s">
        <v>1184</v>
      </c>
      <c r="B412" s="93" t="s">
        <v>1185</v>
      </c>
      <c r="C412" s="93" t="s">
        <v>1186</v>
      </c>
      <c r="D412" s="93" t="s">
        <v>1154</v>
      </c>
      <c r="E412" s="93" t="s">
        <v>102</v>
      </c>
      <c r="F412" s="93" t="s">
        <v>103</v>
      </c>
      <c r="G412" s="93" t="s">
        <v>4582</v>
      </c>
      <c r="H412" s="93" t="s">
        <v>104</v>
      </c>
      <c r="I412" s="93" t="s">
        <v>14</v>
      </c>
      <c r="J412" s="93" t="s">
        <v>105</v>
      </c>
      <c r="K412" s="93"/>
      <c r="L412" s="93"/>
      <c r="M412" s="93" t="s">
        <v>106</v>
      </c>
      <c r="N412" s="93" t="s">
        <v>4580</v>
      </c>
      <c r="O412" s="93" t="s">
        <v>4449</v>
      </c>
      <c r="P412" s="93" t="str">
        <f t="shared" si="18"/>
        <v>METLImpt_IMPACT-Metal Saw Blade On Wooden Pallet_B00M_CACK.wav</v>
      </c>
      <c r="Q412" s="93" t="str">
        <f t="shared" si="19"/>
        <v>Hit with some rattling and tonal ringing.</v>
      </c>
      <c r="R412" s="93" t="s">
        <v>4450</v>
      </c>
      <c r="S412" s="93" t="s">
        <v>4451</v>
      </c>
      <c r="T412" s="93" t="s">
        <v>4452</v>
      </c>
      <c r="U412" s="93" t="s">
        <v>4449</v>
      </c>
      <c r="V412" s="93" t="str">
        <f t="shared" si="20"/>
        <v>METLImpt_IMPACT-Metal Saw Blade On Wooden Pallet_B00M_CACK.wav</v>
      </c>
      <c r="W412" s="93">
        <v>2023</v>
      </c>
      <c r="X412" s="93" t="s">
        <v>4451</v>
      </c>
      <c r="Y412" s="93" t="s">
        <v>4451</v>
      </c>
      <c r="Z412" s="93" t="s">
        <v>4451</v>
      </c>
    </row>
    <row r="413" spans="1:26" ht="16">
      <c r="A413" s="93" t="s">
        <v>1187</v>
      </c>
      <c r="B413" s="93" t="s">
        <v>1188</v>
      </c>
      <c r="C413" s="93" t="s">
        <v>1189</v>
      </c>
      <c r="D413" s="93" t="s">
        <v>1154</v>
      </c>
      <c r="E413" s="93" t="s">
        <v>102</v>
      </c>
      <c r="F413" s="93" t="s">
        <v>103</v>
      </c>
      <c r="G413" s="93" t="s">
        <v>4582</v>
      </c>
      <c r="H413" s="93" t="s">
        <v>104</v>
      </c>
      <c r="I413" s="93" t="s">
        <v>14</v>
      </c>
      <c r="J413" s="93" t="s">
        <v>105</v>
      </c>
      <c r="K413" s="93"/>
      <c r="L413" s="93"/>
      <c r="M413" s="93" t="s">
        <v>106</v>
      </c>
      <c r="N413" s="93" t="s">
        <v>4580</v>
      </c>
      <c r="O413" s="93" t="s">
        <v>4449</v>
      </c>
      <c r="P413" s="93" t="str">
        <f t="shared" si="18"/>
        <v>METLImpt_IMPACT-Metal Sheet On Wooden Pallet_B00M_CACK.wav</v>
      </c>
      <c r="Q413" s="93" t="str">
        <f t="shared" si="19"/>
        <v>Soft hit with a lot of metallic rattling.</v>
      </c>
      <c r="R413" s="93" t="s">
        <v>4450</v>
      </c>
      <c r="S413" s="93" t="s">
        <v>4451</v>
      </c>
      <c r="T413" s="93" t="s">
        <v>4452</v>
      </c>
      <c r="U413" s="93" t="s">
        <v>4449</v>
      </c>
      <c r="V413" s="93" t="str">
        <f t="shared" si="20"/>
        <v>METLImpt_IMPACT-Metal Sheet On Wooden Pallet_B00M_CACK.wav</v>
      </c>
      <c r="W413" s="93">
        <v>2023</v>
      </c>
      <c r="X413" s="93" t="s">
        <v>4451</v>
      </c>
      <c r="Y413" s="93" t="s">
        <v>4451</v>
      </c>
      <c r="Z413" s="93" t="s">
        <v>4451</v>
      </c>
    </row>
    <row r="414" spans="1:26" ht="16">
      <c r="A414" s="93" t="s">
        <v>1190</v>
      </c>
      <c r="B414" s="93" t="s">
        <v>1191</v>
      </c>
      <c r="C414" s="93" t="s">
        <v>1192</v>
      </c>
      <c r="D414" s="93" t="s">
        <v>1154</v>
      </c>
      <c r="E414" s="93" t="s">
        <v>102</v>
      </c>
      <c r="F414" s="93" t="s">
        <v>103</v>
      </c>
      <c r="G414" s="93" t="s">
        <v>4582</v>
      </c>
      <c r="H414" s="93" t="s">
        <v>104</v>
      </c>
      <c r="I414" s="93" t="s">
        <v>14</v>
      </c>
      <c r="J414" s="93" t="s">
        <v>105</v>
      </c>
      <c r="K414" s="93"/>
      <c r="L414" s="93"/>
      <c r="M414" s="93" t="s">
        <v>106</v>
      </c>
      <c r="N414" s="93" t="s">
        <v>4580</v>
      </c>
      <c r="O414" s="93" t="s">
        <v>4449</v>
      </c>
      <c r="P414" s="93" t="str">
        <f t="shared" si="18"/>
        <v>METLImpt_IMPACT-Metal Sign On Wooden Pallet_B00M_CACK.wav</v>
      </c>
      <c r="Q414" s="93" t="str">
        <f t="shared" si="19"/>
        <v>Metallic plate hit with ring out and some rattling.</v>
      </c>
      <c r="R414" s="93" t="s">
        <v>4450</v>
      </c>
      <c r="S414" s="93" t="s">
        <v>4451</v>
      </c>
      <c r="T414" s="93" t="s">
        <v>4452</v>
      </c>
      <c r="U414" s="93" t="s">
        <v>4449</v>
      </c>
      <c r="V414" s="93" t="str">
        <f t="shared" si="20"/>
        <v>METLImpt_IMPACT-Metal Sign On Wooden Pallet_B00M_CACK.wav</v>
      </c>
      <c r="W414" s="93">
        <v>2023</v>
      </c>
      <c r="X414" s="93" t="s">
        <v>4451</v>
      </c>
      <c r="Y414" s="93" t="s">
        <v>4451</v>
      </c>
      <c r="Z414" s="93" t="s">
        <v>4451</v>
      </c>
    </row>
    <row r="415" spans="1:26" ht="16">
      <c r="A415" s="93" t="s">
        <v>1193</v>
      </c>
      <c r="B415" s="93" t="s">
        <v>1194</v>
      </c>
      <c r="C415" s="93" t="s">
        <v>1195</v>
      </c>
      <c r="D415" s="93" t="s">
        <v>1154</v>
      </c>
      <c r="E415" s="93" t="s">
        <v>102</v>
      </c>
      <c r="F415" s="93" t="s">
        <v>103</v>
      </c>
      <c r="G415" s="93" t="s">
        <v>4582</v>
      </c>
      <c r="H415" s="93" t="s">
        <v>104</v>
      </c>
      <c r="I415" s="93" t="s">
        <v>14</v>
      </c>
      <c r="J415" s="93" t="s">
        <v>105</v>
      </c>
      <c r="K415" s="93"/>
      <c r="L415" s="93"/>
      <c r="M415" s="93" t="s">
        <v>106</v>
      </c>
      <c r="N415" s="93" t="s">
        <v>4580</v>
      </c>
      <c r="O415" s="93" t="s">
        <v>4449</v>
      </c>
      <c r="P415" s="93" t="str">
        <f t="shared" si="18"/>
        <v>METLImpt_IMPACT-Metal Snap In Bright Ring Out_B00M_CACK.wav</v>
      </c>
      <c r="Q415" s="93" t="str">
        <f t="shared" si="19"/>
        <v>Metallic pieces clanging and rattling.</v>
      </c>
      <c r="R415" s="93" t="s">
        <v>4450</v>
      </c>
      <c r="S415" s="93" t="s">
        <v>4451</v>
      </c>
      <c r="T415" s="93" t="s">
        <v>4452</v>
      </c>
      <c r="U415" s="93" t="s">
        <v>4449</v>
      </c>
      <c r="V415" s="93" t="str">
        <f t="shared" si="20"/>
        <v>METLImpt_IMPACT-Metal Snap In Bright Ring Out_B00M_CACK.wav</v>
      </c>
      <c r="W415" s="93">
        <v>2023</v>
      </c>
      <c r="X415" s="93" t="s">
        <v>4451</v>
      </c>
      <c r="Y415" s="93" t="s">
        <v>4451</v>
      </c>
      <c r="Z415" s="93" t="s">
        <v>4451</v>
      </c>
    </row>
    <row r="416" spans="1:26" ht="16">
      <c r="A416" s="93" t="s">
        <v>1196</v>
      </c>
      <c r="B416" s="93" t="s">
        <v>1197</v>
      </c>
      <c r="C416" s="93" t="s">
        <v>1198</v>
      </c>
      <c r="D416" s="93" t="s">
        <v>1154</v>
      </c>
      <c r="E416" s="93" t="s">
        <v>102</v>
      </c>
      <c r="F416" s="93" t="s">
        <v>103</v>
      </c>
      <c r="G416" s="93" t="s">
        <v>4582</v>
      </c>
      <c r="H416" s="93" t="s">
        <v>104</v>
      </c>
      <c r="I416" s="93" t="s">
        <v>14</v>
      </c>
      <c r="J416" s="93" t="s">
        <v>105</v>
      </c>
      <c r="K416" s="93"/>
      <c r="L416" s="93"/>
      <c r="M416" s="93" t="s">
        <v>106</v>
      </c>
      <c r="N416" s="93" t="s">
        <v>4580</v>
      </c>
      <c r="O416" s="93" t="s">
        <v>4449</v>
      </c>
      <c r="P416" s="93" t="str">
        <f t="shared" si="18"/>
        <v>METLImpt_IMPACT-Metal Wood Rattly_B00M_CACK.wav</v>
      </c>
      <c r="Q416" s="93" t="str">
        <f t="shared" si="19"/>
        <v>Very short and tight hits with subtle rattling.</v>
      </c>
      <c r="R416" s="93" t="s">
        <v>4450</v>
      </c>
      <c r="S416" s="93" t="s">
        <v>4451</v>
      </c>
      <c r="T416" s="93" t="s">
        <v>4452</v>
      </c>
      <c r="U416" s="93" t="s">
        <v>4449</v>
      </c>
      <c r="V416" s="93" t="str">
        <f t="shared" si="20"/>
        <v>METLImpt_IMPACT-Metal Wood Rattly_B00M_CACK.wav</v>
      </c>
      <c r="W416" s="93">
        <v>2023</v>
      </c>
      <c r="X416" s="93" t="s">
        <v>4451</v>
      </c>
      <c r="Y416" s="93" t="s">
        <v>4451</v>
      </c>
      <c r="Z416" s="93" t="s">
        <v>4451</v>
      </c>
    </row>
    <row r="417" spans="1:26" ht="16">
      <c r="A417" s="93" t="s">
        <v>1199</v>
      </c>
      <c r="B417" s="93" t="s">
        <v>1200</v>
      </c>
      <c r="C417" s="93" t="s">
        <v>1201</v>
      </c>
      <c r="D417" s="93" t="s">
        <v>1154</v>
      </c>
      <c r="E417" s="93" t="s">
        <v>102</v>
      </c>
      <c r="F417" s="93" t="s">
        <v>103</v>
      </c>
      <c r="G417" s="93" t="s">
        <v>4582</v>
      </c>
      <c r="H417" s="93" t="s">
        <v>104</v>
      </c>
      <c r="I417" s="93" t="s">
        <v>14</v>
      </c>
      <c r="J417" s="93" t="s">
        <v>105</v>
      </c>
      <c r="K417" s="93"/>
      <c r="L417" s="93"/>
      <c r="M417" s="93" t="s">
        <v>106</v>
      </c>
      <c r="N417" s="93" t="s">
        <v>4580</v>
      </c>
      <c r="O417" s="93" t="s">
        <v>4449</v>
      </c>
      <c r="P417" s="93" t="str">
        <f t="shared" si="18"/>
        <v>METLImpt_IMPACT-Metal Wood Snap In_B00M_CACK.wav</v>
      </c>
      <c r="Q417" s="93" t="str">
        <f t="shared" si="19"/>
        <v>Pick up big metallic piece and drop it on wooden surface. Ringing and rattling.</v>
      </c>
      <c r="R417" s="93" t="s">
        <v>4450</v>
      </c>
      <c r="S417" s="93" t="s">
        <v>4451</v>
      </c>
      <c r="T417" s="93" t="s">
        <v>4452</v>
      </c>
      <c r="U417" s="93" t="s">
        <v>4449</v>
      </c>
      <c r="V417" s="93" t="str">
        <f t="shared" si="20"/>
        <v>METLImpt_IMPACT-Metal Wood Snap In_B00M_CACK.wav</v>
      </c>
      <c r="W417" s="93">
        <v>2023</v>
      </c>
      <c r="X417" s="93" t="s">
        <v>4451</v>
      </c>
      <c r="Y417" s="93" t="s">
        <v>4451</v>
      </c>
      <c r="Z417" s="93" t="s">
        <v>4451</v>
      </c>
    </row>
    <row r="418" spans="1:26" ht="16">
      <c r="A418" s="93" t="s">
        <v>1202</v>
      </c>
      <c r="B418" s="93" t="s">
        <v>1197</v>
      </c>
      <c r="C418" s="93" t="s">
        <v>1203</v>
      </c>
      <c r="D418" s="93" t="s">
        <v>1154</v>
      </c>
      <c r="E418" s="93" t="s">
        <v>102</v>
      </c>
      <c r="F418" s="93" t="s">
        <v>103</v>
      </c>
      <c r="G418" s="93" t="s">
        <v>4582</v>
      </c>
      <c r="H418" s="93" t="s">
        <v>104</v>
      </c>
      <c r="I418" s="93" t="s">
        <v>14</v>
      </c>
      <c r="J418" s="93" t="s">
        <v>105</v>
      </c>
      <c r="K418" s="93"/>
      <c r="L418" s="93"/>
      <c r="M418" s="93" t="s">
        <v>106</v>
      </c>
      <c r="N418" s="93" t="s">
        <v>4580</v>
      </c>
      <c r="O418" s="93" t="s">
        <v>4449</v>
      </c>
      <c r="P418" s="93" t="str">
        <f t="shared" si="18"/>
        <v>METLImpt_IMPACT-Metal Wood Soft Long_B00M_CACK.wav</v>
      </c>
      <c r="Q418" s="93" t="str">
        <f t="shared" si="19"/>
        <v>Very short and tight hits with subtle rattling.</v>
      </c>
      <c r="R418" s="93" t="s">
        <v>4450</v>
      </c>
      <c r="S418" s="93" t="s">
        <v>4451</v>
      </c>
      <c r="T418" s="93" t="s">
        <v>4452</v>
      </c>
      <c r="U418" s="93" t="s">
        <v>4449</v>
      </c>
      <c r="V418" s="93" t="str">
        <f t="shared" si="20"/>
        <v>METLImpt_IMPACT-Metal Wood Soft Long_B00M_CACK.wav</v>
      </c>
      <c r="W418" s="93">
        <v>2023</v>
      </c>
      <c r="X418" s="93" t="s">
        <v>4451</v>
      </c>
      <c r="Y418" s="93" t="s">
        <v>4451</v>
      </c>
      <c r="Z418" s="93" t="s">
        <v>4451</v>
      </c>
    </row>
    <row r="419" spans="1:26" ht="16">
      <c r="A419" s="93" t="s">
        <v>1204</v>
      </c>
      <c r="B419" s="93" t="s">
        <v>1197</v>
      </c>
      <c r="C419" s="93" t="s">
        <v>1205</v>
      </c>
      <c r="D419" s="93" t="s">
        <v>1154</v>
      </c>
      <c r="E419" s="93" t="s">
        <v>102</v>
      </c>
      <c r="F419" s="93" t="s">
        <v>103</v>
      </c>
      <c r="G419" s="93" t="s">
        <v>4582</v>
      </c>
      <c r="H419" s="93" t="s">
        <v>104</v>
      </c>
      <c r="I419" s="93" t="s">
        <v>14</v>
      </c>
      <c r="J419" s="93" t="s">
        <v>105</v>
      </c>
      <c r="K419" s="93"/>
      <c r="L419" s="93"/>
      <c r="M419" s="93" t="s">
        <v>106</v>
      </c>
      <c r="N419" s="93" t="s">
        <v>4580</v>
      </c>
      <c r="O419" s="93" t="s">
        <v>4449</v>
      </c>
      <c r="P419" s="93" t="str">
        <f t="shared" si="18"/>
        <v>METLImpt_IMPACT-Metal Wood Soft Short_B00M_CACK.wav</v>
      </c>
      <c r="Q419" s="93" t="str">
        <f t="shared" si="19"/>
        <v>Very short and tight hits with subtle rattling.</v>
      </c>
      <c r="R419" s="93" t="s">
        <v>4450</v>
      </c>
      <c r="S419" s="93" t="s">
        <v>4451</v>
      </c>
      <c r="T419" s="93" t="s">
        <v>4452</v>
      </c>
      <c r="U419" s="93" t="s">
        <v>4449</v>
      </c>
      <c r="V419" s="93" t="str">
        <f t="shared" si="20"/>
        <v>METLImpt_IMPACT-Metal Wood Soft Short_B00M_CACK.wav</v>
      </c>
      <c r="W419" s="93">
        <v>2023</v>
      </c>
      <c r="X419" s="93" t="s">
        <v>4451</v>
      </c>
      <c r="Y419" s="93" t="s">
        <v>4451</v>
      </c>
      <c r="Z419" s="93" t="s">
        <v>4451</v>
      </c>
    </row>
    <row r="420" spans="1:26" ht="16">
      <c r="A420" s="93" t="s">
        <v>1206</v>
      </c>
      <c r="B420" s="93" t="s">
        <v>1197</v>
      </c>
      <c r="C420" s="93" t="s">
        <v>1207</v>
      </c>
      <c r="D420" s="93" t="s">
        <v>1154</v>
      </c>
      <c r="E420" s="93" t="s">
        <v>102</v>
      </c>
      <c r="F420" s="93" t="s">
        <v>103</v>
      </c>
      <c r="G420" s="93" t="s">
        <v>4582</v>
      </c>
      <c r="H420" s="93" t="s">
        <v>104</v>
      </c>
      <c r="I420" s="93" t="s">
        <v>14</v>
      </c>
      <c r="J420" s="93" t="s">
        <v>105</v>
      </c>
      <c r="K420" s="93"/>
      <c r="L420" s="93"/>
      <c r="M420" s="93" t="s">
        <v>106</v>
      </c>
      <c r="N420" s="93" t="s">
        <v>4580</v>
      </c>
      <c r="O420" s="93" t="s">
        <v>4449</v>
      </c>
      <c r="P420" s="93" t="str">
        <f t="shared" si="18"/>
        <v>METLImpt_IMPACT-Metal Wood_B00M_CACK.wav</v>
      </c>
      <c r="Q420" s="93" t="str">
        <f t="shared" si="19"/>
        <v>Very short and tight hits with subtle rattling.</v>
      </c>
      <c r="R420" s="93" t="s">
        <v>4450</v>
      </c>
      <c r="S420" s="93" t="s">
        <v>4451</v>
      </c>
      <c r="T420" s="93" t="s">
        <v>4452</v>
      </c>
      <c r="U420" s="93" t="s">
        <v>4449</v>
      </c>
      <c r="V420" s="93" t="str">
        <f t="shared" si="20"/>
        <v>METLImpt_IMPACT-Metal Wood_B00M_CACK.wav</v>
      </c>
      <c r="W420" s="93">
        <v>2023</v>
      </c>
      <c r="X420" s="93" t="s">
        <v>4451</v>
      </c>
      <c r="Y420" s="93" t="s">
        <v>4451</v>
      </c>
      <c r="Z420" s="93" t="s">
        <v>4451</v>
      </c>
    </row>
    <row r="421" spans="1:26" ht="16">
      <c r="A421" s="93" t="s">
        <v>1208</v>
      </c>
      <c r="B421" s="93" t="s">
        <v>1209</v>
      </c>
      <c r="C421" s="93" t="s">
        <v>1210</v>
      </c>
      <c r="D421" s="93" t="s">
        <v>1211</v>
      </c>
      <c r="E421" s="93" t="s">
        <v>102</v>
      </c>
      <c r="F421" s="93" t="s">
        <v>103</v>
      </c>
      <c r="G421" s="93" t="s">
        <v>4582</v>
      </c>
      <c r="H421" s="93" t="s">
        <v>136</v>
      </c>
      <c r="I421" s="93" t="s">
        <v>14</v>
      </c>
      <c r="J421" s="93" t="s">
        <v>105</v>
      </c>
      <c r="K421" s="93"/>
      <c r="L421" s="93"/>
      <c r="M421" s="93" t="s">
        <v>106</v>
      </c>
      <c r="N421" s="93" t="s">
        <v>4580</v>
      </c>
      <c r="O421" s="93" t="s">
        <v>4449</v>
      </c>
      <c r="P421" s="93" t="str">
        <f t="shared" si="18"/>
        <v>METLMvmt_HANDLING-Metal On Metal Big_B00M_CACK.wav</v>
      </c>
      <c r="Q421" s="93" t="str">
        <f t="shared" si="19"/>
        <v>Heavy metallic piece hitting large metallic surface.</v>
      </c>
      <c r="R421" s="93" t="s">
        <v>4450</v>
      </c>
      <c r="S421" s="93" t="s">
        <v>4451</v>
      </c>
      <c r="T421" s="93" t="s">
        <v>4452</v>
      </c>
      <c r="U421" s="93" t="s">
        <v>4449</v>
      </c>
      <c r="V421" s="93" t="str">
        <f t="shared" si="20"/>
        <v>METLMvmt_HANDLING-Metal On Metal Big_B00M_CACK.wav</v>
      </c>
      <c r="W421" s="93">
        <v>2023</v>
      </c>
      <c r="X421" s="93" t="s">
        <v>4451</v>
      </c>
      <c r="Y421" s="93" t="s">
        <v>4451</v>
      </c>
      <c r="Z421" s="93" t="s">
        <v>4451</v>
      </c>
    </row>
    <row r="422" spans="1:26" ht="16">
      <c r="A422" s="93" t="s">
        <v>1212</v>
      </c>
      <c r="B422" s="93" t="s">
        <v>1209</v>
      </c>
      <c r="C422" s="93" t="s">
        <v>1213</v>
      </c>
      <c r="D422" s="93" t="s">
        <v>1211</v>
      </c>
      <c r="E422" s="93" t="s">
        <v>102</v>
      </c>
      <c r="F422" s="93" t="s">
        <v>103</v>
      </c>
      <c r="G422" s="93" t="s">
        <v>4582</v>
      </c>
      <c r="H422" s="93" t="s">
        <v>136</v>
      </c>
      <c r="I422" s="93" t="s">
        <v>14</v>
      </c>
      <c r="J422" s="93" t="s">
        <v>105</v>
      </c>
      <c r="K422" s="93"/>
      <c r="L422" s="93"/>
      <c r="M422" s="93" t="s">
        <v>106</v>
      </c>
      <c r="N422" s="93" t="s">
        <v>4580</v>
      </c>
      <c r="O422" s="93" t="s">
        <v>4449</v>
      </c>
      <c r="P422" s="93" t="str">
        <f t="shared" si="18"/>
        <v>METLMvmt_HANDLING-Metal On Metal Ring Out_B00M_CACK.wav</v>
      </c>
      <c r="Q422" s="93" t="str">
        <f t="shared" si="19"/>
        <v>Heavy metallic piece hitting large metallic surface.</v>
      </c>
      <c r="R422" s="93" t="s">
        <v>4450</v>
      </c>
      <c r="S422" s="93" t="s">
        <v>4451</v>
      </c>
      <c r="T422" s="93" t="s">
        <v>4452</v>
      </c>
      <c r="U422" s="93" t="s">
        <v>4449</v>
      </c>
      <c r="V422" s="93" t="str">
        <f t="shared" si="20"/>
        <v>METLMvmt_HANDLING-Metal On Metal Ring Out_B00M_CACK.wav</v>
      </c>
      <c r="W422" s="93">
        <v>2023</v>
      </c>
      <c r="X422" s="93" t="s">
        <v>4451</v>
      </c>
      <c r="Y422" s="93" t="s">
        <v>4451</v>
      </c>
      <c r="Z422" s="93" t="s">
        <v>4451</v>
      </c>
    </row>
    <row r="423" spans="1:26" ht="16">
      <c r="A423" s="93" t="s">
        <v>1214</v>
      </c>
      <c r="B423" s="93" t="s">
        <v>1215</v>
      </c>
      <c r="C423" s="93" t="s">
        <v>1216</v>
      </c>
      <c r="D423" s="93" t="s">
        <v>1211</v>
      </c>
      <c r="E423" s="93" t="s">
        <v>102</v>
      </c>
      <c r="F423" s="93" t="s">
        <v>103</v>
      </c>
      <c r="G423" s="93" t="s">
        <v>4582</v>
      </c>
      <c r="H423" s="93" t="s">
        <v>136</v>
      </c>
      <c r="I423" s="93" t="s">
        <v>14</v>
      </c>
      <c r="J423" s="93" t="s">
        <v>105</v>
      </c>
      <c r="K423" s="93"/>
      <c r="L423" s="93"/>
      <c r="M423" s="93" t="s">
        <v>106</v>
      </c>
      <c r="N423" s="93" t="s">
        <v>4580</v>
      </c>
      <c r="O423" s="93" t="s">
        <v>4449</v>
      </c>
      <c r="P423" s="93" t="str">
        <f t="shared" si="18"/>
        <v>METLMvmt_HANDLING-Metal Pieces Large_B00M_CACK.wav</v>
      </c>
      <c r="Q423" s="93" t="str">
        <f t="shared" si="19"/>
        <v>Movement of larger metallic pieces.</v>
      </c>
      <c r="R423" s="93" t="s">
        <v>4450</v>
      </c>
      <c r="S423" s="93" t="s">
        <v>4451</v>
      </c>
      <c r="T423" s="93" t="s">
        <v>4452</v>
      </c>
      <c r="U423" s="93" t="s">
        <v>4449</v>
      </c>
      <c r="V423" s="93" t="str">
        <f t="shared" si="20"/>
        <v>METLMvmt_HANDLING-Metal Pieces Large_B00M_CACK.wav</v>
      </c>
      <c r="W423" s="93">
        <v>2023</v>
      </c>
      <c r="X423" s="93" t="s">
        <v>4451</v>
      </c>
      <c r="Y423" s="93" t="s">
        <v>4451</v>
      </c>
      <c r="Z423" s="93" t="s">
        <v>4451</v>
      </c>
    </row>
    <row r="424" spans="1:26" ht="16">
      <c r="A424" s="93" t="s">
        <v>1217</v>
      </c>
      <c r="B424" s="93" t="s">
        <v>1218</v>
      </c>
      <c r="C424" s="93" t="s">
        <v>1219</v>
      </c>
      <c r="D424" s="93" t="s">
        <v>1211</v>
      </c>
      <c r="E424" s="93" t="s">
        <v>102</v>
      </c>
      <c r="F424" s="93" t="s">
        <v>103</v>
      </c>
      <c r="G424" s="93" t="s">
        <v>4582</v>
      </c>
      <c r="H424" s="93" t="s">
        <v>136</v>
      </c>
      <c r="I424" s="93" t="s">
        <v>14</v>
      </c>
      <c r="J424" s="93" t="s">
        <v>105</v>
      </c>
      <c r="K424" s="93"/>
      <c r="L424" s="93"/>
      <c r="M424" s="93" t="s">
        <v>106</v>
      </c>
      <c r="N424" s="93" t="s">
        <v>4580</v>
      </c>
      <c r="O424" s="93" t="s">
        <v>4449</v>
      </c>
      <c r="P424" s="93" t="str">
        <f t="shared" si="18"/>
        <v>METLMvmt_HANDLING-Metal Pieces Small_B00M_CACK.wav</v>
      </c>
      <c r="Q424" s="93" t="str">
        <f t="shared" si="19"/>
        <v>Movement of smaller metallic pieces.</v>
      </c>
      <c r="R424" s="93" t="s">
        <v>4450</v>
      </c>
      <c r="S424" s="93" t="s">
        <v>4451</v>
      </c>
      <c r="T424" s="93" t="s">
        <v>4452</v>
      </c>
      <c r="U424" s="93" t="s">
        <v>4449</v>
      </c>
      <c r="V424" s="93" t="str">
        <f t="shared" si="20"/>
        <v>METLMvmt_HANDLING-Metal Pieces Small_B00M_CACK.wav</v>
      </c>
      <c r="W424" s="93">
        <v>2023</v>
      </c>
      <c r="X424" s="93" t="s">
        <v>4451</v>
      </c>
      <c r="Y424" s="93" t="s">
        <v>4451</v>
      </c>
      <c r="Z424" s="93" t="s">
        <v>4451</v>
      </c>
    </row>
    <row r="425" spans="1:26" ht="16">
      <c r="A425" s="93" t="s">
        <v>1220</v>
      </c>
      <c r="B425" s="93" t="s">
        <v>1221</v>
      </c>
      <c r="C425" s="93" t="s">
        <v>1222</v>
      </c>
      <c r="D425" s="93" t="s">
        <v>1211</v>
      </c>
      <c r="E425" s="93" t="s">
        <v>102</v>
      </c>
      <c r="F425" s="93" t="s">
        <v>103</v>
      </c>
      <c r="G425" s="93" t="s">
        <v>4582</v>
      </c>
      <c r="H425" s="93" t="s">
        <v>136</v>
      </c>
      <c r="I425" s="93" t="s">
        <v>14</v>
      </c>
      <c r="J425" s="93" t="s">
        <v>105</v>
      </c>
      <c r="K425" s="93"/>
      <c r="L425" s="93"/>
      <c r="M425" s="93" t="s">
        <v>106</v>
      </c>
      <c r="N425" s="93" t="s">
        <v>4580</v>
      </c>
      <c r="O425" s="93" t="s">
        <v>4449</v>
      </c>
      <c r="P425" s="93" t="str">
        <f t="shared" si="18"/>
        <v>METLMvmt_HANDLING-Metal Scrape Into Slide Snap_B00M_CACK.wav</v>
      </c>
      <c r="Q425" s="93" t="str">
        <f t="shared" si="19"/>
        <v>Metallic piece sliding with friction followed by snapping into place.</v>
      </c>
      <c r="R425" s="93" t="s">
        <v>4450</v>
      </c>
      <c r="S425" s="93" t="s">
        <v>4451</v>
      </c>
      <c r="T425" s="93" t="s">
        <v>4452</v>
      </c>
      <c r="U425" s="93" t="s">
        <v>4449</v>
      </c>
      <c r="V425" s="93" t="str">
        <f t="shared" si="20"/>
        <v>METLMvmt_HANDLING-Metal Scrape Into Slide Snap_B00M_CACK.wav</v>
      </c>
      <c r="W425" s="93">
        <v>2023</v>
      </c>
      <c r="X425" s="93" t="s">
        <v>4451</v>
      </c>
      <c r="Y425" s="93" t="s">
        <v>4451</v>
      </c>
      <c r="Z425" s="93" t="s">
        <v>4451</v>
      </c>
    </row>
    <row r="426" spans="1:26" ht="16">
      <c r="A426" s="93" t="s">
        <v>1223</v>
      </c>
      <c r="B426" s="93" t="s">
        <v>1224</v>
      </c>
      <c r="C426" s="93" t="s">
        <v>1225</v>
      </c>
      <c r="D426" s="93" t="s">
        <v>1211</v>
      </c>
      <c r="E426" s="93" t="s">
        <v>102</v>
      </c>
      <c r="F426" s="93" t="s">
        <v>103</v>
      </c>
      <c r="G426" s="93" t="s">
        <v>4582</v>
      </c>
      <c r="H426" s="93" t="s">
        <v>136</v>
      </c>
      <c r="I426" s="93" t="s">
        <v>14</v>
      </c>
      <c r="J426" s="93" t="s">
        <v>105</v>
      </c>
      <c r="K426" s="93"/>
      <c r="L426" s="93"/>
      <c r="M426" s="93" t="s">
        <v>106</v>
      </c>
      <c r="N426" s="93" t="s">
        <v>4580</v>
      </c>
      <c r="O426" s="93" t="s">
        <v>4449</v>
      </c>
      <c r="P426" s="93" t="str">
        <f t="shared" si="18"/>
        <v>METLMvmt_HANDLING-Metal Scrape With Impact_B00M_CACK.wav</v>
      </c>
      <c r="Q426" s="93" t="str">
        <f t="shared" si="19"/>
        <v>Short slide of big, metallic pieces followed by thuds. Slightly rattling and ringing.</v>
      </c>
      <c r="R426" s="93" t="s">
        <v>4450</v>
      </c>
      <c r="S426" s="93" t="s">
        <v>4451</v>
      </c>
      <c r="T426" s="93" t="s">
        <v>4452</v>
      </c>
      <c r="U426" s="93" t="s">
        <v>4449</v>
      </c>
      <c r="V426" s="93" t="str">
        <f t="shared" si="20"/>
        <v>METLMvmt_HANDLING-Metal Scrape With Impact_B00M_CACK.wav</v>
      </c>
      <c r="W426" s="93">
        <v>2023</v>
      </c>
      <c r="X426" s="93" t="s">
        <v>4451</v>
      </c>
      <c r="Y426" s="93" t="s">
        <v>4451</v>
      </c>
      <c r="Z426" s="93" t="s">
        <v>4451</v>
      </c>
    </row>
    <row r="427" spans="1:26" ht="16">
      <c r="A427" s="93" t="s">
        <v>1226</v>
      </c>
      <c r="B427" s="93" t="s">
        <v>1227</v>
      </c>
      <c r="C427" s="93" t="s">
        <v>1228</v>
      </c>
      <c r="D427" s="93" t="s">
        <v>1211</v>
      </c>
      <c r="E427" s="93" t="s">
        <v>102</v>
      </c>
      <c r="F427" s="93" t="s">
        <v>103</v>
      </c>
      <c r="G427" s="93" t="s">
        <v>4582</v>
      </c>
      <c r="H427" s="93" t="s">
        <v>136</v>
      </c>
      <c r="I427" s="93" t="s">
        <v>14</v>
      </c>
      <c r="J427" s="93" t="s">
        <v>105</v>
      </c>
      <c r="K427" s="93"/>
      <c r="L427" s="93"/>
      <c r="M427" s="93" t="s">
        <v>106</v>
      </c>
      <c r="N427" s="93" t="s">
        <v>4580</v>
      </c>
      <c r="O427" s="93" t="s">
        <v>4449</v>
      </c>
      <c r="P427" s="93" t="str">
        <f t="shared" si="18"/>
        <v>METLMvmt_HANDLING-Metal Slide Medium_B00M_CACK.wav</v>
      </c>
      <c r="Q427" s="93" t="str">
        <f t="shared" si="19"/>
        <v>Short slide of metallic pieces. Slightly rattling and ringing.</v>
      </c>
      <c r="R427" s="93" t="s">
        <v>4450</v>
      </c>
      <c r="S427" s="93" t="s">
        <v>4451</v>
      </c>
      <c r="T427" s="93" t="s">
        <v>4452</v>
      </c>
      <c r="U427" s="93" t="s">
        <v>4449</v>
      </c>
      <c r="V427" s="93" t="str">
        <f t="shared" si="20"/>
        <v>METLMvmt_HANDLING-Metal Slide Medium_B00M_CACK.wav</v>
      </c>
      <c r="W427" s="93">
        <v>2023</v>
      </c>
      <c r="X427" s="93" t="s">
        <v>4451</v>
      </c>
      <c r="Y427" s="93" t="s">
        <v>4451</v>
      </c>
      <c r="Z427" s="93" t="s">
        <v>4451</v>
      </c>
    </row>
    <row r="428" spans="1:26" ht="16">
      <c r="A428" s="93" t="s">
        <v>1229</v>
      </c>
      <c r="B428" s="93" t="s">
        <v>1230</v>
      </c>
      <c r="C428" s="93" t="s">
        <v>1231</v>
      </c>
      <c r="D428" s="93" t="s">
        <v>1211</v>
      </c>
      <c r="E428" s="93" t="s">
        <v>102</v>
      </c>
      <c r="F428" s="93" t="s">
        <v>103</v>
      </c>
      <c r="G428" s="93" t="s">
        <v>4582</v>
      </c>
      <c r="H428" s="93" t="s">
        <v>136</v>
      </c>
      <c r="I428" s="93" t="s">
        <v>14</v>
      </c>
      <c r="J428" s="93" t="s">
        <v>105</v>
      </c>
      <c r="K428" s="93"/>
      <c r="L428" s="93"/>
      <c r="M428" s="93" t="s">
        <v>106</v>
      </c>
      <c r="N428" s="93" t="s">
        <v>4580</v>
      </c>
      <c r="O428" s="93" t="s">
        <v>4449</v>
      </c>
      <c r="P428" s="93" t="str">
        <f t="shared" si="18"/>
        <v>METLMvmt_HANDLING-Metal Slide Small_B00M_CACK.wav</v>
      </c>
      <c r="Q428" s="93" t="str">
        <f t="shared" si="19"/>
        <v>Short slide of small, metallic pieces. Slightly rattling and some ringing.</v>
      </c>
      <c r="R428" s="93" t="s">
        <v>4450</v>
      </c>
      <c r="S428" s="93" t="s">
        <v>4451</v>
      </c>
      <c r="T428" s="93" t="s">
        <v>4452</v>
      </c>
      <c r="U428" s="93" t="s">
        <v>4449</v>
      </c>
      <c r="V428" s="93" t="str">
        <f t="shared" si="20"/>
        <v>METLMvmt_HANDLING-Metal Slide Small_B00M_CACK.wav</v>
      </c>
      <c r="W428" s="93">
        <v>2023</v>
      </c>
      <c r="X428" s="93" t="s">
        <v>4451</v>
      </c>
      <c r="Y428" s="93" t="s">
        <v>4451</v>
      </c>
      <c r="Z428" s="93" t="s">
        <v>4451</v>
      </c>
    </row>
    <row r="429" spans="1:26" ht="16">
      <c r="A429" s="93" t="s">
        <v>1232</v>
      </c>
      <c r="B429" s="93" t="s">
        <v>1233</v>
      </c>
      <c r="C429" s="93" t="s">
        <v>1234</v>
      </c>
      <c r="D429" s="93" t="s">
        <v>1211</v>
      </c>
      <c r="E429" s="93" t="s">
        <v>102</v>
      </c>
      <c r="F429" s="93" t="s">
        <v>103</v>
      </c>
      <c r="G429" s="93" t="s">
        <v>4582</v>
      </c>
      <c r="H429" s="93" t="s">
        <v>136</v>
      </c>
      <c r="I429" s="93" t="s">
        <v>14</v>
      </c>
      <c r="J429" s="93" t="s">
        <v>105</v>
      </c>
      <c r="K429" s="93"/>
      <c r="L429" s="93"/>
      <c r="M429" s="93" t="s">
        <v>106</v>
      </c>
      <c r="N429" s="93" t="s">
        <v>4580</v>
      </c>
      <c r="O429" s="93" t="s">
        <v>4449</v>
      </c>
      <c r="P429" s="93" t="str">
        <f t="shared" si="18"/>
        <v>METLMvmt_HANDLING-Metal Small Mechanics Rattling Constant_B00M_CACK.wav</v>
      </c>
      <c r="Q429" s="93" t="str">
        <f t="shared" si="19"/>
        <v>Continuous movement of small pieces. Slightly squeaking.</v>
      </c>
      <c r="R429" s="93" t="s">
        <v>4450</v>
      </c>
      <c r="S429" s="93" t="s">
        <v>4451</v>
      </c>
      <c r="T429" s="93" t="s">
        <v>4452</v>
      </c>
      <c r="U429" s="93" t="s">
        <v>4449</v>
      </c>
      <c r="V429" s="93" t="str">
        <f t="shared" si="20"/>
        <v>METLMvmt_HANDLING-Metal Small Mechanics Rattling Constant_B00M_CACK.wav</v>
      </c>
      <c r="W429" s="93">
        <v>2023</v>
      </c>
      <c r="X429" s="93" t="s">
        <v>4451</v>
      </c>
      <c r="Y429" s="93" t="s">
        <v>4451</v>
      </c>
      <c r="Z429" s="93" t="s">
        <v>4451</v>
      </c>
    </row>
    <row r="430" spans="1:26" ht="16">
      <c r="A430" s="93" t="s">
        <v>1235</v>
      </c>
      <c r="B430" s="93" t="s">
        <v>1236</v>
      </c>
      <c r="C430" s="93" t="s">
        <v>1237</v>
      </c>
      <c r="D430" s="93" t="s">
        <v>1211</v>
      </c>
      <c r="E430" s="93" t="s">
        <v>102</v>
      </c>
      <c r="F430" s="93" t="s">
        <v>103</v>
      </c>
      <c r="G430" s="93" t="s">
        <v>4582</v>
      </c>
      <c r="H430" s="93" t="s">
        <v>136</v>
      </c>
      <c r="I430" s="93" t="s">
        <v>14</v>
      </c>
      <c r="J430" s="93" t="s">
        <v>105</v>
      </c>
      <c r="K430" s="93"/>
      <c r="L430" s="93"/>
      <c r="M430" s="93" t="s">
        <v>106</v>
      </c>
      <c r="N430" s="93" t="s">
        <v>4580</v>
      </c>
      <c r="O430" s="93" t="s">
        <v>4449</v>
      </c>
      <c r="P430" s="93" t="str">
        <f t="shared" si="18"/>
        <v>METLMvmt_HANDLING-Metal Small Mechanics Rattling_B00M_CACK.wav</v>
      </c>
      <c r="Q430" s="93" t="str">
        <f t="shared" si="19"/>
        <v>Short movements of small pieces. Slightly squeaking.</v>
      </c>
      <c r="R430" s="93" t="s">
        <v>4450</v>
      </c>
      <c r="S430" s="93" t="s">
        <v>4451</v>
      </c>
      <c r="T430" s="93" t="s">
        <v>4452</v>
      </c>
      <c r="U430" s="93" t="s">
        <v>4449</v>
      </c>
      <c r="V430" s="93" t="str">
        <f t="shared" si="20"/>
        <v>METLMvmt_HANDLING-Metal Small Mechanics Rattling_B00M_CACK.wav</v>
      </c>
      <c r="W430" s="93">
        <v>2023</v>
      </c>
      <c r="X430" s="93" t="s">
        <v>4451</v>
      </c>
      <c r="Y430" s="93" t="s">
        <v>4451</v>
      </c>
      <c r="Z430" s="93" t="s">
        <v>4451</v>
      </c>
    </row>
    <row r="431" spans="1:26" ht="16">
      <c r="A431" s="93" t="s">
        <v>1238</v>
      </c>
      <c r="B431" s="93" t="s">
        <v>1239</v>
      </c>
      <c r="C431" s="93" t="s">
        <v>1240</v>
      </c>
      <c r="D431" s="93" t="s">
        <v>1211</v>
      </c>
      <c r="E431" s="93" t="s">
        <v>102</v>
      </c>
      <c r="F431" s="93" t="s">
        <v>103</v>
      </c>
      <c r="G431" s="93" t="s">
        <v>4582</v>
      </c>
      <c r="H431" s="93" t="s">
        <v>136</v>
      </c>
      <c r="I431" s="93" t="s">
        <v>14</v>
      </c>
      <c r="J431" s="93" t="s">
        <v>105</v>
      </c>
      <c r="K431" s="93"/>
      <c r="L431" s="93"/>
      <c r="M431" s="93" t="s">
        <v>106</v>
      </c>
      <c r="N431" s="93" t="s">
        <v>4580</v>
      </c>
      <c r="O431" s="93" t="s">
        <v>4449</v>
      </c>
      <c r="P431" s="93" t="str">
        <f t="shared" si="18"/>
        <v>METLMvmt_HANDLING-Metal Snap In Double_B00M_CACK.wav</v>
      </c>
      <c r="Q431" s="93" t="str">
        <f t="shared" si="19"/>
        <v>Metallic pieces locking impacts.</v>
      </c>
      <c r="R431" s="93" t="s">
        <v>4450</v>
      </c>
      <c r="S431" s="93" t="s">
        <v>4451</v>
      </c>
      <c r="T431" s="93" t="s">
        <v>4452</v>
      </c>
      <c r="U431" s="93" t="s">
        <v>4449</v>
      </c>
      <c r="V431" s="93" t="str">
        <f t="shared" si="20"/>
        <v>METLMvmt_HANDLING-Metal Snap In Double_B00M_CACK.wav</v>
      </c>
      <c r="W431" s="93">
        <v>2023</v>
      </c>
      <c r="X431" s="93" t="s">
        <v>4451</v>
      </c>
      <c r="Y431" s="93" t="s">
        <v>4451</v>
      </c>
      <c r="Z431" s="93" t="s">
        <v>4451</v>
      </c>
    </row>
    <row r="432" spans="1:26" ht="16">
      <c r="A432" s="93" t="s">
        <v>1241</v>
      </c>
      <c r="B432" s="93" t="s">
        <v>1242</v>
      </c>
      <c r="C432" s="93" t="s">
        <v>1243</v>
      </c>
      <c r="D432" s="93" t="s">
        <v>1211</v>
      </c>
      <c r="E432" s="93" t="s">
        <v>102</v>
      </c>
      <c r="F432" s="93" t="s">
        <v>103</v>
      </c>
      <c r="G432" s="93" t="s">
        <v>4582</v>
      </c>
      <c r="H432" s="93" t="s">
        <v>136</v>
      </c>
      <c r="I432" s="93" t="s">
        <v>14</v>
      </c>
      <c r="J432" s="93" t="s">
        <v>105</v>
      </c>
      <c r="K432" s="93"/>
      <c r="L432" s="93"/>
      <c r="M432" s="93" t="s">
        <v>106</v>
      </c>
      <c r="N432" s="93" t="s">
        <v>4580</v>
      </c>
      <c r="O432" s="93" t="s">
        <v>4449</v>
      </c>
      <c r="P432" s="93" t="str">
        <f t="shared" si="18"/>
        <v>METLMvmt_HANDLING-Metal Snap In_B00M_CACK.wav</v>
      </c>
      <c r="Q432" s="93" t="str">
        <f t="shared" si="19"/>
        <v>Metallic pieces locking impacts with some sliding, rattling and ringing.</v>
      </c>
      <c r="R432" s="93" t="s">
        <v>4450</v>
      </c>
      <c r="S432" s="93" t="s">
        <v>4451</v>
      </c>
      <c r="T432" s="93" t="s">
        <v>4452</v>
      </c>
      <c r="U432" s="93" t="s">
        <v>4449</v>
      </c>
      <c r="V432" s="93" t="str">
        <f t="shared" si="20"/>
        <v>METLMvmt_HANDLING-Metal Snap In_B00M_CACK.wav</v>
      </c>
      <c r="W432" s="93">
        <v>2023</v>
      </c>
      <c r="X432" s="93" t="s">
        <v>4451</v>
      </c>
      <c r="Y432" s="93" t="s">
        <v>4451</v>
      </c>
      <c r="Z432" s="93" t="s">
        <v>4451</v>
      </c>
    </row>
    <row r="433" spans="1:26" ht="16">
      <c r="A433" s="93" t="s">
        <v>1244</v>
      </c>
      <c r="B433" s="93" t="s">
        <v>1245</v>
      </c>
      <c r="C433" s="93" t="s">
        <v>1246</v>
      </c>
      <c r="D433" s="93" t="s">
        <v>1211</v>
      </c>
      <c r="E433" s="93" t="s">
        <v>102</v>
      </c>
      <c r="F433" s="93" t="s">
        <v>103</v>
      </c>
      <c r="G433" s="93" t="s">
        <v>4582</v>
      </c>
      <c r="H433" s="93" t="s">
        <v>136</v>
      </c>
      <c r="I433" s="93" t="s">
        <v>14</v>
      </c>
      <c r="J433" s="93" t="s">
        <v>105</v>
      </c>
      <c r="K433" s="93"/>
      <c r="L433" s="93"/>
      <c r="M433" s="93" t="s">
        <v>106</v>
      </c>
      <c r="N433" s="93" t="s">
        <v>4580</v>
      </c>
      <c r="O433" s="93" t="s">
        <v>4449</v>
      </c>
      <c r="P433" s="93" t="str">
        <f t="shared" si="18"/>
        <v>METLMvmt_HANDLING-Metal Wood Scrape Back And Forth_B00M_CACK.wav</v>
      </c>
      <c r="Q433" s="93" t="str">
        <f t="shared" si="19"/>
        <v>Scraping metallic pieces on wooden surface with slight impacts and ring out.</v>
      </c>
      <c r="R433" s="93" t="s">
        <v>4450</v>
      </c>
      <c r="S433" s="93" t="s">
        <v>4451</v>
      </c>
      <c r="T433" s="93" t="s">
        <v>4452</v>
      </c>
      <c r="U433" s="93" t="s">
        <v>4449</v>
      </c>
      <c r="V433" s="93" t="str">
        <f t="shared" si="20"/>
        <v>METLMvmt_HANDLING-Metal Wood Scrape Back And Forth_B00M_CACK.wav</v>
      </c>
      <c r="W433" s="93">
        <v>2023</v>
      </c>
      <c r="X433" s="93" t="s">
        <v>4451</v>
      </c>
      <c r="Y433" s="93" t="s">
        <v>4451</v>
      </c>
      <c r="Z433" s="93" t="s">
        <v>4451</v>
      </c>
    </row>
    <row r="434" spans="1:26" ht="16">
      <c r="A434" s="93" t="s">
        <v>1247</v>
      </c>
      <c r="B434" s="93" t="s">
        <v>1248</v>
      </c>
      <c r="C434" s="93" t="s">
        <v>1249</v>
      </c>
      <c r="D434" s="93" t="s">
        <v>1211</v>
      </c>
      <c r="E434" s="93" t="s">
        <v>102</v>
      </c>
      <c r="F434" s="93" t="s">
        <v>103</v>
      </c>
      <c r="G434" s="93" t="s">
        <v>4582</v>
      </c>
      <c r="H434" s="93" t="s">
        <v>136</v>
      </c>
      <c r="I434" s="93" t="s">
        <v>14</v>
      </c>
      <c r="J434" s="93" t="s">
        <v>105</v>
      </c>
      <c r="K434" s="93"/>
      <c r="L434" s="93"/>
      <c r="M434" s="93" t="s">
        <v>106</v>
      </c>
      <c r="N434" s="93" t="s">
        <v>4580</v>
      </c>
      <c r="O434" s="93" t="s">
        <v>4449</v>
      </c>
      <c r="P434" s="93" t="str">
        <f t="shared" si="18"/>
        <v>METLMvmt_HANDLING-Metal Wood Sequence Clunky_B00M_CACK.wav</v>
      </c>
      <c r="Q434" s="93" t="str">
        <f t="shared" si="19"/>
        <v>Movement of big metallic pieces with rattling and sliding.</v>
      </c>
      <c r="R434" s="93" t="s">
        <v>4450</v>
      </c>
      <c r="S434" s="93" t="s">
        <v>4451</v>
      </c>
      <c r="T434" s="93" t="s">
        <v>4452</v>
      </c>
      <c r="U434" s="93" t="s">
        <v>4449</v>
      </c>
      <c r="V434" s="93" t="str">
        <f t="shared" si="20"/>
        <v>METLMvmt_HANDLING-Metal Wood Sequence Clunky_B00M_CACK.wav</v>
      </c>
      <c r="W434" s="93">
        <v>2023</v>
      </c>
      <c r="X434" s="93" t="s">
        <v>4451</v>
      </c>
      <c r="Y434" s="93" t="s">
        <v>4451</v>
      </c>
      <c r="Z434" s="93" t="s">
        <v>4451</v>
      </c>
    </row>
    <row r="435" spans="1:26" ht="16">
      <c r="A435" s="93" t="s">
        <v>1250</v>
      </c>
      <c r="B435" s="93" t="s">
        <v>1251</v>
      </c>
      <c r="C435" s="93" t="s">
        <v>1252</v>
      </c>
      <c r="D435" s="93" t="s">
        <v>1211</v>
      </c>
      <c r="E435" s="93" t="s">
        <v>102</v>
      </c>
      <c r="F435" s="93" t="s">
        <v>103</v>
      </c>
      <c r="G435" s="93" t="s">
        <v>4582</v>
      </c>
      <c r="H435" s="93" t="s">
        <v>136</v>
      </c>
      <c r="I435" s="93" t="s">
        <v>14</v>
      </c>
      <c r="J435" s="93" t="s">
        <v>105</v>
      </c>
      <c r="K435" s="93"/>
      <c r="L435" s="93"/>
      <c r="M435" s="93" t="s">
        <v>106</v>
      </c>
      <c r="N435" s="93" t="s">
        <v>4580</v>
      </c>
      <c r="O435" s="93" t="s">
        <v>4449</v>
      </c>
      <c r="P435" s="93" t="str">
        <f t="shared" si="18"/>
        <v>METLMvmt_HANDLING-Metal Wood Sequence Rattling Long_B00M_CACK.wav</v>
      </c>
      <c r="Q435" s="93" t="str">
        <f t="shared" si="19"/>
        <v>Movement of big metallic pieces with rattling and clanging.</v>
      </c>
      <c r="R435" s="93" t="s">
        <v>4450</v>
      </c>
      <c r="S435" s="93" t="s">
        <v>4451</v>
      </c>
      <c r="T435" s="93" t="s">
        <v>4452</v>
      </c>
      <c r="U435" s="93" t="s">
        <v>4449</v>
      </c>
      <c r="V435" s="93" t="str">
        <f t="shared" si="20"/>
        <v>METLMvmt_HANDLING-Metal Wood Sequence Rattling Long_B00M_CACK.wav</v>
      </c>
      <c r="W435" s="93">
        <v>2023</v>
      </c>
      <c r="X435" s="93" t="s">
        <v>4451</v>
      </c>
      <c r="Y435" s="93" t="s">
        <v>4451</v>
      </c>
      <c r="Z435" s="93" t="s">
        <v>4451</v>
      </c>
    </row>
    <row r="436" spans="1:26" ht="16">
      <c r="A436" s="93" t="s">
        <v>1253</v>
      </c>
      <c r="B436" s="93" t="s">
        <v>1254</v>
      </c>
      <c r="C436" s="93" t="s">
        <v>1255</v>
      </c>
      <c r="D436" s="93" t="s">
        <v>1211</v>
      </c>
      <c r="E436" s="93" t="s">
        <v>102</v>
      </c>
      <c r="F436" s="93" t="s">
        <v>103</v>
      </c>
      <c r="G436" s="93" t="s">
        <v>4582</v>
      </c>
      <c r="H436" s="93" t="s">
        <v>136</v>
      </c>
      <c r="I436" s="93" t="s">
        <v>14</v>
      </c>
      <c r="J436" s="93" t="s">
        <v>105</v>
      </c>
      <c r="K436" s="93"/>
      <c r="L436" s="93"/>
      <c r="M436" s="93" t="s">
        <v>106</v>
      </c>
      <c r="N436" s="93" t="s">
        <v>4580</v>
      </c>
      <c r="O436" s="93" t="s">
        <v>4449</v>
      </c>
      <c r="P436" s="93" t="str">
        <f t="shared" si="18"/>
        <v>METLMvmt_HANDLING-Metal Wood Sequence Rattling Short_B00M_CACK.wav</v>
      </c>
      <c r="Q436" s="93" t="str">
        <f t="shared" si="19"/>
        <v>Heavy and clunky metallic movement on wooden surface.</v>
      </c>
      <c r="R436" s="93" t="s">
        <v>4450</v>
      </c>
      <c r="S436" s="93" t="s">
        <v>4451</v>
      </c>
      <c r="T436" s="93" t="s">
        <v>4452</v>
      </c>
      <c r="U436" s="93" t="s">
        <v>4449</v>
      </c>
      <c r="V436" s="93" t="str">
        <f t="shared" si="20"/>
        <v>METLMvmt_HANDLING-Metal Wood Sequence Rattling Short_B00M_CACK.wav</v>
      </c>
      <c r="W436" s="93">
        <v>2023</v>
      </c>
      <c r="X436" s="93" t="s">
        <v>4451</v>
      </c>
      <c r="Y436" s="93" t="s">
        <v>4451</v>
      </c>
      <c r="Z436" s="93" t="s">
        <v>4451</v>
      </c>
    </row>
    <row r="437" spans="1:26" ht="16">
      <c r="A437" s="93" t="s">
        <v>1256</v>
      </c>
      <c r="B437" s="93" t="s">
        <v>1257</v>
      </c>
      <c r="C437" s="93" t="s">
        <v>1258</v>
      </c>
      <c r="D437" s="93" t="s">
        <v>1211</v>
      </c>
      <c r="E437" s="93" t="s">
        <v>102</v>
      </c>
      <c r="F437" s="93" t="s">
        <v>103</v>
      </c>
      <c r="G437" s="93" t="s">
        <v>4582</v>
      </c>
      <c r="H437" s="93" t="s">
        <v>136</v>
      </c>
      <c r="I437" s="93" t="s">
        <v>14</v>
      </c>
      <c r="J437" s="93" t="s">
        <v>105</v>
      </c>
      <c r="K437" s="93"/>
      <c r="L437" s="93"/>
      <c r="M437" s="93" t="s">
        <v>106</v>
      </c>
      <c r="N437" s="93" t="s">
        <v>4580</v>
      </c>
      <c r="O437" s="93" t="s">
        <v>4449</v>
      </c>
      <c r="P437" s="93" t="str">
        <f t="shared" si="18"/>
        <v>METLMvmt_HANDLING-Metal Wood Squeak Sweetener Short_B00M_CACK.wav</v>
      </c>
      <c r="Q437" s="93" t="str">
        <f t="shared" si="19"/>
        <v>Very subtle movement with metallic squeaking.</v>
      </c>
      <c r="R437" s="93" t="s">
        <v>4450</v>
      </c>
      <c r="S437" s="93" t="s">
        <v>4451</v>
      </c>
      <c r="T437" s="93" t="s">
        <v>4452</v>
      </c>
      <c r="U437" s="93" t="s">
        <v>4449</v>
      </c>
      <c r="V437" s="93" t="str">
        <f t="shared" si="20"/>
        <v>METLMvmt_HANDLING-Metal Wood Squeak Sweetener Short_B00M_CACK.wav</v>
      </c>
      <c r="W437" s="93">
        <v>2023</v>
      </c>
      <c r="X437" s="93" t="s">
        <v>4451</v>
      </c>
      <c r="Y437" s="93" t="s">
        <v>4451</v>
      </c>
      <c r="Z437" s="93" t="s">
        <v>4451</v>
      </c>
    </row>
    <row r="438" spans="1:26" ht="16">
      <c r="A438" s="93" t="s">
        <v>1259</v>
      </c>
      <c r="B438" s="93" t="s">
        <v>1260</v>
      </c>
      <c r="C438" s="93" t="s">
        <v>1261</v>
      </c>
      <c r="D438" s="93" t="s">
        <v>1211</v>
      </c>
      <c r="E438" s="93" t="s">
        <v>102</v>
      </c>
      <c r="F438" s="93" t="s">
        <v>103</v>
      </c>
      <c r="G438" s="93" t="s">
        <v>4582</v>
      </c>
      <c r="H438" s="93" t="s">
        <v>212</v>
      </c>
      <c r="I438" s="93" t="s">
        <v>14</v>
      </c>
      <c r="J438" s="93" t="s">
        <v>105</v>
      </c>
      <c r="K438" s="93"/>
      <c r="L438" s="93"/>
      <c r="M438" s="93" t="s">
        <v>106</v>
      </c>
      <c r="N438" s="93" t="s">
        <v>4580</v>
      </c>
      <c r="O438" s="93" t="s">
        <v>4449</v>
      </c>
      <c r="P438" s="93" t="str">
        <f t="shared" si="18"/>
        <v>METLMvmt_MOVEMENT-Complex Big_B00M_CACK.wav</v>
      </c>
      <c r="Q438" s="93" t="str">
        <f t="shared" si="19"/>
        <v>Large metallic pieces being moved and locking in place.</v>
      </c>
      <c r="R438" s="93" t="s">
        <v>4450</v>
      </c>
      <c r="S438" s="93" t="s">
        <v>4451</v>
      </c>
      <c r="T438" s="93" t="s">
        <v>4452</v>
      </c>
      <c r="U438" s="93" t="s">
        <v>4449</v>
      </c>
      <c r="V438" s="93" t="str">
        <f t="shared" si="20"/>
        <v>METLMvmt_MOVEMENT-Complex Big_B00M_CACK.wav</v>
      </c>
      <c r="W438" s="93">
        <v>2023</v>
      </c>
      <c r="X438" s="93" t="s">
        <v>4451</v>
      </c>
      <c r="Y438" s="93" t="s">
        <v>4451</v>
      </c>
      <c r="Z438" s="93" t="s">
        <v>4451</v>
      </c>
    </row>
    <row r="439" spans="1:26" ht="16">
      <c r="A439" s="93" t="s">
        <v>1262</v>
      </c>
      <c r="B439" s="93" t="s">
        <v>1263</v>
      </c>
      <c r="C439" s="93" t="s">
        <v>1264</v>
      </c>
      <c r="D439" s="93" t="s">
        <v>1211</v>
      </c>
      <c r="E439" s="93" t="s">
        <v>102</v>
      </c>
      <c r="F439" s="93" t="s">
        <v>103</v>
      </c>
      <c r="G439" s="93" t="s">
        <v>4582</v>
      </c>
      <c r="H439" s="93" t="s">
        <v>212</v>
      </c>
      <c r="I439" s="93" t="s">
        <v>14</v>
      </c>
      <c r="J439" s="93" t="s">
        <v>105</v>
      </c>
      <c r="K439" s="93"/>
      <c r="L439" s="93"/>
      <c r="M439" s="93" t="s">
        <v>106</v>
      </c>
      <c r="N439" s="93" t="s">
        <v>4580</v>
      </c>
      <c r="O439" s="93" t="s">
        <v>4449</v>
      </c>
      <c r="P439" s="93" t="str">
        <f t="shared" si="18"/>
        <v>METLMvmt_MOVEMENT-Metal And Wood Rolling Rattling Constant_B00M_CACK.wav</v>
      </c>
      <c r="Q439" s="93" t="str">
        <f t="shared" si="19"/>
        <v>Continuous moving metallic and wooden pieces. Long, slightly rumbling sequence.</v>
      </c>
      <c r="R439" s="93" t="s">
        <v>4450</v>
      </c>
      <c r="S439" s="93" t="s">
        <v>4451</v>
      </c>
      <c r="T439" s="93" t="s">
        <v>4452</v>
      </c>
      <c r="U439" s="93" t="s">
        <v>4449</v>
      </c>
      <c r="V439" s="93" t="str">
        <f t="shared" si="20"/>
        <v>METLMvmt_MOVEMENT-Metal And Wood Rolling Rattling Constant_B00M_CACK.wav</v>
      </c>
      <c r="W439" s="93">
        <v>2023</v>
      </c>
      <c r="X439" s="93" t="s">
        <v>4451</v>
      </c>
      <c r="Y439" s="93" t="s">
        <v>4451</v>
      </c>
      <c r="Z439" s="93" t="s">
        <v>4451</v>
      </c>
    </row>
    <row r="440" spans="1:26" ht="16">
      <c r="A440" s="93" t="s">
        <v>1265</v>
      </c>
      <c r="B440" s="93" t="s">
        <v>4620</v>
      </c>
      <c r="C440" s="93" t="s">
        <v>1266</v>
      </c>
      <c r="D440" s="93" t="s">
        <v>1211</v>
      </c>
      <c r="E440" s="93" t="s">
        <v>102</v>
      </c>
      <c r="F440" s="93" t="s">
        <v>103</v>
      </c>
      <c r="G440" s="93" t="s">
        <v>4582</v>
      </c>
      <c r="H440" s="93" t="s">
        <v>212</v>
      </c>
      <c r="I440" s="93" t="s">
        <v>14</v>
      </c>
      <c r="J440" s="93" t="s">
        <v>105</v>
      </c>
      <c r="K440" s="93"/>
      <c r="L440" s="93"/>
      <c r="M440" s="93" t="s">
        <v>106</v>
      </c>
      <c r="N440" s="93" t="s">
        <v>4580</v>
      </c>
      <c r="O440" s="93" t="s">
        <v>4449</v>
      </c>
      <c r="P440" s="93" t="str">
        <f t="shared" si="18"/>
        <v>METLMvmt_MOVEMENT-Metal And Wood Rolling Rattling Fast_B00M_CACK.wav</v>
      </c>
      <c r="Q440" s="93" t="str">
        <f t="shared" si="19"/>
        <v>Quickly moving metallic and wooden pieces. Rumbling and rattling.</v>
      </c>
      <c r="R440" s="93" t="s">
        <v>4450</v>
      </c>
      <c r="S440" s="93" t="s">
        <v>4451</v>
      </c>
      <c r="T440" s="93" t="s">
        <v>4452</v>
      </c>
      <c r="U440" s="93" t="s">
        <v>4449</v>
      </c>
      <c r="V440" s="93" t="str">
        <f t="shared" si="20"/>
        <v>METLMvmt_MOVEMENT-Metal And Wood Rolling Rattling Fast_B00M_CACK.wav</v>
      </c>
      <c r="W440" s="93">
        <v>2023</v>
      </c>
      <c r="X440" s="93" t="s">
        <v>4451</v>
      </c>
      <c r="Y440" s="93" t="s">
        <v>4451</v>
      </c>
      <c r="Z440" s="93" t="s">
        <v>4451</v>
      </c>
    </row>
    <row r="441" spans="1:26" ht="16">
      <c r="A441" s="93" t="s">
        <v>1267</v>
      </c>
      <c r="B441" s="93" t="s">
        <v>4621</v>
      </c>
      <c r="C441" s="93" t="s">
        <v>1268</v>
      </c>
      <c r="D441" s="93" t="s">
        <v>1211</v>
      </c>
      <c r="E441" s="93" t="s">
        <v>102</v>
      </c>
      <c r="F441" s="93" t="s">
        <v>103</v>
      </c>
      <c r="G441" s="93" t="s">
        <v>4582</v>
      </c>
      <c r="H441" s="93" t="s">
        <v>212</v>
      </c>
      <c r="I441" s="93" t="s">
        <v>14</v>
      </c>
      <c r="J441" s="93" t="s">
        <v>105</v>
      </c>
      <c r="K441" s="93"/>
      <c r="L441" s="93"/>
      <c r="M441" s="93" t="s">
        <v>106</v>
      </c>
      <c r="N441" s="93" t="s">
        <v>4580</v>
      </c>
      <c r="O441" s="93" t="s">
        <v>4449</v>
      </c>
      <c r="P441" s="93" t="str">
        <f t="shared" si="18"/>
        <v>METLMvmt_MOVEMENT-Metal And Wood Rolling Rattling Slow_B00M_CACK.wav</v>
      </c>
      <c r="Q441" s="93" t="str">
        <f t="shared" si="19"/>
        <v>Slowly moving metallic and wooden pieces. Rumbling and rattling.</v>
      </c>
      <c r="R441" s="93" t="s">
        <v>4450</v>
      </c>
      <c r="S441" s="93" t="s">
        <v>4451</v>
      </c>
      <c r="T441" s="93" t="s">
        <v>4452</v>
      </c>
      <c r="U441" s="93" t="s">
        <v>4449</v>
      </c>
      <c r="V441" s="93" t="str">
        <f t="shared" si="20"/>
        <v>METLMvmt_MOVEMENT-Metal And Wood Rolling Rattling Slow_B00M_CACK.wav</v>
      </c>
      <c r="W441" s="93">
        <v>2023</v>
      </c>
      <c r="X441" s="93" t="s">
        <v>4451</v>
      </c>
      <c r="Y441" s="93" t="s">
        <v>4451</v>
      </c>
      <c r="Z441" s="93" t="s">
        <v>4451</v>
      </c>
    </row>
    <row r="442" spans="1:26" ht="16">
      <c r="A442" s="93" t="s">
        <v>1269</v>
      </c>
      <c r="B442" s="93" t="s">
        <v>1270</v>
      </c>
      <c r="C442" s="93" t="s">
        <v>1271</v>
      </c>
      <c r="D442" s="93" t="s">
        <v>1211</v>
      </c>
      <c r="E442" s="93" t="s">
        <v>102</v>
      </c>
      <c r="F442" s="93" t="s">
        <v>103</v>
      </c>
      <c r="G442" s="93" t="s">
        <v>4582</v>
      </c>
      <c r="H442" s="93" t="s">
        <v>212</v>
      </c>
      <c r="I442" s="93" t="s">
        <v>14</v>
      </c>
      <c r="J442" s="93" t="s">
        <v>105</v>
      </c>
      <c r="K442" s="93"/>
      <c r="L442" s="93"/>
      <c r="M442" s="93" t="s">
        <v>106</v>
      </c>
      <c r="N442" s="93" t="s">
        <v>4580</v>
      </c>
      <c r="O442" s="93" t="s">
        <v>4449</v>
      </c>
      <c r="P442" s="93" t="str">
        <f t="shared" si="18"/>
        <v>METLMvmt_MOVEMENT-Metal Bar Roll Hit Steel Girder_B00M_CACK.wav</v>
      </c>
      <c r="Q442" s="93" t="str">
        <f t="shared" si="19"/>
        <v>Rolling leading into clanging hit.</v>
      </c>
      <c r="R442" s="93" t="s">
        <v>4450</v>
      </c>
      <c r="S442" s="93" t="s">
        <v>4451</v>
      </c>
      <c r="T442" s="93" t="s">
        <v>4452</v>
      </c>
      <c r="U442" s="93" t="s">
        <v>4449</v>
      </c>
      <c r="V442" s="93" t="str">
        <f t="shared" si="20"/>
        <v>METLMvmt_MOVEMENT-Metal Bar Roll Hit Steel Girder_B00M_CACK.wav</v>
      </c>
      <c r="W442" s="93">
        <v>2023</v>
      </c>
      <c r="X442" s="93" t="s">
        <v>4451</v>
      </c>
      <c r="Y442" s="93" t="s">
        <v>4451</v>
      </c>
      <c r="Z442" s="93" t="s">
        <v>4451</v>
      </c>
    </row>
    <row r="443" spans="1:26" ht="16">
      <c r="A443" s="93" t="s">
        <v>1272</v>
      </c>
      <c r="B443" s="93" t="s">
        <v>1273</v>
      </c>
      <c r="C443" s="93" t="s">
        <v>1274</v>
      </c>
      <c r="D443" s="93" t="s">
        <v>1211</v>
      </c>
      <c r="E443" s="93" t="s">
        <v>102</v>
      </c>
      <c r="F443" s="93" t="s">
        <v>103</v>
      </c>
      <c r="G443" s="93" t="s">
        <v>4582</v>
      </c>
      <c r="H443" s="93" t="s">
        <v>212</v>
      </c>
      <c r="I443" s="93" t="s">
        <v>14</v>
      </c>
      <c r="J443" s="93" t="s">
        <v>105</v>
      </c>
      <c r="K443" s="93"/>
      <c r="L443" s="93"/>
      <c r="M443" s="93" t="s">
        <v>106</v>
      </c>
      <c r="N443" s="93" t="s">
        <v>4580</v>
      </c>
      <c r="O443" s="93" t="s">
        <v>4449</v>
      </c>
      <c r="P443" s="93" t="str">
        <f t="shared" si="18"/>
        <v>METLMvmt_MOVEMENT-Metal Bright Double Snap_B00M_CACK.wav</v>
      </c>
      <c r="Q443" s="93" t="str">
        <f t="shared" si="19"/>
        <v>Locking into place with some tonal ringing.</v>
      </c>
      <c r="R443" s="93" t="s">
        <v>4450</v>
      </c>
      <c r="S443" s="93" t="s">
        <v>4451</v>
      </c>
      <c r="T443" s="93" t="s">
        <v>4452</v>
      </c>
      <c r="U443" s="93" t="s">
        <v>4449</v>
      </c>
      <c r="V443" s="93" t="str">
        <f t="shared" si="20"/>
        <v>METLMvmt_MOVEMENT-Metal Bright Double Snap_B00M_CACK.wav</v>
      </c>
      <c r="W443" s="93">
        <v>2023</v>
      </c>
      <c r="X443" s="93" t="s">
        <v>4451</v>
      </c>
      <c r="Y443" s="93" t="s">
        <v>4451</v>
      </c>
      <c r="Z443" s="93" t="s">
        <v>4451</v>
      </c>
    </row>
    <row r="444" spans="1:26" ht="16">
      <c r="A444" s="93" t="s">
        <v>1275</v>
      </c>
      <c r="B444" s="93" t="s">
        <v>1276</v>
      </c>
      <c r="C444" s="93" t="s">
        <v>1277</v>
      </c>
      <c r="D444" s="93" t="s">
        <v>1211</v>
      </c>
      <c r="E444" s="93" t="s">
        <v>102</v>
      </c>
      <c r="F444" s="93" t="s">
        <v>103</v>
      </c>
      <c r="G444" s="93" t="s">
        <v>4582</v>
      </c>
      <c r="H444" s="93" t="s">
        <v>212</v>
      </c>
      <c r="I444" s="93" t="s">
        <v>14</v>
      </c>
      <c r="J444" s="93" t="s">
        <v>105</v>
      </c>
      <c r="K444" s="93"/>
      <c r="L444" s="93"/>
      <c r="M444" s="93" t="s">
        <v>106</v>
      </c>
      <c r="N444" s="93" t="s">
        <v>4580</v>
      </c>
      <c r="O444" s="93" t="s">
        <v>4449</v>
      </c>
      <c r="P444" s="93" t="str">
        <f t="shared" si="18"/>
        <v>METLMvmt_MOVEMENT-Metal Cogwheel Fast_B00M_CACK.wav</v>
      </c>
      <c r="Q444" s="93" t="str">
        <f t="shared" si="19"/>
        <v>Rattling made by quickly rolling gear against wood.</v>
      </c>
      <c r="R444" s="93" t="s">
        <v>4450</v>
      </c>
      <c r="S444" s="93" t="s">
        <v>4451</v>
      </c>
      <c r="T444" s="93" t="s">
        <v>4452</v>
      </c>
      <c r="U444" s="93" t="s">
        <v>4449</v>
      </c>
      <c r="V444" s="93" t="str">
        <f t="shared" si="20"/>
        <v>METLMvmt_MOVEMENT-Metal Cogwheel Fast_B00M_CACK.wav</v>
      </c>
      <c r="W444" s="93">
        <v>2023</v>
      </c>
      <c r="X444" s="93" t="s">
        <v>4451</v>
      </c>
      <c r="Y444" s="93" t="s">
        <v>4451</v>
      </c>
      <c r="Z444" s="93" t="s">
        <v>4451</v>
      </c>
    </row>
    <row r="445" spans="1:26" ht="16">
      <c r="A445" s="93" t="s">
        <v>1278</v>
      </c>
      <c r="B445" s="93" t="s">
        <v>1279</v>
      </c>
      <c r="C445" s="93" t="s">
        <v>1280</v>
      </c>
      <c r="D445" s="93" t="s">
        <v>1211</v>
      </c>
      <c r="E445" s="93" t="s">
        <v>102</v>
      </c>
      <c r="F445" s="93" t="s">
        <v>103</v>
      </c>
      <c r="G445" s="93" t="s">
        <v>4582</v>
      </c>
      <c r="H445" s="93" t="s">
        <v>212</v>
      </c>
      <c r="I445" s="93" t="s">
        <v>14</v>
      </c>
      <c r="J445" s="93" t="s">
        <v>105</v>
      </c>
      <c r="K445" s="93"/>
      <c r="L445" s="93"/>
      <c r="M445" s="93" t="s">
        <v>106</v>
      </c>
      <c r="N445" s="93" t="s">
        <v>4580</v>
      </c>
      <c r="O445" s="93" t="s">
        <v>4449</v>
      </c>
      <c r="P445" s="93" t="str">
        <f t="shared" si="18"/>
        <v>METLMvmt_MOVEMENT-Metal Cogwheel Slow_B00M_CACK.wav</v>
      </c>
      <c r="Q445" s="93" t="str">
        <f t="shared" si="19"/>
        <v>Rattling made by slowly rolling gear against wood.</v>
      </c>
      <c r="R445" s="93" t="s">
        <v>4450</v>
      </c>
      <c r="S445" s="93" t="s">
        <v>4451</v>
      </c>
      <c r="T445" s="93" t="s">
        <v>4452</v>
      </c>
      <c r="U445" s="93" t="s">
        <v>4449</v>
      </c>
      <c r="V445" s="93" t="str">
        <f t="shared" si="20"/>
        <v>METLMvmt_MOVEMENT-Metal Cogwheel Slow_B00M_CACK.wav</v>
      </c>
      <c r="W445" s="93">
        <v>2023</v>
      </c>
      <c r="X445" s="93" t="s">
        <v>4451</v>
      </c>
      <c r="Y445" s="93" t="s">
        <v>4451</v>
      </c>
      <c r="Z445" s="93" t="s">
        <v>4451</v>
      </c>
    </row>
    <row r="446" spans="1:26" ht="16">
      <c r="A446" s="93" t="s">
        <v>1281</v>
      </c>
      <c r="B446" s="93" t="s">
        <v>1282</v>
      </c>
      <c r="C446" s="93" t="s">
        <v>1283</v>
      </c>
      <c r="D446" s="93" t="s">
        <v>1211</v>
      </c>
      <c r="E446" s="93" t="s">
        <v>102</v>
      </c>
      <c r="F446" s="93" t="s">
        <v>103</v>
      </c>
      <c r="G446" s="93" t="s">
        <v>4582</v>
      </c>
      <c r="H446" s="93" t="s">
        <v>212</v>
      </c>
      <c r="I446" s="93" t="s">
        <v>14</v>
      </c>
      <c r="J446" s="93" t="s">
        <v>105</v>
      </c>
      <c r="K446" s="93"/>
      <c r="L446" s="93"/>
      <c r="M446" s="93" t="s">
        <v>106</v>
      </c>
      <c r="N446" s="93" t="s">
        <v>4580</v>
      </c>
      <c r="O446" s="93" t="s">
        <v>4449</v>
      </c>
      <c r="P446" s="93" t="str">
        <f t="shared" si="18"/>
        <v>METLMvmt_MOVEMENT-Metal On Wood Impact Drag Snap_B00M_CACK.wav</v>
      </c>
      <c r="Q446" s="93" t="str">
        <f t="shared" si="19"/>
        <v>Clanging followed by sliding and locking in place.</v>
      </c>
      <c r="R446" s="93" t="s">
        <v>4450</v>
      </c>
      <c r="S446" s="93" t="s">
        <v>4451</v>
      </c>
      <c r="T446" s="93" t="s">
        <v>4452</v>
      </c>
      <c r="U446" s="93" t="s">
        <v>4449</v>
      </c>
      <c r="V446" s="93" t="str">
        <f t="shared" si="20"/>
        <v>METLMvmt_MOVEMENT-Metal On Wood Impact Drag Snap_B00M_CACK.wav</v>
      </c>
      <c r="W446" s="93">
        <v>2023</v>
      </c>
      <c r="X446" s="93" t="s">
        <v>4451</v>
      </c>
      <c r="Y446" s="93" t="s">
        <v>4451</v>
      </c>
      <c r="Z446" s="93" t="s">
        <v>4451</v>
      </c>
    </row>
    <row r="447" spans="1:26" ht="16">
      <c r="A447" s="93" t="s">
        <v>1284</v>
      </c>
      <c r="B447" s="93" t="s">
        <v>1285</v>
      </c>
      <c r="C447" s="93" t="s">
        <v>1286</v>
      </c>
      <c r="D447" s="93" t="s">
        <v>1211</v>
      </c>
      <c r="E447" s="93" t="s">
        <v>102</v>
      </c>
      <c r="F447" s="93" t="s">
        <v>103</v>
      </c>
      <c r="G447" s="93" t="s">
        <v>4582</v>
      </c>
      <c r="H447" s="93" t="s">
        <v>212</v>
      </c>
      <c r="I447" s="93" t="s">
        <v>14</v>
      </c>
      <c r="J447" s="93" t="s">
        <v>105</v>
      </c>
      <c r="K447" s="93"/>
      <c r="L447" s="93"/>
      <c r="M447" s="93" t="s">
        <v>106</v>
      </c>
      <c r="N447" s="93" t="s">
        <v>4580</v>
      </c>
      <c r="O447" s="93" t="s">
        <v>4449</v>
      </c>
      <c r="P447" s="93" t="str">
        <f t="shared" si="18"/>
        <v>METLMvmt_MOVEMENT-Metal On Wood Large Fast Snap_B00M_CACK.wav</v>
      </c>
      <c r="Q447" s="93" t="str">
        <f t="shared" si="19"/>
        <v>Quickly sliding metallic pieces on wooden surface.</v>
      </c>
      <c r="R447" s="93" t="s">
        <v>4450</v>
      </c>
      <c r="S447" s="93" t="s">
        <v>4451</v>
      </c>
      <c r="T447" s="93" t="s">
        <v>4452</v>
      </c>
      <c r="U447" s="93" t="s">
        <v>4449</v>
      </c>
      <c r="V447" s="93" t="str">
        <f t="shared" si="20"/>
        <v>METLMvmt_MOVEMENT-Metal On Wood Large Fast Snap_B00M_CACK.wav</v>
      </c>
      <c r="W447" s="93">
        <v>2023</v>
      </c>
      <c r="X447" s="93" t="s">
        <v>4451</v>
      </c>
      <c r="Y447" s="93" t="s">
        <v>4451</v>
      </c>
      <c r="Z447" s="93" t="s">
        <v>4451</v>
      </c>
    </row>
    <row r="448" spans="1:26" ht="16">
      <c r="A448" s="93" t="s">
        <v>1287</v>
      </c>
      <c r="B448" s="93" t="s">
        <v>1288</v>
      </c>
      <c r="C448" s="93" t="s">
        <v>1289</v>
      </c>
      <c r="D448" s="93" t="s">
        <v>1211</v>
      </c>
      <c r="E448" s="93" t="s">
        <v>102</v>
      </c>
      <c r="F448" s="93" t="s">
        <v>103</v>
      </c>
      <c r="G448" s="93" t="s">
        <v>4582</v>
      </c>
      <c r="H448" s="93" t="s">
        <v>212</v>
      </c>
      <c r="I448" s="93" t="s">
        <v>14</v>
      </c>
      <c r="J448" s="93" t="s">
        <v>105</v>
      </c>
      <c r="K448" s="93"/>
      <c r="L448" s="93"/>
      <c r="M448" s="93" t="s">
        <v>106</v>
      </c>
      <c r="N448" s="93" t="s">
        <v>4580</v>
      </c>
      <c r="O448" s="93" t="s">
        <v>4449</v>
      </c>
      <c r="P448" s="93" t="str">
        <f t="shared" si="18"/>
        <v>METLMvmt_MOVEMENT-Metal Sequence Gritty Poles_B00M_CACK.wav</v>
      </c>
      <c r="Q448" s="93" t="str">
        <f t="shared" si="19"/>
        <v>Several clanging impacts by moving metallic bars around.</v>
      </c>
      <c r="R448" s="93" t="s">
        <v>4450</v>
      </c>
      <c r="S448" s="93" t="s">
        <v>4451</v>
      </c>
      <c r="T448" s="93" t="s">
        <v>4452</v>
      </c>
      <c r="U448" s="93" t="s">
        <v>4449</v>
      </c>
      <c r="V448" s="93" t="str">
        <f t="shared" si="20"/>
        <v>METLMvmt_MOVEMENT-Metal Sequence Gritty Poles_B00M_CACK.wav</v>
      </c>
      <c r="W448" s="93">
        <v>2023</v>
      </c>
      <c r="X448" s="93" t="s">
        <v>4451</v>
      </c>
      <c r="Y448" s="93" t="s">
        <v>4451</v>
      </c>
      <c r="Z448" s="93" t="s">
        <v>4451</v>
      </c>
    </row>
    <row r="449" spans="1:26" ht="16">
      <c r="A449" s="93" t="s">
        <v>1290</v>
      </c>
      <c r="B449" s="93" t="s">
        <v>1291</v>
      </c>
      <c r="C449" s="93" t="s">
        <v>1292</v>
      </c>
      <c r="D449" s="93" t="s">
        <v>1211</v>
      </c>
      <c r="E449" s="93" t="s">
        <v>102</v>
      </c>
      <c r="F449" s="93" t="s">
        <v>103</v>
      </c>
      <c r="G449" s="93" t="s">
        <v>4582</v>
      </c>
      <c r="H449" s="93" t="s">
        <v>212</v>
      </c>
      <c r="I449" s="93" t="s">
        <v>14</v>
      </c>
      <c r="J449" s="93" t="s">
        <v>105</v>
      </c>
      <c r="K449" s="93"/>
      <c r="L449" s="93"/>
      <c r="M449" s="93" t="s">
        <v>106</v>
      </c>
      <c r="N449" s="93" t="s">
        <v>4580</v>
      </c>
      <c r="O449" s="93" t="s">
        <v>4449</v>
      </c>
      <c r="P449" s="93" t="str">
        <f t="shared" si="18"/>
        <v>METLMvmt_MOVEMENT-Metal Sequence Massive Into Snap In_B00M_CACK.wav</v>
      </c>
      <c r="Q449" s="93" t="str">
        <f t="shared" si="19"/>
        <v>Sliding leading into locking. Some clanging and rattling.</v>
      </c>
      <c r="R449" s="93" t="s">
        <v>4450</v>
      </c>
      <c r="S449" s="93" t="s">
        <v>4451</v>
      </c>
      <c r="T449" s="93" t="s">
        <v>4452</v>
      </c>
      <c r="U449" s="93" t="s">
        <v>4449</v>
      </c>
      <c r="V449" s="93" t="str">
        <f t="shared" si="20"/>
        <v>METLMvmt_MOVEMENT-Metal Sequence Massive Into Snap In_B00M_CACK.wav</v>
      </c>
      <c r="W449" s="93">
        <v>2023</v>
      </c>
      <c r="X449" s="93" t="s">
        <v>4451</v>
      </c>
      <c r="Y449" s="93" t="s">
        <v>4451</v>
      </c>
      <c r="Z449" s="93" t="s">
        <v>4451</v>
      </c>
    </row>
    <row r="450" spans="1:26" ht="16">
      <c r="A450" s="93" t="s">
        <v>1293</v>
      </c>
      <c r="B450" s="93" t="s">
        <v>1294</v>
      </c>
      <c r="C450" s="93" t="s">
        <v>1295</v>
      </c>
      <c r="D450" s="93" t="s">
        <v>1211</v>
      </c>
      <c r="E450" s="93" t="s">
        <v>102</v>
      </c>
      <c r="F450" s="93" t="s">
        <v>103</v>
      </c>
      <c r="G450" s="93" t="s">
        <v>4582</v>
      </c>
      <c r="H450" s="93" t="s">
        <v>212</v>
      </c>
      <c r="I450" s="93" t="s">
        <v>14</v>
      </c>
      <c r="J450" s="93" t="s">
        <v>105</v>
      </c>
      <c r="K450" s="93"/>
      <c r="L450" s="93"/>
      <c r="M450" s="93" t="s">
        <v>106</v>
      </c>
      <c r="N450" s="93" t="s">
        <v>4580</v>
      </c>
      <c r="O450" s="93" t="s">
        <v>4449</v>
      </c>
      <c r="P450" s="93" t="str">
        <f t="shared" si="18"/>
        <v>METLMvmt_MOVEMENT-Metal Sequence Small Massive Impacts_B00M_CACK.wav</v>
      </c>
      <c r="Q450" s="93" t="str">
        <f t="shared" si="19"/>
        <v>Multiple, tonally clanging impacts.</v>
      </c>
      <c r="R450" s="93" t="s">
        <v>4450</v>
      </c>
      <c r="S450" s="93" t="s">
        <v>4451</v>
      </c>
      <c r="T450" s="93" t="s">
        <v>4452</v>
      </c>
      <c r="U450" s="93" t="s">
        <v>4449</v>
      </c>
      <c r="V450" s="93" t="str">
        <f t="shared" si="20"/>
        <v>METLMvmt_MOVEMENT-Metal Sequence Small Massive Impacts_B00M_CACK.wav</v>
      </c>
      <c r="W450" s="93">
        <v>2023</v>
      </c>
      <c r="X450" s="93" t="s">
        <v>4451</v>
      </c>
      <c r="Y450" s="93" t="s">
        <v>4451</v>
      </c>
      <c r="Z450" s="93" t="s">
        <v>4451</v>
      </c>
    </row>
    <row r="451" spans="1:26" ht="16">
      <c r="A451" s="93" t="s">
        <v>1296</v>
      </c>
      <c r="B451" s="93" t="s">
        <v>1297</v>
      </c>
      <c r="C451" s="93" t="s">
        <v>1298</v>
      </c>
      <c r="D451" s="93" t="s">
        <v>1211</v>
      </c>
      <c r="E451" s="93" t="s">
        <v>102</v>
      </c>
      <c r="F451" s="93" t="s">
        <v>103</v>
      </c>
      <c r="G451" s="93" t="s">
        <v>4582</v>
      </c>
      <c r="H451" s="93" t="s">
        <v>212</v>
      </c>
      <c r="I451" s="93" t="s">
        <v>14</v>
      </c>
      <c r="J451" s="93" t="s">
        <v>105</v>
      </c>
      <c r="K451" s="93"/>
      <c r="L451" s="93"/>
      <c r="M451" s="93" t="s">
        <v>106</v>
      </c>
      <c r="N451" s="93" t="s">
        <v>4580</v>
      </c>
      <c r="O451" s="93" t="s">
        <v>4449</v>
      </c>
      <c r="P451" s="93" t="str">
        <f t="shared" ref="P451:P514" si="21">A451</f>
        <v>METLMvmt_MOVEMENT-Metal Sequence Small Massive Slide Into Impact Ring Out_B00M_CACK.wav</v>
      </c>
      <c r="Q451" s="93" t="str">
        <f t="shared" ref="Q451:Q514" si="22">B451</f>
        <v>Sliding with tonally clanging impacts.</v>
      </c>
      <c r="R451" s="93" t="s">
        <v>4450</v>
      </c>
      <c r="S451" s="93" t="s">
        <v>4451</v>
      </c>
      <c r="T451" s="93" t="s">
        <v>4452</v>
      </c>
      <c r="U451" s="93" t="s">
        <v>4449</v>
      </c>
      <c r="V451" s="93" t="str">
        <f t="shared" ref="V451:V514" si="23">A451</f>
        <v>METLMvmt_MOVEMENT-Metal Sequence Small Massive Slide Into Impact Ring Out_B00M_CACK.wav</v>
      </c>
      <c r="W451" s="93">
        <v>2023</v>
      </c>
      <c r="X451" s="93" t="s">
        <v>4451</v>
      </c>
      <c r="Y451" s="93" t="s">
        <v>4451</v>
      </c>
      <c r="Z451" s="93" t="s">
        <v>4451</v>
      </c>
    </row>
    <row r="452" spans="1:26" ht="16">
      <c r="A452" s="93" t="s">
        <v>1299</v>
      </c>
      <c r="B452" s="93" t="s">
        <v>1300</v>
      </c>
      <c r="C452" s="93" t="s">
        <v>1301</v>
      </c>
      <c r="D452" s="93" t="s">
        <v>1211</v>
      </c>
      <c r="E452" s="93" t="s">
        <v>102</v>
      </c>
      <c r="F452" s="93" t="s">
        <v>103</v>
      </c>
      <c r="G452" s="93" t="s">
        <v>4582</v>
      </c>
      <c r="H452" s="93" t="s">
        <v>212</v>
      </c>
      <c r="I452" s="93" t="s">
        <v>14</v>
      </c>
      <c r="J452" s="93" t="s">
        <v>105</v>
      </c>
      <c r="K452" s="93"/>
      <c r="L452" s="93"/>
      <c r="M452" s="93" t="s">
        <v>106</v>
      </c>
      <c r="N452" s="93" t="s">
        <v>4580</v>
      </c>
      <c r="O452" s="93" t="s">
        <v>4449</v>
      </c>
      <c r="P452" s="93" t="str">
        <f t="shared" si="21"/>
        <v>METLMvmt_MOVEMENT-Metal Slide Massive Long_B00M_CACK.wav</v>
      </c>
      <c r="Q452" s="93" t="str">
        <f t="shared" si="22"/>
        <v>Sliding of metallic pieces. Hollow and slightly ringing.</v>
      </c>
      <c r="R452" s="93" t="s">
        <v>4450</v>
      </c>
      <c r="S452" s="93" t="s">
        <v>4451</v>
      </c>
      <c r="T452" s="93" t="s">
        <v>4452</v>
      </c>
      <c r="U452" s="93" t="s">
        <v>4449</v>
      </c>
      <c r="V452" s="93" t="str">
        <f t="shared" si="23"/>
        <v>METLMvmt_MOVEMENT-Metal Slide Massive Long_B00M_CACK.wav</v>
      </c>
      <c r="W452" s="93">
        <v>2023</v>
      </c>
      <c r="X452" s="93" t="s">
        <v>4451</v>
      </c>
      <c r="Y452" s="93" t="s">
        <v>4451</v>
      </c>
      <c r="Z452" s="93" t="s">
        <v>4451</v>
      </c>
    </row>
    <row r="453" spans="1:26" ht="16">
      <c r="A453" s="93" t="s">
        <v>1302</v>
      </c>
      <c r="B453" s="93" t="s">
        <v>1303</v>
      </c>
      <c r="C453" s="93" t="s">
        <v>1304</v>
      </c>
      <c r="D453" s="93" t="s">
        <v>1211</v>
      </c>
      <c r="E453" s="93" t="s">
        <v>102</v>
      </c>
      <c r="F453" s="93" t="s">
        <v>103</v>
      </c>
      <c r="G453" s="93" t="s">
        <v>4582</v>
      </c>
      <c r="H453" s="93" t="s">
        <v>212</v>
      </c>
      <c r="I453" s="93" t="s">
        <v>14</v>
      </c>
      <c r="J453" s="93" t="s">
        <v>105</v>
      </c>
      <c r="K453" s="93"/>
      <c r="L453" s="93"/>
      <c r="M453" s="93" t="s">
        <v>106</v>
      </c>
      <c r="N453" s="93" t="s">
        <v>4580</v>
      </c>
      <c r="O453" s="93" t="s">
        <v>4449</v>
      </c>
      <c r="P453" s="93" t="str">
        <f t="shared" si="21"/>
        <v>METLMvmt_MOVEMENT-Metal Wood Sequence Snap In_B00M_CACK.wav</v>
      </c>
      <c r="Q453" s="93" t="str">
        <f t="shared" si="22"/>
        <v>Sliding metallic pieces on wood ending with clang.</v>
      </c>
      <c r="R453" s="93" t="s">
        <v>4450</v>
      </c>
      <c r="S453" s="93" t="s">
        <v>4451</v>
      </c>
      <c r="T453" s="93" t="s">
        <v>4452</v>
      </c>
      <c r="U453" s="93" t="s">
        <v>4449</v>
      </c>
      <c r="V453" s="93" t="str">
        <f t="shared" si="23"/>
        <v>METLMvmt_MOVEMENT-Metal Wood Sequence Snap In_B00M_CACK.wav</v>
      </c>
      <c r="W453" s="93">
        <v>2023</v>
      </c>
      <c r="X453" s="93" t="s">
        <v>4451</v>
      </c>
      <c r="Y453" s="93" t="s">
        <v>4451</v>
      </c>
      <c r="Z453" s="93" t="s">
        <v>4451</v>
      </c>
    </row>
    <row r="454" spans="1:26" ht="16">
      <c r="A454" s="93" t="s">
        <v>1305</v>
      </c>
      <c r="B454" s="93" t="s">
        <v>1306</v>
      </c>
      <c r="C454" s="93" t="s">
        <v>1307</v>
      </c>
      <c r="D454" s="93" t="s">
        <v>1211</v>
      </c>
      <c r="E454" s="93" t="s">
        <v>102</v>
      </c>
      <c r="F454" s="93" t="s">
        <v>103</v>
      </c>
      <c r="G454" s="93" t="s">
        <v>4582</v>
      </c>
      <c r="H454" s="93" t="s">
        <v>212</v>
      </c>
      <c r="I454" s="93" t="s">
        <v>14</v>
      </c>
      <c r="J454" s="93" t="s">
        <v>105</v>
      </c>
      <c r="K454" s="93"/>
      <c r="L454" s="93"/>
      <c r="M454" s="93" t="s">
        <v>106</v>
      </c>
      <c r="N454" s="93" t="s">
        <v>4580</v>
      </c>
      <c r="O454" s="93" t="s">
        <v>4449</v>
      </c>
      <c r="P454" s="93" t="str">
        <f t="shared" si="21"/>
        <v>METLMvmt_MOVEMENT-Rattling Metal Pieces_B00M_CACK.wav</v>
      </c>
      <c r="Q454" s="93" t="str">
        <f t="shared" si="22"/>
        <v>Loose wooden and metallic pieces rattling.</v>
      </c>
      <c r="R454" s="93" t="s">
        <v>4450</v>
      </c>
      <c r="S454" s="93" t="s">
        <v>4451</v>
      </c>
      <c r="T454" s="93" t="s">
        <v>4452</v>
      </c>
      <c r="U454" s="93" t="s">
        <v>4449</v>
      </c>
      <c r="V454" s="93" t="str">
        <f t="shared" si="23"/>
        <v>METLMvmt_MOVEMENT-Rattling Metal Pieces_B00M_CACK.wav</v>
      </c>
      <c r="W454" s="93">
        <v>2023</v>
      </c>
      <c r="X454" s="93" t="s">
        <v>4451</v>
      </c>
      <c r="Y454" s="93" t="s">
        <v>4451</v>
      </c>
      <c r="Z454" s="93" t="s">
        <v>4451</v>
      </c>
    </row>
    <row r="455" spans="1:26" ht="16">
      <c r="A455" s="93" t="s">
        <v>1308</v>
      </c>
      <c r="B455" s="93" t="s">
        <v>1309</v>
      </c>
      <c r="C455" s="93" t="s">
        <v>1310</v>
      </c>
      <c r="D455" s="93" t="s">
        <v>1211</v>
      </c>
      <c r="E455" s="93" t="s">
        <v>102</v>
      </c>
      <c r="F455" s="93" t="s">
        <v>103</v>
      </c>
      <c r="G455" s="93" t="s">
        <v>4582</v>
      </c>
      <c r="H455" s="93" t="s">
        <v>212</v>
      </c>
      <c r="I455" s="93" t="s">
        <v>14</v>
      </c>
      <c r="J455" s="93" t="s">
        <v>105</v>
      </c>
      <c r="K455" s="93"/>
      <c r="L455" s="93"/>
      <c r="M455" s="93" t="s">
        <v>106</v>
      </c>
      <c r="N455" s="93" t="s">
        <v>4580</v>
      </c>
      <c r="O455" s="93" t="s">
        <v>4449</v>
      </c>
      <c r="P455" s="93" t="str">
        <f t="shared" si="21"/>
        <v>METLMvmt_MOVEMENT-Wood Metal Rolling Fast_B00M_CACK.wav</v>
      </c>
      <c r="Q455" s="93" t="str">
        <f t="shared" si="22"/>
        <v>Massive, quick rumbling of metallic pieces on wooden surface. Hollow and dull with some ringing.</v>
      </c>
      <c r="R455" s="93" t="s">
        <v>4450</v>
      </c>
      <c r="S455" s="93" t="s">
        <v>4451</v>
      </c>
      <c r="T455" s="93" t="s">
        <v>4452</v>
      </c>
      <c r="U455" s="93" t="s">
        <v>4449</v>
      </c>
      <c r="V455" s="93" t="str">
        <f t="shared" si="23"/>
        <v>METLMvmt_MOVEMENT-Wood Metal Rolling Fast_B00M_CACK.wav</v>
      </c>
      <c r="W455" s="93">
        <v>2023</v>
      </c>
      <c r="X455" s="93" t="s">
        <v>4451</v>
      </c>
      <c r="Y455" s="93" t="s">
        <v>4451</v>
      </c>
      <c r="Z455" s="93" t="s">
        <v>4451</v>
      </c>
    </row>
    <row r="456" spans="1:26" ht="16">
      <c r="A456" s="93" t="s">
        <v>1311</v>
      </c>
      <c r="B456" s="93" t="s">
        <v>1312</v>
      </c>
      <c r="C456" s="93" t="s">
        <v>1313</v>
      </c>
      <c r="D456" s="93" t="s">
        <v>1211</v>
      </c>
      <c r="E456" s="93" t="s">
        <v>102</v>
      </c>
      <c r="F456" s="93" t="s">
        <v>103</v>
      </c>
      <c r="G456" s="93" t="s">
        <v>4582</v>
      </c>
      <c r="H456" s="93" t="s">
        <v>212</v>
      </c>
      <c r="I456" s="93" t="s">
        <v>14</v>
      </c>
      <c r="J456" s="93" t="s">
        <v>105</v>
      </c>
      <c r="K456" s="93"/>
      <c r="L456" s="93"/>
      <c r="M456" s="93" t="s">
        <v>106</v>
      </c>
      <c r="N456" s="93" t="s">
        <v>4580</v>
      </c>
      <c r="O456" s="93" t="s">
        <v>4449</v>
      </c>
      <c r="P456" s="93" t="str">
        <f t="shared" si="21"/>
        <v>METLMvmt_MOVEMENT-Wood Metal Rolling Rattle_B00M_CACK.wav</v>
      </c>
      <c r="Q456" s="93" t="str">
        <f t="shared" si="22"/>
        <v>Massive rumbling of metallic pieces on wooden surface. Hollow and dull with some ringing.</v>
      </c>
      <c r="R456" s="93" t="s">
        <v>4450</v>
      </c>
      <c r="S456" s="93" t="s">
        <v>4451</v>
      </c>
      <c r="T456" s="93" t="s">
        <v>4452</v>
      </c>
      <c r="U456" s="93" t="s">
        <v>4449</v>
      </c>
      <c r="V456" s="93" t="str">
        <f t="shared" si="23"/>
        <v>METLMvmt_MOVEMENT-Wood Metal Rolling Rattle_B00M_CACK.wav</v>
      </c>
      <c r="W456" s="93">
        <v>2023</v>
      </c>
      <c r="X456" s="93" t="s">
        <v>4451</v>
      </c>
      <c r="Y456" s="93" t="s">
        <v>4451</v>
      </c>
      <c r="Z456" s="93" t="s">
        <v>4451</v>
      </c>
    </row>
    <row r="457" spans="1:26" ht="16">
      <c r="A457" s="93" t="s">
        <v>1314</v>
      </c>
      <c r="B457" s="93" t="s">
        <v>1315</v>
      </c>
      <c r="C457" s="93" t="s">
        <v>1316</v>
      </c>
      <c r="D457" s="93" t="s">
        <v>1211</v>
      </c>
      <c r="E457" s="93" t="s">
        <v>102</v>
      </c>
      <c r="F457" s="93" t="s">
        <v>103</v>
      </c>
      <c r="G457" s="93" t="s">
        <v>4582</v>
      </c>
      <c r="H457" s="93" t="s">
        <v>212</v>
      </c>
      <c r="I457" s="93" t="s">
        <v>14</v>
      </c>
      <c r="J457" s="93" t="s">
        <v>105</v>
      </c>
      <c r="K457" s="93"/>
      <c r="L457" s="93"/>
      <c r="M457" s="93" t="s">
        <v>106</v>
      </c>
      <c r="N457" s="93" t="s">
        <v>4580</v>
      </c>
      <c r="O457" s="93" t="s">
        <v>4449</v>
      </c>
      <c r="P457" s="93" t="str">
        <f t="shared" si="21"/>
        <v>METLMvmt_MOVEMENT-Wood Metal Rolling Slow_B00M_CACK.wav</v>
      </c>
      <c r="Q457" s="93" t="str">
        <f t="shared" si="22"/>
        <v>Massive, slow rumbling of metallic pieces on wooden surface. Hollow, gritty and dull with some ringing.</v>
      </c>
      <c r="R457" s="93" t="s">
        <v>4450</v>
      </c>
      <c r="S457" s="93" t="s">
        <v>4451</v>
      </c>
      <c r="T457" s="93" t="s">
        <v>4452</v>
      </c>
      <c r="U457" s="93" t="s">
        <v>4449</v>
      </c>
      <c r="V457" s="93" t="str">
        <f t="shared" si="23"/>
        <v>METLMvmt_MOVEMENT-Wood Metal Rolling Slow_B00M_CACK.wav</v>
      </c>
      <c r="W457" s="93">
        <v>2023</v>
      </c>
      <c r="X457" s="93" t="s">
        <v>4451</v>
      </c>
      <c r="Y457" s="93" t="s">
        <v>4451</v>
      </c>
      <c r="Z457" s="93" t="s">
        <v>4451</v>
      </c>
    </row>
    <row r="458" spans="1:26" ht="16">
      <c r="A458" s="93" t="s">
        <v>1317</v>
      </c>
      <c r="B458" s="93" t="s">
        <v>1318</v>
      </c>
      <c r="C458" s="93" t="s">
        <v>1319</v>
      </c>
      <c r="D458" s="93" t="s">
        <v>1211</v>
      </c>
      <c r="E458" s="93" t="s">
        <v>102</v>
      </c>
      <c r="F458" s="93" t="s">
        <v>103</v>
      </c>
      <c r="G458" s="93" t="s">
        <v>4582</v>
      </c>
      <c r="H458" s="93" t="s">
        <v>1320</v>
      </c>
      <c r="I458" s="93" t="s">
        <v>14</v>
      </c>
      <c r="J458" s="93" t="s">
        <v>105</v>
      </c>
      <c r="K458" s="93"/>
      <c r="L458" s="93"/>
      <c r="M458" s="93" t="s">
        <v>106</v>
      </c>
      <c r="N458" s="93" t="s">
        <v>4580</v>
      </c>
      <c r="O458" s="93" t="s">
        <v>4449</v>
      </c>
      <c r="P458" s="93" t="str">
        <f t="shared" si="21"/>
        <v>METLMvmt_RELOAD-Metal Bar Scrape Into Impact_B00M_CACK.wav</v>
      </c>
      <c r="Q458" s="93" t="str">
        <f t="shared" si="22"/>
        <v>Several metallic pieces hitting together. Some ringing and clanging in tail.</v>
      </c>
      <c r="R458" s="93" t="s">
        <v>4450</v>
      </c>
      <c r="S458" s="93" t="s">
        <v>4451</v>
      </c>
      <c r="T458" s="93" t="s">
        <v>4452</v>
      </c>
      <c r="U458" s="93" t="s">
        <v>4449</v>
      </c>
      <c r="V458" s="93" t="str">
        <f t="shared" si="23"/>
        <v>METLMvmt_RELOAD-Metal Bar Scrape Into Impact_B00M_CACK.wav</v>
      </c>
      <c r="W458" s="93">
        <v>2023</v>
      </c>
      <c r="X458" s="93" t="s">
        <v>4451</v>
      </c>
      <c r="Y458" s="93" t="s">
        <v>4451</v>
      </c>
      <c r="Z458" s="93" t="s">
        <v>4451</v>
      </c>
    </row>
    <row r="459" spans="1:26" ht="16">
      <c r="A459" s="93" t="s">
        <v>1321</v>
      </c>
      <c r="B459" s="93" t="s">
        <v>1322</v>
      </c>
      <c r="C459" s="93" t="s">
        <v>1323</v>
      </c>
      <c r="D459" s="93" t="s">
        <v>1211</v>
      </c>
      <c r="E459" s="93" t="s">
        <v>102</v>
      </c>
      <c r="F459" s="93" t="s">
        <v>103</v>
      </c>
      <c r="G459" s="93" t="s">
        <v>4582</v>
      </c>
      <c r="H459" s="93" t="s">
        <v>1320</v>
      </c>
      <c r="I459" s="93" t="s">
        <v>14</v>
      </c>
      <c r="J459" s="93" t="s">
        <v>105</v>
      </c>
      <c r="K459" s="93"/>
      <c r="L459" s="93"/>
      <c r="M459" s="93" t="s">
        <v>106</v>
      </c>
      <c r="N459" s="93" t="s">
        <v>4580</v>
      </c>
      <c r="O459" s="93" t="s">
        <v>4449</v>
      </c>
      <c r="P459" s="93" t="str">
        <f t="shared" si="21"/>
        <v>METLMvmt_RELOAD-Metal Handling_B00M_CACK.wav</v>
      </c>
      <c r="Q459" s="93" t="str">
        <f t="shared" si="22"/>
        <v>Clanging and ringing metallic pieces. Short and quick.</v>
      </c>
      <c r="R459" s="93" t="s">
        <v>4450</v>
      </c>
      <c r="S459" s="93" t="s">
        <v>4451</v>
      </c>
      <c r="T459" s="93" t="s">
        <v>4452</v>
      </c>
      <c r="U459" s="93" t="s">
        <v>4449</v>
      </c>
      <c r="V459" s="93" t="str">
        <f t="shared" si="23"/>
        <v>METLMvmt_RELOAD-Metal Handling_B00M_CACK.wav</v>
      </c>
      <c r="W459" s="93">
        <v>2023</v>
      </c>
      <c r="X459" s="93" t="s">
        <v>4451</v>
      </c>
      <c r="Y459" s="93" t="s">
        <v>4451</v>
      </c>
      <c r="Z459" s="93" t="s">
        <v>4451</v>
      </c>
    </row>
    <row r="460" spans="1:26" ht="17">
      <c r="A460" s="93" t="s">
        <v>1324</v>
      </c>
      <c r="B460" s="93" t="s">
        <v>1325</v>
      </c>
      <c r="C460" s="97" t="s">
        <v>1326</v>
      </c>
      <c r="D460" s="93" t="s">
        <v>1211</v>
      </c>
      <c r="E460" s="93" t="s">
        <v>102</v>
      </c>
      <c r="F460" s="93" t="s">
        <v>103</v>
      </c>
      <c r="G460" s="93" t="s">
        <v>4582</v>
      </c>
      <c r="H460" s="93" t="s">
        <v>1320</v>
      </c>
      <c r="I460" s="93" t="s">
        <v>14</v>
      </c>
      <c r="J460" s="93" t="s">
        <v>105</v>
      </c>
      <c r="K460" s="93"/>
      <c r="L460" s="93"/>
      <c r="M460" s="93" t="s">
        <v>106</v>
      </c>
      <c r="N460" s="93" t="s">
        <v>4580</v>
      </c>
      <c r="O460" s="93" t="s">
        <v>4449</v>
      </c>
      <c r="P460" s="93" t="str">
        <f t="shared" si="21"/>
        <v>METLMvmt_RELOAD-Metal Impact Low_B00M_CACK.wav</v>
      </c>
      <c r="Q460" s="93" t="str">
        <f t="shared" si="22"/>
        <v xml:space="preserve">Short collision sound of a steel ball on a metal plate. </v>
      </c>
      <c r="R460" s="93" t="s">
        <v>4450</v>
      </c>
      <c r="S460" s="93" t="s">
        <v>4451</v>
      </c>
      <c r="T460" s="93" t="s">
        <v>4452</v>
      </c>
      <c r="U460" s="93" t="s">
        <v>4449</v>
      </c>
      <c r="V460" s="93" t="str">
        <f t="shared" si="23"/>
        <v>METLMvmt_RELOAD-Metal Impact Low_B00M_CACK.wav</v>
      </c>
      <c r="W460" s="93">
        <v>2023</v>
      </c>
      <c r="X460" s="93" t="s">
        <v>4451</v>
      </c>
      <c r="Y460" s="93" t="s">
        <v>4451</v>
      </c>
      <c r="Z460" s="93" t="s">
        <v>4451</v>
      </c>
    </row>
    <row r="461" spans="1:26" ht="17">
      <c r="A461" s="93" t="s">
        <v>1327</v>
      </c>
      <c r="B461" s="93" t="s">
        <v>1328</v>
      </c>
      <c r="C461" s="97" t="s">
        <v>1329</v>
      </c>
      <c r="D461" s="93" t="s">
        <v>1211</v>
      </c>
      <c r="E461" s="93" t="s">
        <v>102</v>
      </c>
      <c r="F461" s="93" t="s">
        <v>103</v>
      </c>
      <c r="G461" s="93" t="s">
        <v>4582</v>
      </c>
      <c r="H461" s="93" t="s">
        <v>1320</v>
      </c>
      <c r="I461" s="93" t="s">
        <v>14</v>
      </c>
      <c r="J461" s="93" t="s">
        <v>105</v>
      </c>
      <c r="K461" s="93"/>
      <c r="L461" s="93"/>
      <c r="M461" s="93" t="s">
        <v>106</v>
      </c>
      <c r="N461" s="93" t="s">
        <v>4580</v>
      </c>
      <c r="O461" s="93" t="s">
        <v>4449</v>
      </c>
      <c r="P461" s="93" t="str">
        <f t="shared" si="21"/>
        <v>METLMvmt_RELOAD-Metal Massive Impacts_B00M_CACK.wav</v>
      </c>
      <c r="Q461" s="93" t="str">
        <f t="shared" si="22"/>
        <v>Soft metallic thud. Slightly ringing.</v>
      </c>
      <c r="R461" s="93" t="s">
        <v>4450</v>
      </c>
      <c r="S461" s="93" t="s">
        <v>4451</v>
      </c>
      <c r="T461" s="93" t="s">
        <v>4452</v>
      </c>
      <c r="U461" s="93" t="s">
        <v>4449</v>
      </c>
      <c r="V461" s="93" t="str">
        <f t="shared" si="23"/>
        <v>METLMvmt_RELOAD-Metal Massive Impacts_B00M_CACK.wav</v>
      </c>
      <c r="W461" s="93">
        <v>2023</v>
      </c>
      <c r="X461" s="93" t="s">
        <v>4451</v>
      </c>
      <c r="Y461" s="93" t="s">
        <v>4451</v>
      </c>
      <c r="Z461" s="93" t="s">
        <v>4451</v>
      </c>
    </row>
    <row r="462" spans="1:26" ht="16">
      <c r="A462" s="93" t="s">
        <v>1330</v>
      </c>
      <c r="B462" s="93" t="s">
        <v>1331</v>
      </c>
      <c r="C462" s="93" t="s">
        <v>1332</v>
      </c>
      <c r="D462" s="93" t="s">
        <v>1211</v>
      </c>
      <c r="E462" s="93" t="s">
        <v>102</v>
      </c>
      <c r="F462" s="93" t="s">
        <v>103</v>
      </c>
      <c r="G462" s="93" t="s">
        <v>4582</v>
      </c>
      <c r="H462" s="93" t="s">
        <v>1320</v>
      </c>
      <c r="I462" s="93" t="s">
        <v>14</v>
      </c>
      <c r="J462" s="93" t="s">
        <v>105</v>
      </c>
      <c r="K462" s="93"/>
      <c r="L462" s="93"/>
      <c r="M462" s="93" t="s">
        <v>106</v>
      </c>
      <c r="N462" s="93" t="s">
        <v>4580</v>
      </c>
      <c r="O462" s="93" t="s">
        <v>4449</v>
      </c>
      <c r="P462" s="93" t="str">
        <f t="shared" si="21"/>
        <v>METLMvmt_RELOAD-Metal Multiple Impacts To Snap_B00M_CACK.wav</v>
      </c>
      <c r="Q462" s="93" t="str">
        <f t="shared" si="22"/>
        <v>Sliding forth and back leading into hit with ringing.</v>
      </c>
      <c r="R462" s="93" t="s">
        <v>4450</v>
      </c>
      <c r="S462" s="93" t="s">
        <v>4451</v>
      </c>
      <c r="T462" s="93" t="s">
        <v>4452</v>
      </c>
      <c r="U462" s="93" t="s">
        <v>4449</v>
      </c>
      <c r="V462" s="93" t="str">
        <f t="shared" si="23"/>
        <v>METLMvmt_RELOAD-Metal Multiple Impacts To Snap_B00M_CACK.wav</v>
      </c>
      <c r="W462" s="93">
        <v>2023</v>
      </c>
      <c r="X462" s="93" t="s">
        <v>4451</v>
      </c>
      <c r="Y462" s="93" t="s">
        <v>4451</v>
      </c>
      <c r="Z462" s="93" t="s">
        <v>4451</v>
      </c>
    </row>
    <row r="463" spans="1:26" ht="16">
      <c r="A463" s="93" t="s">
        <v>1333</v>
      </c>
      <c r="B463" s="93" t="s">
        <v>1334</v>
      </c>
      <c r="C463" s="93" t="s">
        <v>1335</v>
      </c>
      <c r="D463" s="93" t="s">
        <v>1211</v>
      </c>
      <c r="E463" s="93" t="s">
        <v>102</v>
      </c>
      <c r="F463" s="93" t="s">
        <v>103</v>
      </c>
      <c r="G463" s="93" t="s">
        <v>4582</v>
      </c>
      <c r="H463" s="93" t="s">
        <v>1320</v>
      </c>
      <c r="I463" s="93" t="s">
        <v>14</v>
      </c>
      <c r="J463" s="93" t="s">
        <v>105</v>
      </c>
      <c r="K463" s="93"/>
      <c r="L463" s="93"/>
      <c r="M463" s="93" t="s">
        <v>106</v>
      </c>
      <c r="N463" s="93" t="s">
        <v>4580</v>
      </c>
      <c r="O463" s="93" t="s">
        <v>4449</v>
      </c>
      <c r="P463" s="93" t="str">
        <f t="shared" si="21"/>
        <v>METLMvmt_RELOAD-Metal Rattle Fast_B00M_CACK.wav</v>
      </c>
      <c r="Q463" s="93" t="str">
        <f t="shared" si="22"/>
        <v>Several, hollow impacts of metallic pieces.</v>
      </c>
      <c r="R463" s="93" t="s">
        <v>4450</v>
      </c>
      <c r="S463" s="93" t="s">
        <v>4451</v>
      </c>
      <c r="T463" s="93" t="s">
        <v>4452</v>
      </c>
      <c r="U463" s="93" t="s">
        <v>4449</v>
      </c>
      <c r="V463" s="93" t="str">
        <f t="shared" si="23"/>
        <v>METLMvmt_RELOAD-Metal Rattle Fast_B00M_CACK.wav</v>
      </c>
      <c r="W463" s="93">
        <v>2023</v>
      </c>
      <c r="X463" s="93" t="s">
        <v>4451</v>
      </c>
      <c r="Y463" s="93" t="s">
        <v>4451</v>
      </c>
      <c r="Z463" s="93" t="s">
        <v>4451</v>
      </c>
    </row>
    <row r="464" spans="1:26" ht="16">
      <c r="A464" s="93" t="s">
        <v>1336</v>
      </c>
      <c r="B464" s="93" t="s">
        <v>1337</v>
      </c>
      <c r="C464" s="93" t="s">
        <v>1338</v>
      </c>
      <c r="D464" s="93" t="s">
        <v>1211</v>
      </c>
      <c r="E464" s="93" t="s">
        <v>102</v>
      </c>
      <c r="F464" s="93" t="s">
        <v>103</v>
      </c>
      <c r="G464" s="93" t="s">
        <v>4582</v>
      </c>
      <c r="H464" s="93" t="s">
        <v>1320</v>
      </c>
      <c r="I464" s="93" t="s">
        <v>14</v>
      </c>
      <c r="J464" s="93" t="s">
        <v>105</v>
      </c>
      <c r="K464" s="93"/>
      <c r="L464" s="93"/>
      <c r="M464" s="93" t="s">
        <v>106</v>
      </c>
      <c r="N464" s="93" t="s">
        <v>4580</v>
      </c>
      <c r="O464" s="93" t="s">
        <v>4449</v>
      </c>
      <c r="P464" s="93" t="str">
        <f t="shared" si="21"/>
        <v>METLMvmt_RELOAD-Metal Rattle Slow_B00M_CACK.wav</v>
      </c>
      <c r="Q464" s="93" t="str">
        <f t="shared" si="22"/>
        <v>Several, hollow impacts of metallic pieces with some friction.</v>
      </c>
      <c r="R464" s="93" t="s">
        <v>4450</v>
      </c>
      <c r="S464" s="93" t="s">
        <v>4451</v>
      </c>
      <c r="T464" s="93" t="s">
        <v>4452</v>
      </c>
      <c r="U464" s="93" t="s">
        <v>4449</v>
      </c>
      <c r="V464" s="93" t="str">
        <f t="shared" si="23"/>
        <v>METLMvmt_RELOAD-Metal Rattle Slow_B00M_CACK.wav</v>
      </c>
      <c r="W464" s="93">
        <v>2023</v>
      </c>
      <c r="X464" s="93" t="s">
        <v>4451</v>
      </c>
      <c r="Y464" s="93" t="s">
        <v>4451</v>
      </c>
      <c r="Z464" s="93" t="s">
        <v>4451</v>
      </c>
    </row>
    <row r="465" spans="1:26" ht="16">
      <c r="A465" s="93" t="s">
        <v>1339</v>
      </c>
      <c r="B465" s="93" t="s">
        <v>1340</v>
      </c>
      <c r="C465" s="93" t="s">
        <v>1341</v>
      </c>
      <c r="D465" s="93" t="s">
        <v>1211</v>
      </c>
      <c r="E465" s="93" t="s">
        <v>102</v>
      </c>
      <c r="F465" s="93" t="s">
        <v>103</v>
      </c>
      <c r="G465" s="93" t="s">
        <v>4582</v>
      </c>
      <c r="H465" s="93" t="s">
        <v>1320</v>
      </c>
      <c r="I465" s="93" t="s">
        <v>14</v>
      </c>
      <c r="J465" s="93" t="s">
        <v>105</v>
      </c>
      <c r="K465" s="93"/>
      <c r="L465" s="93"/>
      <c r="M465" s="93" t="s">
        <v>106</v>
      </c>
      <c r="N465" s="93" t="s">
        <v>4580</v>
      </c>
      <c r="O465" s="93" t="s">
        <v>4449</v>
      </c>
      <c r="P465" s="93" t="str">
        <f t="shared" si="21"/>
        <v>METLMvmt_RELOAD-Metal Rolling Into Metal Impact Big_B00M_CACK.wav</v>
      </c>
      <c r="Q465" s="93" t="str">
        <f t="shared" si="22"/>
        <v>Moving large metallic pieces on wooden surface.</v>
      </c>
      <c r="R465" s="93" t="s">
        <v>4450</v>
      </c>
      <c r="S465" s="93" t="s">
        <v>4451</v>
      </c>
      <c r="T465" s="93" t="s">
        <v>4452</v>
      </c>
      <c r="U465" s="93" t="s">
        <v>4449</v>
      </c>
      <c r="V465" s="93" t="str">
        <f t="shared" si="23"/>
        <v>METLMvmt_RELOAD-Metal Rolling Into Metal Impact Big_B00M_CACK.wav</v>
      </c>
      <c r="W465" s="93">
        <v>2023</v>
      </c>
      <c r="X465" s="93" t="s">
        <v>4451</v>
      </c>
      <c r="Y465" s="93" t="s">
        <v>4451</v>
      </c>
      <c r="Z465" s="93" t="s">
        <v>4451</v>
      </c>
    </row>
    <row r="466" spans="1:26" ht="16">
      <c r="A466" s="93" t="s">
        <v>1342</v>
      </c>
      <c r="B466" s="93" t="s">
        <v>1340</v>
      </c>
      <c r="C466" s="93" t="s">
        <v>1343</v>
      </c>
      <c r="D466" s="93" t="s">
        <v>1211</v>
      </c>
      <c r="E466" s="93" t="s">
        <v>102</v>
      </c>
      <c r="F466" s="93" t="s">
        <v>103</v>
      </c>
      <c r="G466" s="93" t="s">
        <v>4582</v>
      </c>
      <c r="H466" s="93" t="s">
        <v>1320</v>
      </c>
      <c r="I466" s="93" t="s">
        <v>14</v>
      </c>
      <c r="J466" s="93" t="s">
        <v>105</v>
      </c>
      <c r="K466" s="93"/>
      <c r="L466" s="93"/>
      <c r="M466" s="93" t="s">
        <v>106</v>
      </c>
      <c r="N466" s="93" t="s">
        <v>4580</v>
      </c>
      <c r="O466" s="93" t="s">
        <v>4449</v>
      </c>
      <c r="P466" s="93" t="str">
        <f t="shared" si="21"/>
        <v>METLMvmt_RELOAD-Metal Rolling Into Metal Wood Impact_B00M_CACK.wav</v>
      </c>
      <c r="Q466" s="93" t="str">
        <f t="shared" si="22"/>
        <v>Moving large metallic pieces on wooden surface.</v>
      </c>
      <c r="R466" s="93" t="s">
        <v>4450</v>
      </c>
      <c r="S466" s="93" t="s">
        <v>4451</v>
      </c>
      <c r="T466" s="93" t="s">
        <v>4452</v>
      </c>
      <c r="U466" s="93" t="s">
        <v>4449</v>
      </c>
      <c r="V466" s="93" t="str">
        <f t="shared" si="23"/>
        <v>METLMvmt_RELOAD-Metal Rolling Into Metal Wood Impact_B00M_CACK.wav</v>
      </c>
      <c r="W466" s="93">
        <v>2023</v>
      </c>
      <c r="X466" s="93" t="s">
        <v>4451</v>
      </c>
      <c r="Y466" s="93" t="s">
        <v>4451</v>
      </c>
      <c r="Z466" s="93" t="s">
        <v>4451</v>
      </c>
    </row>
    <row r="467" spans="1:26" ht="16">
      <c r="A467" s="93" t="s">
        <v>1344</v>
      </c>
      <c r="B467" s="93" t="s">
        <v>1345</v>
      </c>
      <c r="C467" s="93" t="s">
        <v>1346</v>
      </c>
      <c r="D467" s="93" t="s">
        <v>1211</v>
      </c>
      <c r="E467" s="93" t="s">
        <v>102</v>
      </c>
      <c r="F467" s="93" t="s">
        <v>103</v>
      </c>
      <c r="G467" s="93" t="s">
        <v>4582</v>
      </c>
      <c r="H467" s="93" t="s">
        <v>1320</v>
      </c>
      <c r="I467" s="93" t="s">
        <v>14</v>
      </c>
      <c r="J467" s="93" t="s">
        <v>105</v>
      </c>
      <c r="K467" s="93"/>
      <c r="L467" s="93"/>
      <c r="M467" s="93" t="s">
        <v>106</v>
      </c>
      <c r="N467" s="93" t="s">
        <v>4580</v>
      </c>
      <c r="O467" s="93" t="s">
        <v>4449</v>
      </c>
      <c r="P467" s="93" t="str">
        <f t="shared" si="21"/>
        <v>METLMvmt_RELOAD-Metal Scrape High_B00M_CACK.wav</v>
      </c>
      <c r="Q467" s="93" t="str">
        <f t="shared" si="22"/>
        <v>Sliding metallic pieces against each other.</v>
      </c>
      <c r="R467" s="93" t="s">
        <v>4450</v>
      </c>
      <c r="S467" s="93" t="s">
        <v>4451</v>
      </c>
      <c r="T467" s="93" t="s">
        <v>4452</v>
      </c>
      <c r="U467" s="93" t="s">
        <v>4449</v>
      </c>
      <c r="V467" s="93" t="str">
        <f t="shared" si="23"/>
        <v>METLMvmt_RELOAD-Metal Scrape High_B00M_CACK.wav</v>
      </c>
      <c r="W467" s="93">
        <v>2023</v>
      </c>
      <c r="X467" s="93" t="s">
        <v>4451</v>
      </c>
      <c r="Y467" s="93" t="s">
        <v>4451</v>
      </c>
      <c r="Z467" s="93" t="s">
        <v>4451</v>
      </c>
    </row>
    <row r="468" spans="1:26" ht="16">
      <c r="A468" s="93" t="s">
        <v>1347</v>
      </c>
      <c r="B468" s="93" t="s">
        <v>1348</v>
      </c>
      <c r="C468" s="93" t="s">
        <v>1349</v>
      </c>
      <c r="D468" s="93" t="s">
        <v>1211</v>
      </c>
      <c r="E468" s="93" t="s">
        <v>102</v>
      </c>
      <c r="F468" s="93" t="s">
        <v>103</v>
      </c>
      <c r="G468" s="93" t="s">
        <v>4582</v>
      </c>
      <c r="H468" s="93" t="s">
        <v>1320</v>
      </c>
      <c r="I468" s="93" t="s">
        <v>14</v>
      </c>
      <c r="J468" s="93" t="s">
        <v>105</v>
      </c>
      <c r="K468" s="93"/>
      <c r="L468" s="93"/>
      <c r="M468" s="93" t="s">
        <v>106</v>
      </c>
      <c r="N468" s="93" t="s">
        <v>4580</v>
      </c>
      <c r="O468" s="93" t="s">
        <v>4449</v>
      </c>
      <c r="P468" s="93" t="str">
        <f t="shared" si="21"/>
        <v>METLMvmt_RELOAD-Metal Scrape Impact Ring Out_B00M_CACK.wav</v>
      </c>
      <c r="Q468" s="93" t="str">
        <f t="shared" si="22"/>
        <v>Sliding with hitting of metallic pieces. Some rattling and ringing.</v>
      </c>
      <c r="R468" s="93" t="s">
        <v>4450</v>
      </c>
      <c r="S468" s="93" t="s">
        <v>4451</v>
      </c>
      <c r="T468" s="93" t="s">
        <v>4452</v>
      </c>
      <c r="U468" s="93" t="s">
        <v>4449</v>
      </c>
      <c r="V468" s="93" t="str">
        <f t="shared" si="23"/>
        <v>METLMvmt_RELOAD-Metal Scrape Impact Ring Out_B00M_CACK.wav</v>
      </c>
      <c r="W468" s="93">
        <v>2023</v>
      </c>
      <c r="X468" s="93" t="s">
        <v>4451</v>
      </c>
      <c r="Y468" s="93" t="s">
        <v>4451</v>
      </c>
      <c r="Z468" s="93" t="s">
        <v>4451</v>
      </c>
    </row>
    <row r="469" spans="1:26" ht="16">
      <c r="A469" s="93" t="s">
        <v>1350</v>
      </c>
      <c r="B469" s="93" t="s">
        <v>1351</v>
      </c>
      <c r="C469" s="93" t="s">
        <v>1352</v>
      </c>
      <c r="D469" s="93" t="s">
        <v>1211</v>
      </c>
      <c r="E469" s="93" t="s">
        <v>102</v>
      </c>
      <c r="F469" s="93" t="s">
        <v>103</v>
      </c>
      <c r="G469" s="93" t="s">
        <v>4582</v>
      </c>
      <c r="H469" s="93" t="s">
        <v>1320</v>
      </c>
      <c r="I469" s="93" t="s">
        <v>14</v>
      </c>
      <c r="J469" s="93" t="s">
        <v>105</v>
      </c>
      <c r="K469" s="93"/>
      <c r="L469" s="93"/>
      <c r="M469" s="93" t="s">
        <v>106</v>
      </c>
      <c r="N469" s="93" t="s">
        <v>4580</v>
      </c>
      <c r="O469" s="93" t="s">
        <v>4449</v>
      </c>
      <c r="P469" s="93" t="str">
        <f t="shared" si="21"/>
        <v>METLMvmt_RELOAD-Metal Scrape Low_B00M_CACK.wav</v>
      </c>
      <c r="Q469" s="93" t="str">
        <f t="shared" si="22"/>
        <v>Sliding large metallic pieces against each other.</v>
      </c>
      <c r="R469" s="93" t="s">
        <v>4450</v>
      </c>
      <c r="S469" s="93" t="s">
        <v>4451</v>
      </c>
      <c r="T469" s="93" t="s">
        <v>4452</v>
      </c>
      <c r="U469" s="93" t="s">
        <v>4449</v>
      </c>
      <c r="V469" s="93" t="str">
        <f t="shared" si="23"/>
        <v>METLMvmt_RELOAD-Metal Scrape Low_B00M_CACK.wav</v>
      </c>
      <c r="W469" s="93">
        <v>2023</v>
      </c>
      <c r="X469" s="93" t="s">
        <v>4451</v>
      </c>
      <c r="Y469" s="93" t="s">
        <v>4451</v>
      </c>
      <c r="Z469" s="93" t="s">
        <v>4451</v>
      </c>
    </row>
    <row r="470" spans="1:26" ht="16">
      <c r="A470" s="93" t="s">
        <v>1353</v>
      </c>
      <c r="B470" s="93" t="s">
        <v>4622</v>
      </c>
      <c r="C470" s="93" t="s">
        <v>1354</v>
      </c>
      <c r="D470" s="93" t="s">
        <v>1211</v>
      </c>
      <c r="E470" s="93" t="s">
        <v>102</v>
      </c>
      <c r="F470" s="93" t="s">
        <v>103</v>
      </c>
      <c r="G470" s="93" t="s">
        <v>4582</v>
      </c>
      <c r="H470" s="93" t="s">
        <v>1320</v>
      </c>
      <c r="I470" s="93" t="s">
        <v>14</v>
      </c>
      <c r="J470" s="93" t="s">
        <v>105</v>
      </c>
      <c r="K470" s="93"/>
      <c r="L470" s="93"/>
      <c r="M470" s="93" t="s">
        <v>106</v>
      </c>
      <c r="N470" s="93" t="s">
        <v>4580</v>
      </c>
      <c r="O470" s="93" t="s">
        <v>4449</v>
      </c>
      <c r="P470" s="93" t="str">
        <f t="shared" si="21"/>
        <v>METLMvmt_RELOAD-Metal Scrape On Metal Fast Ascending_B00M_CACK.wav</v>
      </c>
      <c r="Q470" s="93" t="str">
        <f t="shared" si="22"/>
        <v>Sliding metallic pieces against each other with rising pitch.</v>
      </c>
      <c r="R470" s="93" t="s">
        <v>4450</v>
      </c>
      <c r="S470" s="93" t="s">
        <v>4451</v>
      </c>
      <c r="T470" s="93" t="s">
        <v>4452</v>
      </c>
      <c r="U470" s="93" t="s">
        <v>4449</v>
      </c>
      <c r="V470" s="93" t="str">
        <f t="shared" si="23"/>
        <v>METLMvmt_RELOAD-Metal Scrape On Metal Fast Ascending_B00M_CACK.wav</v>
      </c>
      <c r="W470" s="93">
        <v>2023</v>
      </c>
      <c r="X470" s="93" t="s">
        <v>4451</v>
      </c>
      <c r="Y470" s="93" t="s">
        <v>4451</v>
      </c>
      <c r="Z470" s="93" t="s">
        <v>4451</v>
      </c>
    </row>
    <row r="471" spans="1:26" ht="16">
      <c r="A471" s="93" t="s">
        <v>1355</v>
      </c>
      <c r="B471" s="93" t="s">
        <v>4623</v>
      </c>
      <c r="C471" s="93" t="s">
        <v>1356</v>
      </c>
      <c r="D471" s="93" t="s">
        <v>1211</v>
      </c>
      <c r="E471" s="93" t="s">
        <v>102</v>
      </c>
      <c r="F471" s="93" t="s">
        <v>103</v>
      </c>
      <c r="G471" s="93" t="s">
        <v>4582</v>
      </c>
      <c r="H471" s="93" t="s">
        <v>1320</v>
      </c>
      <c r="I471" s="93" t="s">
        <v>14</v>
      </c>
      <c r="J471" s="93" t="s">
        <v>105</v>
      </c>
      <c r="K471" s="93"/>
      <c r="L471" s="93"/>
      <c r="M471" s="93" t="s">
        <v>106</v>
      </c>
      <c r="N471" s="93" t="s">
        <v>4580</v>
      </c>
      <c r="O471" s="93" t="s">
        <v>4449</v>
      </c>
      <c r="P471" s="93" t="str">
        <f t="shared" si="21"/>
        <v>METLMvmt_RELOAD-Metal Scrape On Metal Fast Descending_B00M_CACK.wav</v>
      </c>
      <c r="Q471" s="93" t="str">
        <f t="shared" si="22"/>
        <v>Sliding metallic pieces against each other with falling pitch.</v>
      </c>
      <c r="R471" s="93" t="s">
        <v>4450</v>
      </c>
      <c r="S471" s="93" t="s">
        <v>4451</v>
      </c>
      <c r="T471" s="93" t="s">
        <v>4452</v>
      </c>
      <c r="U471" s="93" t="s">
        <v>4449</v>
      </c>
      <c r="V471" s="93" t="str">
        <f t="shared" si="23"/>
        <v>METLMvmt_RELOAD-Metal Scrape On Metal Fast Descending_B00M_CACK.wav</v>
      </c>
      <c r="W471" s="93">
        <v>2023</v>
      </c>
      <c r="X471" s="93" t="s">
        <v>4451</v>
      </c>
      <c r="Y471" s="93" t="s">
        <v>4451</v>
      </c>
      <c r="Z471" s="93" t="s">
        <v>4451</v>
      </c>
    </row>
    <row r="472" spans="1:26" ht="16">
      <c r="A472" s="93" t="s">
        <v>1357</v>
      </c>
      <c r="B472" s="93" t="s">
        <v>4624</v>
      </c>
      <c r="C472" s="93" t="s">
        <v>1358</v>
      </c>
      <c r="D472" s="93" t="s">
        <v>1211</v>
      </c>
      <c r="E472" s="93" t="s">
        <v>102</v>
      </c>
      <c r="F472" s="93" t="s">
        <v>103</v>
      </c>
      <c r="G472" s="93" t="s">
        <v>4582</v>
      </c>
      <c r="H472" s="93" t="s">
        <v>1320</v>
      </c>
      <c r="I472" s="93" t="s">
        <v>14</v>
      </c>
      <c r="J472" s="93" t="s">
        <v>105</v>
      </c>
      <c r="K472" s="93"/>
      <c r="L472" s="93"/>
      <c r="M472" s="93" t="s">
        <v>106</v>
      </c>
      <c r="N472" s="93" t="s">
        <v>4580</v>
      </c>
      <c r="O472" s="93" t="s">
        <v>4449</v>
      </c>
      <c r="P472" s="93" t="str">
        <f t="shared" si="21"/>
        <v>METLMvmt_RELOAD-Metal Scrape On Metal Slow_B00M_CACK.wav</v>
      </c>
      <c r="Q472" s="93" t="str">
        <f t="shared" si="22"/>
        <v>Sliding metallic pieces against each other with rising and falling pitch.</v>
      </c>
      <c r="R472" s="93" t="s">
        <v>4450</v>
      </c>
      <c r="S472" s="93" t="s">
        <v>4451</v>
      </c>
      <c r="T472" s="93" t="s">
        <v>4452</v>
      </c>
      <c r="U472" s="93" t="s">
        <v>4449</v>
      </c>
      <c r="V472" s="93" t="str">
        <f t="shared" si="23"/>
        <v>METLMvmt_RELOAD-Metal Scrape On Metal Slow_B00M_CACK.wav</v>
      </c>
      <c r="W472" s="93">
        <v>2023</v>
      </c>
      <c r="X472" s="93" t="s">
        <v>4451</v>
      </c>
      <c r="Y472" s="93" t="s">
        <v>4451</v>
      </c>
      <c r="Z472" s="93" t="s">
        <v>4451</v>
      </c>
    </row>
    <row r="473" spans="1:26" ht="16">
      <c r="A473" s="93" t="s">
        <v>1359</v>
      </c>
      <c r="B473" s="93" t="s">
        <v>1360</v>
      </c>
      <c r="C473" s="93" t="s">
        <v>1361</v>
      </c>
      <c r="D473" s="93" t="s">
        <v>1211</v>
      </c>
      <c r="E473" s="93" t="s">
        <v>102</v>
      </c>
      <c r="F473" s="93" t="s">
        <v>103</v>
      </c>
      <c r="G473" s="93" t="s">
        <v>4582</v>
      </c>
      <c r="H473" s="93" t="s">
        <v>1320</v>
      </c>
      <c r="I473" s="93" t="s">
        <v>14</v>
      </c>
      <c r="J473" s="93" t="s">
        <v>105</v>
      </c>
      <c r="K473" s="93"/>
      <c r="L473" s="93"/>
      <c r="M473" s="93" t="s">
        <v>106</v>
      </c>
      <c r="N473" s="93" t="s">
        <v>4580</v>
      </c>
      <c r="O473" s="93" t="s">
        <v>4449</v>
      </c>
      <c r="P473" s="93" t="str">
        <f t="shared" si="21"/>
        <v>METLMvmt_RELOAD-Metal Scrape Snap In_B00M_CACK.wav</v>
      </c>
      <c r="Q473" s="93" t="str">
        <f t="shared" si="22"/>
        <v>Sliding metallic pieces and locking in place.</v>
      </c>
      <c r="R473" s="93" t="s">
        <v>4450</v>
      </c>
      <c r="S473" s="93" t="s">
        <v>4451</v>
      </c>
      <c r="T473" s="93" t="s">
        <v>4452</v>
      </c>
      <c r="U473" s="93" t="s">
        <v>4449</v>
      </c>
      <c r="V473" s="93" t="str">
        <f t="shared" si="23"/>
        <v>METLMvmt_RELOAD-Metal Scrape Snap In_B00M_CACK.wav</v>
      </c>
      <c r="W473" s="93">
        <v>2023</v>
      </c>
      <c r="X473" s="93" t="s">
        <v>4451</v>
      </c>
      <c r="Y473" s="93" t="s">
        <v>4451</v>
      </c>
      <c r="Z473" s="93" t="s">
        <v>4451</v>
      </c>
    </row>
    <row r="474" spans="1:26" ht="16">
      <c r="A474" s="93" t="s">
        <v>1362</v>
      </c>
      <c r="B474" s="93" t="s">
        <v>1363</v>
      </c>
      <c r="C474" s="93" t="s">
        <v>1364</v>
      </c>
      <c r="D474" s="93" t="s">
        <v>1211</v>
      </c>
      <c r="E474" s="93" t="s">
        <v>102</v>
      </c>
      <c r="F474" s="93" t="s">
        <v>103</v>
      </c>
      <c r="G474" s="93" t="s">
        <v>4582</v>
      </c>
      <c r="H474" s="93" t="s">
        <v>1320</v>
      </c>
      <c r="I474" s="93" t="s">
        <v>14</v>
      </c>
      <c r="J474" s="93" t="s">
        <v>105</v>
      </c>
      <c r="K474" s="93"/>
      <c r="L474" s="93"/>
      <c r="M474" s="93" t="s">
        <v>106</v>
      </c>
      <c r="N474" s="93" t="s">
        <v>4580</v>
      </c>
      <c r="O474" s="93" t="s">
        <v>4449</v>
      </c>
      <c r="P474" s="93" t="str">
        <f t="shared" si="21"/>
        <v>METLMvmt_RELOAD-Metal Scrape_B00M_CACK.wav</v>
      </c>
      <c r="Q474" s="93" t="str">
        <f t="shared" si="22"/>
        <v>Sliding metallic pieces on hollow surface.</v>
      </c>
      <c r="R474" s="93" t="s">
        <v>4450</v>
      </c>
      <c r="S474" s="93" t="s">
        <v>4451</v>
      </c>
      <c r="T474" s="93" t="s">
        <v>4452</v>
      </c>
      <c r="U474" s="93" t="s">
        <v>4449</v>
      </c>
      <c r="V474" s="93" t="str">
        <f t="shared" si="23"/>
        <v>METLMvmt_RELOAD-Metal Scrape_B00M_CACK.wav</v>
      </c>
      <c r="W474" s="93">
        <v>2023</v>
      </c>
      <c r="X474" s="93" t="s">
        <v>4451</v>
      </c>
      <c r="Y474" s="93" t="s">
        <v>4451</v>
      </c>
      <c r="Z474" s="93" t="s">
        <v>4451</v>
      </c>
    </row>
    <row r="475" spans="1:26" ht="16">
      <c r="A475" s="93" t="s">
        <v>1365</v>
      </c>
      <c r="B475" s="93" t="s">
        <v>1366</v>
      </c>
      <c r="C475" s="93" t="s">
        <v>1367</v>
      </c>
      <c r="D475" s="93" t="s">
        <v>1211</v>
      </c>
      <c r="E475" s="93" t="s">
        <v>102</v>
      </c>
      <c r="F475" s="93" t="s">
        <v>103</v>
      </c>
      <c r="G475" s="93" t="s">
        <v>4582</v>
      </c>
      <c r="H475" s="93" t="s">
        <v>1320</v>
      </c>
      <c r="I475" s="93" t="s">
        <v>14</v>
      </c>
      <c r="J475" s="93" t="s">
        <v>105</v>
      </c>
      <c r="K475" s="93"/>
      <c r="L475" s="93"/>
      <c r="M475" s="93" t="s">
        <v>106</v>
      </c>
      <c r="N475" s="93" t="s">
        <v>4580</v>
      </c>
      <c r="O475" s="93" t="s">
        <v>4449</v>
      </c>
      <c r="P475" s="93" t="str">
        <f t="shared" si="21"/>
        <v>METLMvmt_RELOAD-Metal Small Rolling Into Impact_B00M_CACK.wav</v>
      </c>
      <c r="Q475" s="93" t="str">
        <f t="shared" si="22"/>
        <v>Moving metallic pieces on wooden surface.</v>
      </c>
      <c r="R475" s="93" t="s">
        <v>4450</v>
      </c>
      <c r="S475" s="93" t="s">
        <v>4451</v>
      </c>
      <c r="T475" s="93" t="s">
        <v>4452</v>
      </c>
      <c r="U475" s="93" t="s">
        <v>4449</v>
      </c>
      <c r="V475" s="93" t="str">
        <f t="shared" si="23"/>
        <v>METLMvmt_RELOAD-Metal Small Rolling Into Impact_B00M_CACK.wav</v>
      </c>
      <c r="W475" s="93">
        <v>2023</v>
      </c>
      <c r="X475" s="93" t="s">
        <v>4451</v>
      </c>
      <c r="Y475" s="93" t="s">
        <v>4451</v>
      </c>
      <c r="Z475" s="93" t="s">
        <v>4451</v>
      </c>
    </row>
    <row r="476" spans="1:26" ht="16">
      <c r="A476" s="93" t="s">
        <v>1368</v>
      </c>
      <c r="B476" s="93" t="s">
        <v>1369</v>
      </c>
      <c r="C476" s="93" t="s">
        <v>1243</v>
      </c>
      <c r="D476" s="93" t="s">
        <v>1211</v>
      </c>
      <c r="E476" s="93" t="s">
        <v>102</v>
      </c>
      <c r="F476" s="93" t="s">
        <v>103</v>
      </c>
      <c r="G476" s="93" t="s">
        <v>4582</v>
      </c>
      <c r="H476" s="93" t="s">
        <v>1320</v>
      </c>
      <c r="I476" s="93" t="s">
        <v>14</v>
      </c>
      <c r="J476" s="93" t="s">
        <v>105</v>
      </c>
      <c r="K476" s="93"/>
      <c r="L476" s="93"/>
      <c r="M476" s="93" t="s">
        <v>106</v>
      </c>
      <c r="N476" s="93" t="s">
        <v>4580</v>
      </c>
      <c r="O476" s="93" t="s">
        <v>4449</v>
      </c>
      <c r="P476" s="93" t="str">
        <f t="shared" si="21"/>
        <v>METLMvmt_RELOAD-Metal Snap In_B00M_CACK.wav</v>
      </c>
      <c r="Q476" s="93" t="str">
        <f t="shared" si="22"/>
        <v>Dropping several metallic pieces. Rattling and some ringing.</v>
      </c>
      <c r="R476" s="93" t="s">
        <v>4450</v>
      </c>
      <c r="S476" s="93" t="s">
        <v>4451</v>
      </c>
      <c r="T476" s="93" t="s">
        <v>4452</v>
      </c>
      <c r="U476" s="93" t="s">
        <v>4449</v>
      </c>
      <c r="V476" s="93" t="str">
        <f t="shared" si="23"/>
        <v>METLMvmt_RELOAD-Metal Snap In_B00M_CACK.wav</v>
      </c>
      <c r="W476" s="93">
        <v>2023</v>
      </c>
      <c r="X476" s="93" t="s">
        <v>4451</v>
      </c>
      <c r="Y476" s="93" t="s">
        <v>4451</v>
      </c>
      <c r="Z476" s="93" t="s">
        <v>4451</v>
      </c>
    </row>
    <row r="477" spans="1:26" ht="16">
      <c r="A477" s="93" t="s">
        <v>1370</v>
      </c>
      <c r="B477" s="93" t="s">
        <v>1371</v>
      </c>
      <c r="C477" s="93" t="s">
        <v>1372</v>
      </c>
      <c r="D477" s="93" t="s">
        <v>1373</v>
      </c>
      <c r="E477" s="93" t="s">
        <v>102</v>
      </c>
      <c r="F477" s="93" t="s">
        <v>103</v>
      </c>
      <c r="G477" s="93" t="s">
        <v>4582</v>
      </c>
      <c r="H477" s="93" t="s">
        <v>104</v>
      </c>
      <c r="I477" s="93" t="s">
        <v>14</v>
      </c>
      <c r="J477" s="93" t="s">
        <v>105</v>
      </c>
      <c r="K477" s="93"/>
      <c r="L477" s="93"/>
      <c r="M477" s="93" t="s">
        <v>106</v>
      </c>
      <c r="N477" s="93" t="s">
        <v>4580</v>
      </c>
      <c r="O477" s="93" t="s">
        <v>4449</v>
      </c>
      <c r="P477" s="93" t="str">
        <f t="shared" si="21"/>
        <v>ROCKImpt_IMPACT-Concrete Paving Slab Blanket Throw_B00M_CACK.wav</v>
      </c>
      <c r="Q477" s="93" t="str">
        <f t="shared" si="22"/>
        <v>Dirt dropped on paving slabs. Lot of debris.</v>
      </c>
      <c r="R477" s="93" t="s">
        <v>4450</v>
      </c>
      <c r="S477" s="93" t="s">
        <v>4451</v>
      </c>
      <c r="T477" s="93" t="s">
        <v>4452</v>
      </c>
      <c r="U477" s="93" t="s">
        <v>4449</v>
      </c>
      <c r="V477" s="93" t="str">
        <f t="shared" si="23"/>
        <v>ROCKImpt_IMPACT-Concrete Paving Slab Blanket Throw_B00M_CACK.wav</v>
      </c>
      <c r="W477" s="93">
        <v>2023</v>
      </c>
      <c r="X477" s="93" t="s">
        <v>4451</v>
      </c>
      <c r="Y477" s="93" t="s">
        <v>4451</v>
      </c>
      <c r="Z477" s="93" t="s">
        <v>4451</v>
      </c>
    </row>
    <row r="478" spans="1:26" ht="16">
      <c r="A478" s="93" t="s">
        <v>1374</v>
      </c>
      <c r="B478" s="93" t="s">
        <v>1375</v>
      </c>
      <c r="C478" s="93" t="s">
        <v>1376</v>
      </c>
      <c r="D478" s="93" t="s">
        <v>1373</v>
      </c>
      <c r="E478" s="93" t="s">
        <v>102</v>
      </c>
      <c r="F478" s="93" t="s">
        <v>103</v>
      </c>
      <c r="G478" s="93" t="s">
        <v>4582</v>
      </c>
      <c r="H478" s="93" t="s">
        <v>104</v>
      </c>
      <c r="I478" s="93" t="s">
        <v>14</v>
      </c>
      <c r="J478" s="93" t="s">
        <v>105</v>
      </c>
      <c r="K478" s="93"/>
      <c r="L478" s="93"/>
      <c r="M478" s="93" t="s">
        <v>106</v>
      </c>
      <c r="N478" s="93" t="s">
        <v>4580</v>
      </c>
      <c r="O478" s="93" t="s">
        <v>4449</v>
      </c>
      <c r="P478" s="93" t="str">
        <f t="shared" si="21"/>
        <v>ROCKImpt_IMPACT-Concrete Paving Slab Debris Constant_B00M_CACK.wav</v>
      </c>
      <c r="Q478" s="93" t="str">
        <f t="shared" si="22"/>
        <v xml:space="preserve">Continuous, rustling movement of dirt on paving slabs. </v>
      </c>
      <c r="R478" s="93" t="s">
        <v>4450</v>
      </c>
      <c r="S478" s="93" t="s">
        <v>4451</v>
      </c>
      <c r="T478" s="93" t="s">
        <v>4452</v>
      </c>
      <c r="U478" s="93" t="s">
        <v>4449</v>
      </c>
      <c r="V478" s="93" t="str">
        <f t="shared" si="23"/>
        <v>ROCKImpt_IMPACT-Concrete Paving Slab Debris Constant_B00M_CACK.wav</v>
      </c>
      <c r="W478" s="93">
        <v>2023</v>
      </c>
      <c r="X478" s="93" t="s">
        <v>4451</v>
      </c>
      <c r="Y478" s="93" t="s">
        <v>4451</v>
      </c>
      <c r="Z478" s="93" t="s">
        <v>4451</v>
      </c>
    </row>
    <row r="479" spans="1:26" ht="16">
      <c r="A479" s="93" t="s">
        <v>1377</v>
      </c>
      <c r="B479" s="93" t="s">
        <v>1378</v>
      </c>
      <c r="C479" s="93" t="s">
        <v>1379</v>
      </c>
      <c r="D479" s="93" t="s">
        <v>1373</v>
      </c>
      <c r="E479" s="93" t="s">
        <v>102</v>
      </c>
      <c r="F479" s="93" t="s">
        <v>103</v>
      </c>
      <c r="G479" s="93" t="s">
        <v>4582</v>
      </c>
      <c r="H479" s="93" t="s">
        <v>104</v>
      </c>
      <c r="I479" s="93" t="s">
        <v>14</v>
      </c>
      <c r="J479" s="93" t="s">
        <v>105</v>
      </c>
      <c r="K479" s="93"/>
      <c r="L479" s="93"/>
      <c r="M479" s="93" t="s">
        <v>106</v>
      </c>
      <c r="N479" s="93" t="s">
        <v>4580</v>
      </c>
      <c r="O479" s="93" t="s">
        <v>4449</v>
      </c>
      <c r="P479" s="93" t="str">
        <f t="shared" si="21"/>
        <v>ROCKImpt_IMPACT-Concrete Paving Slab Debris Trickling_B00M_CACK.wav</v>
      </c>
      <c r="Q479" s="93" t="str">
        <f t="shared" si="22"/>
        <v>Debris rippling from hand on stone slab.</v>
      </c>
      <c r="R479" s="93" t="s">
        <v>4450</v>
      </c>
      <c r="S479" s="93" t="s">
        <v>4451</v>
      </c>
      <c r="T479" s="93" t="s">
        <v>4452</v>
      </c>
      <c r="U479" s="93" t="s">
        <v>4449</v>
      </c>
      <c r="V479" s="93" t="str">
        <f t="shared" si="23"/>
        <v>ROCKImpt_IMPACT-Concrete Paving Slab Debris Trickling_B00M_CACK.wav</v>
      </c>
      <c r="W479" s="93">
        <v>2023</v>
      </c>
      <c r="X479" s="93" t="s">
        <v>4451</v>
      </c>
      <c r="Y479" s="93" t="s">
        <v>4451</v>
      </c>
      <c r="Z479" s="93" t="s">
        <v>4451</v>
      </c>
    </row>
    <row r="480" spans="1:26" ht="16">
      <c r="A480" s="93" t="s">
        <v>1380</v>
      </c>
      <c r="B480" s="93" t="s">
        <v>1381</v>
      </c>
      <c r="C480" s="93" t="s">
        <v>1382</v>
      </c>
      <c r="D480" s="93" t="s">
        <v>1373</v>
      </c>
      <c r="E480" s="93" t="s">
        <v>102</v>
      </c>
      <c r="F480" s="93" t="s">
        <v>103</v>
      </c>
      <c r="G480" s="93" t="s">
        <v>4582</v>
      </c>
      <c r="H480" s="93" t="s">
        <v>104</v>
      </c>
      <c r="I480" s="93" t="s">
        <v>14</v>
      </c>
      <c r="J480" s="93" t="s">
        <v>105</v>
      </c>
      <c r="K480" s="93"/>
      <c r="L480" s="93"/>
      <c r="M480" s="93" t="s">
        <v>106</v>
      </c>
      <c r="N480" s="93" t="s">
        <v>4580</v>
      </c>
      <c r="O480" s="93" t="s">
        <v>4449</v>
      </c>
      <c r="P480" s="93" t="str">
        <f t="shared" si="21"/>
        <v>ROCKImpt_IMPACT-Concrete Paving Slab Step On Pile_B00M_CACK.wav</v>
      </c>
      <c r="Q480" s="93" t="str">
        <f t="shared" si="22"/>
        <v>Stomping into pile of rock debris on top of a stone slab.</v>
      </c>
      <c r="R480" s="93" t="s">
        <v>4450</v>
      </c>
      <c r="S480" s="93" t="s">
        <v>4451</v>
      </c>
      <c r="T480" s="93" t="s">
        <v>4452</v>
      </c>
      <c r="U480" s="93" t="s">
        <v>4449</v>
      </c>
      <c r="V480" s="93" t="str">
        <f t="shared" si="23"/>
        <v>ROCKImpt_IMPACT-Concrete Paving Slab Step On Pile_B00M_CACK.wav</v>
      </c>
      <c r="W480" s="93">
        <v>2023</v>
      </c>
      <c r="X480" s="93" t="s">
        <v>4451</v>
      </c>
      <c r="Y480" s="93" t="s">
        <v>4451</v>
      </c>
      <c r="Z480" s="93" t="s">
        <v>4451</v>
      </c>
    </row>
    <row r="481" spans="1:26" ht="16">
      <c r="A481" s="93" t="s">
        <v>1383</v>
      </c>
      <c r="B481" s="93" t="s">
        <v>1384</v>
      </c>
      <c r="C481" s="93" t="s">
        <v>1385</v>
      </c>
      <c r="D481" s="93" t="s">
        <v>1373</v>
      </c>
      <c r="E481" s="93" t="s">
        <v>102</v>
      </c>
      <c r="F481" s="93" t="s">
        <v>103</v>
      </c>
      <c r="G481" s="93" t="s">
        <v>4582</v>
      </c>
      <c r="H481" s="93" t="s">
        <v>104</v>
      </c>
      <c r="I481" s="93" t="s">
        <v>14</v>
      </c>
      <c r="J481" s="93" t="s">
        <v>105</v>
      </c>
      <c r="K481" s="93"/>
      <c r="L481" s="93"/>
      <c r="M481" s="93" t="s">
        <v>106</v>
      </c>
      <c r="N481" s="93" t="s">
        <v>4580</v>
      </c>
      <c r="O481" s="93" t="s">
        <v>4449</v>
      </c>
      <c r="P481" s="93" t="str">
        <f t="shared" si="21"/>
        <v>ROCKImpt_IMPACT-Concrete Slab Bar Bell 14KG_B00M_CACK.wav</v>
      </c>
      <c r="Q481" s="93" t="str">
        <f t="shared" si="22"/>
        <v>Steel ball of 14 kilograms being dropped on a stone slab. Heavy, metallic with concrete cracking elements.</v>
      </c>
      <c r="R481" s="93" t="s">
        <v>4450</v>
      </c>
      <c r="S481" s="93" t="s">
        <v>4451</v>
      </c>
      <c r="T481" s="93" t="s">
        <v>4452</v>
      </c>
      <c r="U481" s="93" t="s">
        <v>4449</v>
      </c>
      <c r="V481" s="93" t="str">
        <f t="shared" si="23"/>
        <v>ROCKImpt_IMPACT-Concrete Slab Bar Bell 14KG_B00M_CACK.wav</v>
      </c>
      <c r="W481" s="93">
        <v>2023</v>
      </c>
      <c r="X481" s="93" t="s">
        <v>4451</v>
      </c>
      <c r="Y481" s="93" t="s">
        <v>4451</v>
      </c>
      <c r="Z481" s="93" t="s">
        <v>4451</v>
      </c>
    </row>
    <row r="482" spans="1:26" ht="16">
      <c r="A482" s="93" t="s">
        <v>1386</v>
      </c>
      <c r="B482" s="93" t="s">
        <v>1387</v>
      </c>
      <c r="C482" s="93" t="s">
        <v>1388</v>
      </c>
      <c r="D482" s="93" t="s">
        <v>1373</v>
      </c>
      <c r="E482" s="93" t="s">
        <v>102</v>
      </c>
      <c r="F482" s="93" t="s">
        <v>103</v>
      </c>
      <c r="G482" s="93" t="s">
        <v>4582</v>
      </c>
      <c r="H482" s="93" t="s">
        <v>104</v>
      </c>
      <c r="I482" s="93" t="s">
        <v>14</v>
      </c>
      <c r="J482" s="93" t="s">
        <v>105</v>
      </c>
      <c r="K482" s="93"/>
      <c r="L482" s="93"/>
      <c r="M482" s="93" t="s">
        <v>106</v>
      </c>
      <c r="N482" s="93" t="s">
        <v>4580</v>
      </c>
      <c r="O482" s="93" t="s">
        <v>4449</v>
      </c>
      <c r="P482" s="93" t="str">
        <f t="shared" si="21"/>
        <v>ROCKImpt_IMPACT-Concrete Slab Bar Bell 20KG_B00M_CACK.wav</v>
      </c>
      <c r="Q482" s="93" t="str">
        <f t="shared" si="22"/>
        <v>Steel ball of 20 kilograms being dropped on a stone slab. Heavy, metallic with concrete cracking elements.</v>
      </c>
      <c r="R482" s="93" t="s">
        <v>4450</v>
      </c>
      <c r="S482" s="93" t="s">
        <v>4451</v>
      </c>
      <c r="T482" s="93" t="s">
        <v>4452</v>
      </c>
      <c r="U482" s="93" t="s">
        <v>4449</v>
      </c>
      <c r="V482" s="93" t="str">
        <f t="shared" si="23"/>
        <v>ROCKImpt_IMPACT-Concrete Slab Bar Bell 20KG_B00M_CACK.wav</v>
      </c>
      <c r="W482" s="93">
        <v>2023</v>
      </c>
      <c r="X482" s="93" t="s">
        <v>4451</v>
      </c>
      <c r="Y482" s="93" t="s">
        <v>4451</v>
      </c>
      <c r="Z482" s="93" t="s">
        <v>4451</v>
      </c>
    </row>
    <row r="483" spans="1:26" ht="16">
      <c r="A483" s="93" t="s">
        <v>1389</v>
      </c>
      <c r="B483" s="93" t="s">
        <v>1390</v>
      </c>
      <c r="C483" s="93" t="s">
        <v>1391</v>
      </c>
      <c r="D483" s="93" t="s">
        <v>1373</v>
      </c>
      <c r="E483" s="93" t="s">
        <v>102</v>
      </c>
      <c r="F483" s="93" t="s">
        <v>103</v>
      </c>
      <c r="G483" s="93" t="s">
        <v>4582</v>
      </c>
      <c r="H483" s="93" t="s">
        <v>104</v>
      </c>
      <c r="I483" s="93" t="s">
        <v>14</v>
      </c>
      <c r="J483" s="93" t="s">
        <v>105</v>
      </c>
      <c r="K483" s="93"/>
      <c r="L483" s="93"/>
      <c r="M483" s="93" t="s">
        <v>106</v>
      </c>
      <c r="N483" s="93" t="s">
        <v>4580</v>
      </c>
      <c r="O483" s="93" t="s">
        <v>4449</v>
      </c>
      <c r="P483" s="93" t="str">
        <f t="shared" si="21"/>
        <v>ROCKImpt_IMPACT-Concrete Slab Bar Bell Debris_B00M_CACK.wav</v>
      </c>
      <c r="Q483" s="93" t="str">
        <f t="shared" si="22"/>
        <v>Steel ball being dropped on debris on top of a stone slab. Heavy, metallic elements.</v>
      </c>
      <c r="R483" s="93" t="s">
        <v>4450</v>
      </c>
      <c r="S483" s="93" t="s">
        <v>4451</v>
      </c>
      <c r="T483" s="93" t="s">
        <v>4452</v>
      </c>
      <c r="U483" s="93" t="s">
        <v>4449</v>
      </c>
      <c r="V483" s="93" t="str">
        <f t="shared" si="23"/>
        <v>ROCKImpt_IMPACT-Concrete Slab Bar Bell Debris_B00M_CACK.wav</v>
      </c>
      <c r="W483" s="93">
        <v>2023</v>
      </c>
      <c r="X483" s="93" t="s">
        <v>4451</v>
      </c>
      <c r="Y483" s="93" t="s">
        <v>4451</v>
      </c>
      <c r="Z483" s="93" t="s">
        <v>4451</v>
      </c>
    </row>
    <row r="484" spans="1:26" ht="16">
      <c r="A484" s="93" t="s">
        <v>1392</v>
      </c>
      <c r="B484" s="93" t="s">
        <v>1390</v>
      </c>
      <c r="C484" s="93" t="s">
        <v>1393</v>
      </c>
      <c r="D484" s="93" t="s">
        <v>1373</v>
      </c>
      <c r="E484" s="93" t="s">
        <v>102</v>
      </c>
      <c r="F484" s="93" t="s">
        <v>103</v>
      </c>
      <c r="G484" s="93" t="s">
        <v>4582</v>
      </c>
      <c r="H484" s="93" t="s">
        <v>104</v>
      </c>
      <c r="I484" s="93" t="s">
        <v>14</v>
      </c>
      <c r="J484" s="93" t="s">
        <v>105</v>
      </c>
      <c r="K484" s="93"/>
      <c r="L484" s="93"/>
      <c r="M484" s="93" t="s">
        <v>106</v>
      </c>
      <c r="N484" s="93" t="s">
        <v>4580</v>
      </c>
      <c r="O484" s="93" t="s">
        <v>4449</v>
      </c>
      <c r="P484" s="93" t="str">
        <f t="shared" si="21"/>
        <v>ROCKImpt_IMPACT-Concrete Slab Steel Girder_B00M_CACK.wav</v>
      </c>
      <c r="Q484" s="93" t="str">
        <f t="shared" si="22"/>
        <v>Steel ball being dropped on debris on top of a stone slab. Heavy, metallic elements.</v>
      </c>
      <c r="R484" s="93" t="s">
        <v>4450</v>
      </c>
      <c r="S484" s="93" t="s">
        <v>4451</v>
      </c>
      <c r="T484" s="93" t="s">
        <v>4452</v>
      </c>
      <c r="U484" s="93" t="s">
        <v>4449</v>
      </c>
      <c r="V484" s="93" t="str">
        <f t="shared" si="23"/>
        <v>ROCKImpt_IMPACT-Concrete Slab Steel Girder_B00M_CACK.wav</v>
      </c>
      <c r="W484" s="93">
        <v>2023</v>
      </c>
      <c r="X484" s="93" t="s">
        <v>4451</v>
      </c>
      <c r="Y484" s="93" t="s">
        <v>4451</v>
      </c>
      <c r="Z484" s="93" t="s">
        <v>4451</v>
      </c>
    </row>
    <row r="485" spans="1:26" ht="16">
      <c r="A485" s="93" t="s">
        <v>1394</v>
      </c>
      <c r="B485" s="93" t="s">
        <v>1395</v>
      </c>
      <c r="C485" s="93" t="s">
        <v>1396</v>
      </c>
      <c r="D485" s="93" t="s">
        <v>1373</v>
      </c>
      <c r="E485" s="93" t="s">
        <v>102</v>
      </c>
      <c r="F485" s="93" t="s">
        <v>103</v>
      </c>
      <c r="G485" s="93" t="s">
        <v>4582</v>
      </c>
      <c r="H485" s="93" t="s">
        <v>104</v>
      </c>
      <c r="I485" s="93" t="s">
        <v>14</v>
      </c>
      <c r="J485" s="93" t="s">
        <v>105</v>
      </c>
      <c r="K485" s="93"/>
      <c r="L485" s="93"/>
      <c r="M485" s="93" t="s">
        <v>106</v>
      </c>
      <c r="N485" s="93" t="s">
        <v>4580</v>
      </c>
      <c r="O485" s="93" t="s">
        <v>4449</v>
      </c>
      <c r="P485" s="93" t="str">
        <f t="shared" si="21"/>
        <v>ROCKImpt_IMPACT-Rock Bar Bell 14KG Gravel Large_B00M_CACK.wav</v>
      </c>
      <c r="Q485" s="93" t="str">
        <f t="shared" si="22"/>
        <v>Sharp and tight hit with some rock debris.</v>
      </c>
      <c r="R485" s="93" t="s">
        <v>4450</v>
      </c>
      <c r="S485" s="93" t="s">
        <v>4451</v>
      </c>
      <c r="T485" s="93" t="s">
        <v>4452</v>
      </c>
      <c r="U485" s="93" t="s">
        <v>4449</v>
      </c>
      <c r="V485" s="93" t="str">
        <f t="shared" si="23"/>
        <v>ROCKImpt_IMPACT-Rock Bar Bell 14KG Gravel Large_B00M_CACK.wav</v>
      </c>
      <c r="W485" s="93">
        <v>2023</v>
      </c>
      <c r="X485" s="93" t="s">
        <v>4451</v>
      </c>
      <c r="Y485" s="93" t="s">
        <v>4451</v>
      </c>
      <c r="Z485" s="93" t="s">
        <v>4451</v>
      </c>
    </row>
    <row r="486" spans="1:26" ht="16">
      <c r="A486" s="93" t="s">
        <v>1397</v>
      </c>
      <c r="B486" s="93" t="s">
        <v>1398</v>
      </c>
      <c r="C486" s="93" t="s">
        <v>1399</v>
      </c>
      <c r="D486" s="93" t="s">
        <v>1373</v>
      </c>
      <c r="E486" s="93" t="s">
        <v>102</v>
      </c>
      <c r="F486" s="93" t="s">
        <v>103</v>
      </c>
      <c r="G486" s="93" t="s">
        <v>4582</v>
      </c>
      <c r="H486" s="93" t="s">
        <v>104</v>
      </c>
      <c r="I486" s="93" t="s">
        <v>14</v>
      </c>
      <c r="J486" s="93" t="s">
        <v>105</v>
      </c>
      <c r="K486" s="93"/>
      <c r="L486" s="93"/>
      <c r="M486" s="93" t="s">
        <v>106</v>
      </c>
      <c r="N486" s="93" t="s">
        <v>4580</v>
      </c>
      <c r="O486" s="93" t="s">
        <v>4449</v>
      </c>
      <c r="P486" s="93" t="str">
        <f t="shared" si="21"/>
        <v>ROCKImpt_IMPACT-Rock Bar Bell 14KG Gravel_B00M_CACK.wav</v>
      </c>
      <c r="Q486" s="93" t="str">
        <f t="shared" si="22"/>
        <v>Sharp and high, ringing hit. Very subtle rock debris in tail.</v>
      </c>
      <c r="R486" s="93" t="s">
        <v>4450</v>
      </c>
      <c r="S486" s="93" t="s">
        <v>4451</v>
      </c>
      <c r="T486" s="93" t="s">
        <v>4452</v>
      </c>
      <c r="U486" s="93" t="s">
        <v>4449</v>
      </c>
      <c r="V486" s="93" t="str">
        <f t="shared" si="23"/>
        <v>ROCKImpt_IMPACT-Rock Bar Bell 14KG Gravel_B00M_CACK.wav</v>
      </c>
      <c r="W486" s="93">
        <v>2023</v>
      </c>
      <c r="X486" s="93" t="s">
        <v>4451</v>
      </c>
      <c r="Y486" s="93" t="s">
        <v>4451</v>
      </c>
      <c r="Z486" s="93" t="s">
        <v>4451</v>
      </c>
    </row>
    <row r="487" spans="1:26" ht="16">
      <c r="A487" s="93" t="s">
        <v>1400</v>
      </c>
      <c r="B487" s="93" t="s">
        <v>1401</v>
      </c>
      <c r="C487" s="93" t="s">
        <v>1402</v>
      </c>
      <c r="D487" s="93" t="s">
        <v>1373</v>
      </c>
      <c r="E487" s="93" t="s">
        <v>102</v>
      </c>
      <c r="F487" s="93" t="s">
        <v>103</v>
      </c>
      <c r="G487" s="93" t="s">
        <v>4582</v>
      </c>
      <c r="H487" s="93" t="s">
        <v>104</v>
      </c>
      <c r="I487" s="93" t="s">
        <v>14</v>
      </c>
      <c r="J487" s="93" t="s">
        <v>105</v>
      </c>
      <c r="K487" s="93"/>
      <c r="L487" s="93"/>
      <c r="M487" s="93" t="s">
        <v>106</v>
      </c>
      <c r="N487" s="93" t="s">
        <v>4580</v>
      </c>
      <c r="O487" s="93" t="s">
        <v>4449</v>
      </c>
      <c r="P487" s="93" t="str">
        <f t="shared" si="21"/>
        <v>ROCKImpt_IMPACT-Rock Gravel Constant_B00M_CACK.wav</v>
      </c>
      <c r="Q487" s="93" t="str">
        <f t="shared" si="22"/>
        <v>Continuous movement of small stones.</v>
      </c>
      <c r="R487" s="93" t="s">
        <v>4450</v>
      </c>
      <c r="S487" s="93" t="s">
        <v>4451</v>
      </c>
      <c r="T487" s="93" t="s">
        <v>4452</v>
      </c>
      <c r="U487" s="93" t="s">
        <v>4449</v>
      </c>
      <c r="V487" s="93" t="str">
        <f t="shared" si="23"/>
        <v>ROCKImpt_IMPACT-Rock Gravel Constant_B00M_CACK.wav</v>
      </c>
      <c r="W487" s="93">
        <v>2023</v>
      </c>
      <c r="X487" s="93" t="s">
        <v>4451</v>
      </c>
      <c r="Y487" s="93" t="s">
        <v>4451</v>
      </c>
      <c r="Z487" s="93" t="s">
        <v>4451</v>
      </c>
    </row>
    <row r="488" spans="1:26" ht="16">
      <c r="A488" s="93" t="s">
        <v>1403</v>
      </c>
      <c r="B488" s="93" t="s">
        <v>1404</v>
      </c>
      <c r="C488" s="93" t="s">
        <v>1405</v>
      </c>
      <c r="D488" s="93" t="s">
        <v>1373</v>
      </c>
      <c r="E488" s="93" t="s">
        <v>102</v>
      </c>
      <c r="F488" s="93" t="s">
        <v>103</v>
      </c>
      <c r="G488" s="93" t="s">
        <v>4582</v>
      </c>
      <c r="H488" s="93" t="s">
        <v>104</v>
      </c>
      <c r="I488" s="93" t="s">
        <v>14</v>
      </c>
      <c r="J488" s="93" t="s">
        <v>105</v>
      </c>
      <c r="K488" s="93"/>
      <c r="L488" s="93"/>
      <c r="M488" s="93" t="s">
        <v>106</v>
      </c>
      <c r="N488" s="93" t="s">
        <v>4580</v>
      </c>
      <c r="O488" s="93" t="s">
        <v>4449</v>
      </c>
      <c r="P488" s="93" t="str">
        <f t="shared" si="21"/>
        <v>ROCKImpt_IMPACT-Rock Gravel Debris Throw_B00M_CACK.wav</v>
      </c>
      <c r="Q488" s="93" t="str">
        <f t="shared" si="22"/>
        <v>Dropping small amount of stones. Fast and short.</v>
      </c>
      <c r="R488" s="93" t="s">
        <v>4450</v>
      </c>
      <c r="S488" s="93" t="s">
        <v>4451</v>
      </c>
      <c r="T488" s="93" t="s">
        <v>4452</v>
      </c>
      <c r="U488" s="93" t="s">
        <v>4449</v>
      </c>
      <c r="V488" s="93" t="str">
        <f t="shared" si="23"/>
        <v>ROCKImpt_IMPACT-Rock Gravel Debris Throw_B00M_CACK.wav</v>
      </c>
      <c r="W488" s="93">
        <v>2023</v>
      </c>
      <c r="X488" s="93" t="s">
        <v>4451</v>
      </c>
      <c r="Y488" s="93" t="s">
        <v>4451</v>
      </c>
      <c r="Z488" s="93" t="s">
        <v>4451</v>
      </c>
    </row>
    <row r="489" spans="1:26" ht="16">
      <c r="A489" s="93" t="s">
        <v>1406</v>
      </c>
      <c r="B489" s="93" t="s">
        <v>1407</v>
      </c>
      <c r="C489" s="93" t="s">
        <v>1408</v>
      </c>
      <c r="D489" s="93" t="s">
        <v>1373</v>
      </c>
      <c r="E489" s="93" t="s">
        <v>102</v>
      </c>
      <c r="F489" s="93" t="s">
        <v>103</v>
      </c>
      <c r="G489" s="93" t="s">
        <v>4582</v>
      </c>
      <c r="H489" s="93" t="s">
        <v>104</v>
      </c>
      <c r="I489" s="93" t="s">
        <v>14</v>
      </c>
      <c r="J489" s="93" t="s">
        <v>105</v>
      </c>
      <c r="K489" s="93"/>
      <c r="L489" s="93"/>
      <c r="M489" s="93" t="s">
        <v>106</v>
      </c>
      <c r="N489" s="93" t="s">
        <v>4580</v>
      </c>
      <c r="O489" s="93" t="s">
        <v>4449</v>
      </c>
      <c r="P489" s="93" t="str">
        <f t="shared" si="21"/>
        <v>ROCKImpt_IMPACT-Rock Gravel Debris_B00M_CACK.wav</v>
      </c>
      <c r="Q489" s="93" t="str">
        <f t="shared" si="22"/>
        <v>Dropping small amount of stones. Slow with longer tail.</v>
      </c>
      <c r="R489" s="93" t="s">
        <v>4450</v>
      </c>
      <c r="S489" s="93" t="s">
        <v>4451</v>
      </c>
      <c r="T489" s="93" t="s">
        <v>4452</v>
      </c>
      <c r="U489" s="93" t="s">
        <v>4449</v>
      </c>
      <c r="V489" s="93" t="str">
        <f t="shared" si="23"/>
        <v>ROCKImpt_IMPACT-Rock Gravel Debris_B00M_CACK.wav</v>
      </c>
      <c r="W489" s="93">
        <v>2023</v>
      </c>
      <c r="X489" s="93" t="s">
        <v>4451</v>
      </c>
      <c r="Y489" s="93" t="s">
        <v>4451</v>
      </c>
      <c r="Z489" s="93" t="s">
        <v>4451</v>
      </c>
    </row>
    <row r="490" spans="1:26" ht="16">
      <c r="A490" s="93" t="s">
        <v>1409</v>
      </c>
      <c r="B490" s="93" t="s">
        <v>1410</v>
      </c>
      <c r="C490" s="93" t="s">
        <v>1411</v>
      </c>
      <c r="D490" s="93" t="s">
        <v>1373</v>
      </c>
      <c r="E490" s="93" t="s">
        <v>102</v>
      </c>
      <c r="F490" s="93" t="s">
        <v>103</v>
      </c>
      <c r="G490" s="93" t="s">
        <v>4582</v>
      </c>
      <c r="H490" s="93" t="s">
        <v>104</v>
      </c>
      <c r="I490" s="93" t="s">
        <v>14</v>
      </c>
      <c r="J490" s="93" t="s">
        <v>105</v>
      </c>
      <c r="K490" s="93"/>
      <c r="L490" s="93"/>
      <c r="M490" s="93" t="s">
        <v>106</v>
      </c>
      <c r="N490" s="93" t="s">
        <v>4580</v>
      </c>
      <c r="O490" s="93" t="s">
        <v>4449</v>
      </c>
      <c r="P490" s="93" t="str">
        <f t="shared" si="21"/>
        <v>ROCKImpt_IMPACT-Rock Pile_B00M_CACK.wav</v>
      </c>
      <c r="Q490" s="93" t="str">
        <f t="shared" si="22"/>
        <v>Big impact of stones with some sliding.</v>
      </c>
      <c r="R490" s="93" t="s">
        <v>4450</v>
      </c>
      <c r="S490" s="93" t="s">
        <v>4451</v>
      </c>
      <c r="T490" s="93" t="s">
        <v>4452</v>
      </c>
      <c r="U490" s="93" t="s">
        <v>4449</v>
      </c>
      <c r="V490" s="93" t="str">
        <f t="shared" si="23"/>
        <v>ROCKImpt_IMPACT-Rock Pile_B00M_CACK.wav</v>
      </c>
      <c r="W490" s="93">
        <v>2023</v>
      </c>
      <c r="X490" s="93" t="s">
        <v>4451</v>
      </c>
      <c r="Y490" s="93" t="s">
        <v>4451</v>
      </c>
      <c r="Z490" s="93" t="s">
        <v>4451</v>
      </c>
    </row>
    <row r="491" spans="1:26" ht="16">
      <c r="A491" s="93" t="s">
        <v>1412</v>
      </c>
      <c r="B491" s="93" t="s">
        <v>1413</v>
      </c>
      <c r="C491" s="93" t="s">
        <v>1414</v>
      </c>
      <c r="D491" s="93" t="s">
        <v>1373</v>
      </c>
      <c r="E491" s="93" t="s">
        <v>102</v>
      </c>
      <c r="F491" s="93" t="s">
        <v>103</v>
      </c>
      <c r="G491" s="93" t="s">
        <v>4582</v>
      </c>
      <c r="H491" s="93" t="s">
        <v>104</v>
      </c>
      <c r="I491" s="93" t="s">
        <v>14</v>
      </c>
      <c r="J491" s="93" t="s">
        <v>105</v>
      </c>
      <c r="K491" s="93"/>
      <c r="L491" s="93"/>
      <c r="M491" s="93" t="s">
        <v>106</v>
      </c>
      <c r="N491" s="93" t="s">
        <v>4580</v>
      </c>
      <c r="O491" s="93" t="s">
        <v>4449</v>
      </c>
      <c r="P491" s="93" t="str">
        <f t="shared" si="21"/>
        <v>ROCKImpt_IMPACT-Rock Sandstone Bar Bell Debris_B00M_CACK.wav</v>
      </c>
      <c r="Q491" s="93" t="str">
        <f t="shared" si="22"/>
        <v>Hitting pile of stone with steel ball. Lot of falling and sliding debris.</v>
      </c>
      <c r="R491" s="93" t="s">
        <v>4450</v>
      </c>
      <c r="S491" s="93" t="s">
        <v>4451</v>
      </c>
      <c r="T491" s="93" t="s">
        <v>4452</v>
      </c>
      <c r="U491" s="93" t="s">
        <v>4449</v>
      </c>
      <c r="V491" s="93" t="str">
        <f t="shared" si="23"/>
        <v>ROCKImpt_IMPACT-Rock Sandstone Bar Bell Debris_B00M_CACK.wav</v>
      </c>
      <c r="W491" s="93">
        <v>2023</v>
      </c>
      <c r="X491" s="93" t="s">
        <v>4451</v>
      </c>
      <c r="Y491" s="93" t="s">
        <v>4451</v>
      </c>
      <c r="Z491" s="93" t="s">
        <v>4451</v>
      </c>
    </row>
    <row r="492" spans="1:26" ht="16">
      <c r="A492" s="93" t="s">
        <v>1415</v>
      </c>
      <c r="B492" s="93" t="s">
        <v>1416</v>
      </c>
      <c r="C492" s="93" t="s">
        <v>1417</v>
      </c>
      <c r="D492" s="93" t="s">
        <v>1373</v>
      </c>
      <c r="E492" s="93" t="s">
        <v>102</v>
      </c>
      <c r="F492" s="93" t="s">
        <v>103</v>
      </c>
      <c r="G492" s="93" t="s">
        <v>4582</v>
      </c>
      <c r="H492" s="93" t="s">
        <v>104</v>
      </c>
      <c r="I492" s="93" t="s">
        <v>14</v>
      </c>
      <c r="J492" s="93" t="s">
        <v>105</v>
      </c>
      <c r="K492" s="93"/>
      <c r="L492" s="93"/>
      <c r="M492" s="93" t="s">
        <v>106</v>
      </c>
      <c r="N492" s="93" t="s">
        <v>4580</v>
      </c>
      <c r="O492" s="93" t="s">
        <v>4449</v>
      </c>
      <c r="P492" s="93" t="str">
        <f t="shared" si="21"/>
        <v>ROCKImpt_IMPACT-Rock Sandstone Debris Large Throw_B00M_CACK.wav</v>
      </c>
      <c r="Q492" s="93" t="str">
        <f t="shared" si="22"/>
        <v>Hits of small stone pieces with some sliding and dropping.</v>
      </c>
      <c r="R492" s="93" t="s">
        <v>4450</v>
      </c>
      <c r="S492" s="93" t="s">
        <v>4451</v>
      </c>
      <c r="T492" s="93" t="s">
        <v>4452</v>
      </c>
      <c r="U492" s="93" t="s">
        <v>4449</v>
      </c>
      <c r="V492" s="93" t="str">
        <f t="shared" si="23"/>
        <v>ROCKImpt_IMPACT-Rock Sandstone Debris Large Throw_B00M_CACK.wav</v>
      </c>
      <c r="W492" s="93">
        <v>2023</v>
      </c>
      <c r="X492" s="93" t="s">
        <v>4451</v>
      </c>
      <c r="Y492" s="93" t="s">
        <v>4451</v>
      </c>
      <c r="Z492" s="93" t="s">
        <v>4451</v>
      </c>
    </row>
    <row r="493" spans="1:26" ht="16">
      <c r="A493" s="93" t="s">
        <v>1418</v>
      </c>
      <c r="B493" s="93" t="s">
        <v>1419</v>
      </c>
      <c r="C493" s="93" t="s">
        <v>1420</v>
      </c>
      <c r="D493" s="93" t="s">
        <v>1373</v>
      </c>
      <c r="E493" s="93" t="s">
        <v>102</v>
      </c>
      <c r="F493" s="93" t="s">
        <v>103</v>
      </c>
      <c r="G493" s="93" t="s">
        <v>4582</v>
      </c>
      <c r="H493" s="93" t="s">
        <v>104</v>
      </c>
      <c r="I493" s="93" t="s">
        <v>14</v>
      </c>
      <c r="J493" s="93" t="s">
        <v>105</v>
      </c>
      <c r="K493" s="93"/>
      <c r="L493" s="93"/>
      <c r="M493" s="93" t="s">
        <v>106</v>
      </c>
      <c r="N493" s="93" t="s">
        <v>4580</v>
      </c>
      <c r="O493" s="93" t="s">
        <v>4449</v>
      </c>
      <c r="P493" s="93" t="str">
        <f t="shared" si="21"/>
        <v>ROCKImpt_IMPACT-Rock Sandstone Debris Small Constant_B00M_CACK.wav</v>
      </c>
      <c r="Q493" s="93" t="str">
        <f t="shared" si="22"/>
        <v>Continuous movement of smaller pieces of stone. Rustling and sliding elements.</v>
      </c>
      <c r="R493" s="93" t="s">
        <v>4450</v>
      </c>
      <c r="S493" s="93" t="s">
        <v>4451</v>
      </c>
      <c r="T493" s="93" t="s">
        <v>4452</v>
      </c>
      <c r="U493" s="93" t="s">
        <v>4449</v>
      </c>
      <c r="V493" s="93" t="str">
        <f t="shared" si="23"/>
        <v>ROCKImpt_IMPACT-Rock Sandstone Debris Small Constant_B00M_CACK.wav</v>
      </c>
      <c r="W493" s="93">
        <v>2023</v>
      </c>
      <c r="X493" s="93" t="s">
        <v>4451</v>
      </c>
      <c r="Y493" s="93" t="s">
        <v>4451</v>
      </c>
      <c r="Z493" s="93" t="s">
        <v>4451</v>
      </c>
    </row>
    <row r="494" spans="1:26" ht="16">
      <c r="A494" s="93" t="s">
        <v>1421</v>
      </c>
      <c r="B494" s="93" t="s">
        <v>1422</v>
      </c>
      <c r="C494" s="93" t="s">
        <v>1423</v>
      </c>
      <c r="D494" s="93" t="s">
        <v>1373</v>
      </c>
      <c r="E494" s="93" t="s">
        <v>102</v>
      </c>
      <c r="F494" s="93" t="s">
        <v>103</v>
      </c>
      <c r="G494" s="93" t="s">
        <v>4582</v>
      </c>
      <c r="H494" s="93" t="s">
        <v>104</v>
      </c>
      <c r="I494" s="93" t="s">
        <v>14</v>
      </c>
      <c r="J494" s="93" t="s">
        <v>105</v>
      </c>
      <c r="K494" s="93"/>
      <c r="L494" s="93"/>
      <c r="M494" s="93" t="s">
        <v>106</v>
      </c>
      <c r="N494" s="93" t="s">
        <v>4580</v>
      </c>
      <c r="O494" s="93" t="s">
        <v>4449</v>
      </c>
      <c r="P494" s="93" t="str">
        <f t="shared" si="21"/>
        <v>ROCKImpt_IMPACT-Rock Sandstone Debris Small Hit Bar Bell_B00M_CACK.wav</v>
      </c>
      <c r="Q494" s="93" t="str">
        <f t="shared" si="22"/>
        <v>Loose hit with a lot of crushing debris.</v>
      </c>
      <c r="R494" s="93" t="s">
        <v>4450</v>
      </c>
      <c r="S494" s="93" t="s">
        <v>4451</v>
      </c>
      <c r="T494" s="93" t="s">
        <v>4452</v>
      </c>
      <c r="U494" s="93" t="s">
        <v>4449</v>
      </c>
      <c r="V494" s="93" t="str">
        <f t="shared" si="23"/>
        <v>ROCKImpt_IMPACT-Rock Sandstone Debris Small Hit Bar Bell_B00M_CACK.wav</v>
      </c>
      <c r="W494" s="93">
        <v>2023</v>
      </c>
      <c r="X494" s="93" t="s">
        <v>4451</v>
      </c>
      <c r="Y494" s="93" t="s">
        <v>4451</v>
      </c>
      <c r="Z494" s="93" t="s">
        <v>4451</v>
      </c>
    </row>
    <row r="495" spans="1:26" ht="16">
      <c r="A495" s="93" t="s">
        <v>1424</v>
      </c>
      <c r="B495" s="93" t="s">
        <v>1425</v>
      </c>
      <c r="C495" s="93" t="s">
        <v>1426</v>
      </c>
      <c r="D495" s="93" t="s">
        <v>1373</v>
      </c>
      <c r="E495" s="93" t="s">
        <v>102</v>
      </c>
      <c r="F495" s="93" t="s">
        <v>103</v>
      </c>
      <c r="G495" s="93" t="s">
        <v>4582</v>
      </c>
      <c r="H495" s="93" t="s">
        <v>104</v>
      </c>
      <c r="I495" s="93" t="s">
        <v>14</v>
      </c>
      <c r="J495" s="93" t="s">
        <v>105</v>
      </c>
      <c r="K495" s="93"/>
      <c r="L495" s="93"/>
      <c r="M495" s="93" t="s">
        <v>106</v>
      </c>
      <c r="N495" s="93" t="s">
        <v>4580</v>
      </c>
      <c r="O495" s="93" t="s">
        <v>4449</v>
      </c>
      <c r="P495" s="93" t="str">
        <f t="shared" si="21"/>
        <v>ROCKImpt_IMPACT-Rock Sandstone Debris Small Throw_B00M_CACK.wav</v>
      </c>
      <c r="Q495" s="93" t="str">
        <f t="shared" si="22"/>
        <v>Dropping little amount of small debris. Fast and short.</v>
      </c>
      <c r="R495" s="93" t="s">
        <v>4450</v>
      </c>
      <c r="S495" s="93" t="s">
        <v>4451</v>
      </c>
      <c r="T495" s="93" t="s">
        <v>4452</v>
      </c>
      <c r="U495" s="93" t="s">
        <v>4449</v>
      </c>
      <c r="V495" s="93" t="str">
        <f t="shared" si="23"/>
        <v>ROCKImpt_IMPACT-Rock Sandstone Debris Small Throw_B00M_CACK.wav</v>
      </c>
      <c r="W495" s="93">
        <v>2023</v>
      </c>
      <c r="X495" s="93" t="s">
        <v>4451</v>
      </c>
      <c r="Y495" s="93" t="s">
        <v>4451</v>
      </c>
      <c r="Z495" s="93" t="s">
        <v>4451</v>
      </c>
    </row>
    <row r="496" spans="1:26" ht="16">
      <c r="A496" s="93" t="s">
        <v>1427</v>
      </c>
      <c r="B496" s="93" t="s">
        <v>1428</v>
      </c>
      <c r="C496" s="93" t="s">
        <v>1429</v>
      </c>
      <c r="D496" s="93" t="s">
        <v>1373</v>
      </c>
      <c r="E496" s="93" t="s">
        <v>102</v>
      </c>
      <c r="F496" s="93" t="s">
        <v>103</v>
      </c>
      <c r="G496" s="93" t="s">
        <v>4582</v>
      </c>
      <c r="H496" s="93" t="s">
        <v>104</v>
      </c>
      <c r="I496" s="93" t="s">
        <v>14</v>
      </c>
      <c r="J496" s="93" t="s">
        <v>105</v>
      </c>
      <c r="K496" s="93"/>
      <c r="L496" s="93"/>
      <c r="M496" s="93" t="s">
        <v>106</v>
      </c>
      <c r="N496" s="93" t="s">
        <v>4580</v>
      </c>
      <c r="O496" s="93" t="s">
        <v>4449</v>
      </c>
      <c r="P496" s="93" t="str">
        <f t="shared" si="21"/>
        <v>ROCKImpt_IMPACT-Rock Sandstone Debris Small Trickling_B00M_CACK.wav</v>
      </c>
      <c r="Q496" s="93" t="str">
        <f t="shared" si="22"/>
        <v>Dropping stone pieces. High, rustling and some softer hits.</v>
      </c>
      <c r="R496" s="93" t="s">
        <v>4450</v>
      </c>
      <c r="S496" s="93" t="s">
        <v>4451</v>
      </c>
      <c r="T496" s="93" t="s">
        <v>4452</v>
      </c>
      <c r="U496" s="93" t="s">
        <v>4449</v>
      </c>
      <c r="V496" s="93" t="str">
        <f t="shared" si="23"/>
        <v>ROCKImpt_IMPACT-Rock Sandstone Debris Small Trickling_B00M_CACK.wav</v>
      </c>
      <c r="W496" s="93">
        <v>2023</v>
      </c>
      <c r="X496" s="93" t="s">
        <v>4451</v>
      </c>
      <c r="Y496" s="93" t="s">
        <v>4451</v>
      </c>
      <c r="Z496" s="93" t="s">
        <v>4451</v>
      </c>
    </row>
    <row r="497" spans="1:26" ht="16">
      <c r="A497" s="93" t="s">
        <v>1430</v>
      </c>
      <c r="B497" s="93" t="s">
        <v>1431</v>
      </c>
      <c r="C497" s="93" t="s">
        <v>1432</v>
      </c>
      <c r="D497" s="93" t="s">
        <v>1373</v>
      </c>
      <c r="E497" s="93" t="s">
        <v>102</v>
      </c>
      <c r="F497" s="93" t="s">
        <v>103</v>
      </c>
      <c r="G497" s="93" t="s">
        <v>4582</v>
      </c>
      <c r="H497" s="93" t="s">
        <v>104</v>
      </c>
      <c r="I497" s="93" t="s">
        <v>14</v>
      </c>
      <c r="J497" s="93" t="s">
        <v>105</v>
      </c>
      <c r="K497" s="93"/>
      <c r="L497" s="93"/>
      <c r="M497" s="93" t="s">
        <v>106</v>
      </c>
      <c r="N497" s="93" t="s">
        <v>4580</v>
      </c>
      <c r="O497" s="93" t="s">
        <v>4449</v>
      </c>
      <c r="P497" s="93" t="str">
        <f t="shared" si="21"/>
        <v>ROCKImpt_IMPACT-Rock Sandstone Pile Picking Up_B00M_CACK.wav</v>
      </c>
      <c r="Q497" s="93" t="str">
        <f t="shared" si="22"/>
        <v>Movement of different sized pieces with sliding and rattling.</v>
      </c>
      <c r="R497" s="93" t="s">
        <v>4450</v>
      </c>
      <c r="S497" s="93" t="s">
        <v>4451</v>
      </c>
      <c r="T497" s="93" t="s">
        <v>4452</v>
      </c>
      <c r="U497" s="93" t="s">
        <v>4449</v>
      </c>
      <c r="V497" s="93" t="str">
        <f t="shared" si="23"/>
        <v>ROCKImpt_IMPACT-Rock Sandstone Pile Picking Up_B00M_CACK.wav</v>
      </c>
      <c r="W497" s="93">
        <v>2023</v>
      </c>
      <c r="X497" s="93" t="s">
        <v>4451</v>
      </c>
      <c r="Y497" s="93" t="s">
        <v>4451</v>
      </c>
      <c r="Z497" s="93" t="s">
        <v>4451</v>
      </c>
    </row>
    <row r="498" spans="1:26" ht="16">
      <c r="A498" s="93" t="s">
        <v>1433</v>
      </c>
      <c r="B498" s="93" t="s">
        <v>1434</v>
      </c>
      <c r="C498" s="93" t="s">
        <v>1435</v>
      </c>
      <c r="D498" s="93" t="s">
        <v>1373</v>
      </c>
      <c r="E498" s="93" t="s">
        <v>102</v>
      </c>
      <c r="F498" s="93" t="s">
        <v>103</v>
      </c>
      <c r="G498" s="93" t="s">
        <v>4582</v>
      </c>
      <c r="H498" s="93" t="s">
        <v>104</v>
      </c>
      <c r="I498" s="93" t="s">
        <v>14</v>
      </c>
      <c r="J498" s="93" t="s">
        <v>105</v>
      </c>
      <c r="K498" s="93"/>
      <c r="L498" s="93"/>
      <c r="M498" s="93" t="s">
        <v>106</v>
      </c>
      <c r="N498" s="93" t="s">
        <v>4580</v>
      </c>
      <c r="O498" s="93" t="s">
        <v>4449</v>
      </c>
      <c r="P498" s="93" t="str">
        <f t="shared" si="21"/>
        <v>ROCKImpt_IMPACT-Rock Sandstone Pile Step_B00M_CACK.wav</v>
      </c>
      <c r="Q498" s="93" t="str">
        <f t="shared" si="22"/>
        <v>Hitting of different sized pieces with a lot of sliding and moving.</v>
      </c>
      <c r="R498" s="93" t="s">
        <v>4450</v>
      </c>
      <c r="S498" s="93" t="s">
        <v>4451</v>
      </c>
      <c r="T498" s="93" t="s">
        <v>4452</v>
      </c>
      <c r="U498" s="93" t="s">
        <v>4449</v>
      </c>
      <c r="V498" s="93" t="str">
        <f t="shared" si="23"/>
        <v>ROCKImpt_IMPACT-Rock Sandstone Pile Step_B00M_CACK.wav</v>
      </c>
      <c r="W498" s="93">
        <v>2023</v>
      </c>
      <c r="X498" s="93" t="s">
        <v>4451</v>
      </c>
      <c r="Y498" s="93" t="s">
        <v>4451</v>
      </c>
      <c r="Z498" s="93" t="s">
        <v>4451</v>
      </c>
    </row>
    <row r="499" spans="1:26" ht="16">
      <c r="A499" s="93" t="s">
        <v>1436</v>
      </c>
      <c r="B499" s="93" t="s">
        <v>1437</v>
      </c>
      <c r="C499" s="93" t="s">
        <v>1438</v>
      </c>
      <c r="D499" s="93" t="s">
        <v>1373</v>
      </c>
      <c r="E499" s="93" t="s">
        <v>102</v>
      </c>
      <c r="F499" s="93" t="s">
        <v>103</v>
      </c>
      <c r="G499" s="93" t="s">
        <v>4582</v>
      </c>
      <c r="H499" s="93" t="s">
        <v>104</v>
      </c>
      <c r="I499" s="93" t="s">
        <v>14</v>
      </c>
      <c r="J499" s="93" t="s">
        <v>105</v>
      </c>
      <c r="K499" s="93"/>
      <c r="L499" s="93"/>
      <c r="M499" s="93" t="s">
        <v>106</v>
      </c>
      <c r="N499" s="93" t="s">
        <v>4580</v>
      </c>
      <c r="O499" s="93" t="s">
        <v>4449</v>
      </c>
      <c r="P499" s="93" t="str">
        <f t="shared" si="21"/>
        <v>ROCKImpt_IMPACT-Rock Sandstone Small Blanket_B00M_CACK.wav</v>
      </c>
      <c r="Q499" s="93" t="str">
        <f t="shared" si="22"/>
        <v>Loose pieces being dropped out of fabric.</v>
      </c>
      <c r="R499" s="93" t="s">
        <v>4450</v>
      </c>
      <c r="S499" s="93" t="s">
        <v>4451</v>
      </c>
      <c r="T499" s="93" t="s">
        <v>4452</v>
      </c>
      <c r="U499" s="93" t="s">
        <v>4449</v>
      </c>
      <c r="V499" s="93" t="str">
        <f t="shared" si="23"/>
        <v>ROCKImpt_IMPACT-Rock Sandstone Small Blanket_B00M_CACK.wav</v>
      </c>
      <c r="W499" s="93">
        <v>2023</v>
      </c>
      <c r="X499" s="93" t="s">
        <v>4451</v>
      </c>
      <c r="Y499" s="93" t="s">
        <v>4451</v>
      </c>
      <c r="Z499" s="93" t="s">
        <v>4451</v>
      </c>
    </row>
    <row r="500" spans="1:26" ht="16">
      <c r="A500" s="93" t="s">
        <v>1439</v>
      </c>
      <c r="B500" s="93" t="s">
        <v>1440</v>
      </c>
      <c r="C500" s="93" t="s">
        <v>1441</v>
      </c>
      <c r="D500" s="93" t="s">
        <v>1373</v>
      </c>
      <c r="E500" s="93" t="s">
        <v>102</v>
      </c>
      <c r="F500" s="93" t="s">
        <v>103</v>
      </c>
      <c r="G500" s="93" t="s">
        <v>4582</v>
      </c>
      <c r="H500" s="93" t="s">
        <v>104</v>
      </c>
      <c r="I500" s="93" t="s">
        <v>14</v>
      </c>
      <c r="J500" s="93" t="s">
        <v>105</v>
      </c>
      <c r="K500" s="93"/>
      <c r="L500" s="93"/>
      <c r="M500" s="93" t="s">
        <v>106</v>
      </c>
      <c r="N500" s="93" t="s">
        <v>4580</v>
      </c>
      <c r="O500" s="93" t="s">
        <v>4449</v>
      </c>
      <c r="P500" s="93" t="str">
        <f t="shared" si="21"/>
        <v>ROCKImpt_IMPACT-Rock Shuttering Block Bar Bell_B00M_CACK.wav</v>
      </c>
      <c r="Q500" s="93" t="str">
        <f t="shared" si="22"/>
        <v>Pile of stone pieces being hit from steel ball. Sliding debris.</v>
      </c>
      <c r="R500" s="93" t="s">
        <v>4450</v>
      </c>
      <c r="S500" s="93" t="s">
        <v>4451</v>
      </c>
      <c r="T500" s="93" t="s">
        <v>4452</v>
      </c>
      <c r="U500" s="93" t="s">
        <v>4449</v>
      </c>
      <c r="V500" s="93" t="str">
        <f t="shared" si="23"/>
        <v>ROCKImpt_IMPACT-Rock Shuttering Block Bar Bell_B00M_CACK.wav</v>
      </c>
      <c r="W500" s="93">
        <v>2023</v>
      </c>
      <c r="X500" s="93" t="s">
        <v>4451</v>
      </c>
      <c r="Y500" s="93" t="s">
        <v>4451</v>
      </c>
      <c r="Z500" s="93" t="s">
        <v>4451</v>
      </c>
    </row>
    <row r="501" spans="1:26" ht="16">
      <c r="A501" s="93" t="s">
        <v>1442</v>
      </c>
      <c r="B501" s="93" t="s">
        <v>1443</v>
      </c>
      <c r="C501" s="93" t="s">
        <v>1444</v>
      </c>
      <c r="D501" s="93" t="s">
        <v>1373</v>
      </c>
      <c r="E501" s="93" t="s">
        <v>102</v>
      </c>
      <c r="F501" s="93" t="s">
        <v>103</v>
      </c>
      <c r="G501" s="93" t="s">
        <v>4582</v>
      </c>
      <c r="H501" s="93" t="s">
        <v>104</v>
      </c>
      <c r="I501" s="93" t="s">
        <v>14</v>
      </c>
      <c r="J501" s="93" t="s">
        <v>105</v>
      </c>
      <c r="K501" s="93"/>
      <c r="L501" s="93"/>
      <c r="M501" s="93" t="s">
        <v>106</v>
      </c>
      <c r="N501" s="93" t="s">
        <v>4580</v>
      </c>
      <c r="O501" s="93" t="s">
        <v>4449</v>
      </c>
      <c r="P501" s="93" t="str">
        <f t="shared" si="21"/>
        <v>ROCKImpt_IMPACT-Rock Shuttering Block Debris Blanket Throw_B00M_CACK.wav</v>
      </c>
      <c r="Q501" s="93" t="str">
        <f t="shared" si="22"/>
        <v>Soft, short movement of pile of rocks and stone. Some dropping debris.</v>
      </c>
      <c r="R501" s="93" t="s">
        <v>4450</v>
      </c>
      <c r="S501" s="93" t="s">
        <v>4451</v>
      </c>
      <c r="T501" s="93" t="s">
        <v>4452</v>
      </c>
      <c r="U501" s="93" t="s">
        <v>4449</v>
      </c>
      <c r="V501" s="93" t="str">
        <f t="shared" si="23"/>
        <v>ROCKImpt_IMPACT-Rock Shuttering Block Debris Blanket Throw_B00M_CACK.wav</v>
      </c>
      <c r="W501" s="93">
        <v>2023</v>
      </c>
      <c r="X501" s="93" t="s">
        <v>4451</v>
      </c>
      <c r="Y501" s="93" t="s">
        <v>4451</v>
      </c>
      <c r="Z501" s="93" t="s">
        <v>4451</v>
      </c>
    </row>
    <row r="502" spans="1:26" ht="16">
      <c r="A502" s="93" t="s">
        <v>1445</v>
      </c>
      <c r="B502" s="93" t="s">
        <v>1446</v>
      </c>
      <c r="C502" s="93" t="s">
        <v>1447</v>
      </c>
      <c r="D502" s="93" t="s">
        <v>1373</v>
      </c>
      <c r="E502" s="93" t="s">
        <v>102</v>
      </c>
      <c r="F502" s="93" t="s">
        <v>103</v>
      </c>
      <c r="G502" s="93" t="s">
        <v>4582</v>
      </c>
      <c r="H502" s="93" t="s">
        <v>104</v>
      </c>
      <c r="I502" s="93" t="s">
        <v>14</v>
      </c>
      <c r="J502" s="93" t="s">
        <v>105</v>
      </c>
      <c r="K502" s="93"/>
      <c r="L502" s="93"/>
      <c r="M502" s="93" t="s">
        <v>106</v>
      </c>
      <c r="N502" s="93" t="s">
        <v>4580</v>
      </c>
      <c r="O502" s="93" t="s">
        <v>4449</v>
      </c>
      <c r="P502" s="93" t="str">
        <f t="shared" si="21"/>
        <v>ROCKImpt_IMPACT-Rock Shuttering Block Debris Constant_B00M_CACK.wav</v>
      </c>
      <c r="Q502" s="93" t="str">
        <f t="shared" si="22"/>
        <v>Continuous movement of pile of rocks and stone. Rustling and sliding debris.</v>
      </c>
      <c r="R502" s="93" t="s">
        <v>4450</v>
      </c>
      <c r="S502" s="93" t="s">
        <v>4451</v>
      </c>
      <c r="T502" s="93" t="s">
        <v>4452</v>
      </c>
      <c r="U502" s="93" t="s">
        <v>4449</v>
      </c>
      <c r="V502" s="93" t="str">
        <f t="shared" si="23"/>
        <v>ROCKImpt_IMPACT-Rock Shuttering Block Debris Constant_B00M_CACK.wav</v>
      </c>
      <c r="W502" s="93">
        <v>2023</v>
      </c>
      <c r="X502" s="93" t="s">
        <v>4451</v>
      </c>
      <c r="Y502" s="93" t="s">
        <v>4451</v>
      </c>
      <c r="Z502" s="93" t="s">
        <v>4451</v>
      </c>
    </row>
    <row r="503" spans="1:26" ht="16">
      <c r="A503" s="93" t="s">
        <v>1448</v>
      </c>
      <c r="B503" s="93" t="s">
        <v>1449</v>
      </c>
      <c r="C503" s="93" t="s">
        <v>1450</v>
      </c>
      <c r="D503" s="93" t="s">
        <v>1373</v>
      </c>
      <c r="E503" s="93" t="s">
        <v>102</v>
      </c>
      <c r="F503" s="93" t="s">
        <v>103</v>
      </c>
      <c r="G503" s="93" t="s">
        <v>4582</v>
      </c>
      <c r="H503" s="93" t="s">
        <v>104</v>
      </c>
      <c r="I503" s="93" t="s">
        <v>14</v>
      </c>
      <c r="J503" s="93" t="s">
        <v>105</v>
      </c>
      <c r="K503" s="93"/>
      <c r="L503" s="93"/>
      <c r="M503" s="93" t="s">
        <v>106</v>
      </c>
      <c r="N503" s="93" t="s">
        <v>4580</v>
      </c>
      <c r="O503" s="93" t="s">
        <v>4449</v>
      </c>
      <c r="P503" s="93" t="str">
        <f t="shared" si="21"/>
        <v>ROCKImpt_IMPACT-Rock Shuttering Block Debris Drop Slow_B00M_CACK.wav</v>
      </c>
      <c r="Q503" s="93" t="str">
        <f t="shared" si="22"/>
        <v>Smaller pieces of rock and stone falling to ground. Short with some rustling.</v>
      </c>
      <c r="R503" s="93" t="s">
        <v>4450</v>
      </c>
      <c r="S503" s="93" t="s">
        <v>4451</v>
      </c>
      <c r="T503" s="93" t="s">
        <v>4452</v>
      </c>
      <c r="U503" s="93" t="s">
        <v>4449</v>
      </c>
      <c r="V503" s="93" t="str">
        <f t="shared" si="23"/>
        <v>ROCKImpt_IMPACT-Rock Shuttering Block Debris Drop Slow_B00M_CACK.wav</v>
      </c>
      <c r="W503" s="93">
        <v>2023</v>
      </c>
      <c r="X503" s="93" t="s">
        <v>4451</v>
      </c>
      <c r="Y503" s="93" t="s">
        <v>4451</v>
      </c>
      <c r="Z503" s="93" t="s">
        <v>4451</v>
      </c>
    </row>
    <row r="504" spans="1:26" ht="16">
      <c r="A504" s="93" t="s">
        <v>1451</v>
      </c>
      <c r="B504" s="93" t="s">
        <v>4625</v>
      </c>
      <c r="C504" s="93" t="s">
        <v>1453</v>
      </c>
      <c r="D504" s="93" t="s">
        <v>1373</v>
      </c>
      <c r="E504" s="93" t="s">
        <v>102</v>
      </c>
      <c r="F504" s="93" t="s">
        <v>103</v>
      </c>
      <c r="G504" s="93" t="s">
        <v>4582</v>
      </c>
      <c r="H504" s="93" t="s">
        <v>104</v>
      </c>
      <c r="I504" s="93" t="s">
        <v>14</v>
      </c>
      <c r="J504" s="93" t="s">
        <v>105</v>
      </c>
      <c r="K504" s="93"/>
      <c r="L504" s="93"/>
      <c r="M504" s="93" t="s">
        <v>106</v>
      </c>
      <c r="N504" s="93" t="s">
        <v>4580</v>
      </c>
      <c r="O504" s="93" t="s">
        <v>4449</v>
      </c>
      <c r="P504" s="93" t="str">
        <f t="shared" si="21"/>
        <v>ROCKImpt_IMPACT-Rock Shuttering Block Pile Step_B00M_CACK.wav</v>
      </c>
      <c r="Q504" s="93" t="str">
        <f t="shared" si="22"/>
        <v>Foot stomp into pile of rocks and stones. Some rolling debris.</v>
      </c>
      <c r="R504" s="93" t="s">
        <v>4450</v>
      </c>
      <c r="S504" s="93" t="s">
        <v>4451</v>
      </c>
      <c r="T504" s="93" t="s">
        <v>4452</v>
      </c>
      <c r="U504" s="93" t="s">
        <v>4449</v>
      </c>
      <c r="V504" s="93" t="str">
        <f t="shared" si="23"/>
        <v>ROCKImpt_IMPACT-Rock Shuttering Block Pile Step_B00M_CACK.wav</v>
      </c>
      <c r="W504" s="93">
        <v>2023</v>
      </c>
      <c r="X504" s="93" t="s">
        <v>4451</v>
      </c>
      <c r="Y504" s="93" t="s">
        <v>4451</v>
      </c>
      <c r="Z504" s="93" t="s">
        <v>4451</v>
      </c>
    </row>
    <row r="505" spans="1:26" ht="16">
      <c r="A505" s="93" t="s">
        <v>1454</v>
      </c>
      <c r="B505" s="93" t="s">
        <v>1455</v>
      </c>
      <c r="C505" s="93" t="s">
        <v>1456</v>
      </c>
      <c r="D505" s="93" t="s">
        <v>1373</v>
      </c>
      <c r="E505" s="93" t="s">
        <v>102</v>
      </c>
      <c r="F505" s="93" t="s">
        <v>103</v>
      </c>
      <c r="G505" s="93" t="s">
        <v>4582</v>
      </c>
      <c r="H505" s="93" t="s">
        <v>104</v>
      </c>
      <c r="I505" s="93" t="s">
        <v>14</v>
      </c>
      <c r="J505" s="93" t="s">
        <v>105</v>
      </c>
      <c r="K505" s="93"/>
      <c r="L505" s="93"/>
      <c r="M505" s="93" t="s">
        <v>106</v>
      </c>
      <c r="N505" s="93" t="s">
        <v>4580</v>
      </c>
      <c r="O505" s="93" t="s">
        <v>4449</v>
      </c>
      <c r="P505" s="93" t="str">
        <f t="shared" si="21"/>
        <v>ROCKImpt_IMPACT-Rock Solid Slide_B00M_CACK.wav</v>
      </c>
      <c r="Q505" s="93" t="str">
        <f t="shared" si="22"/>
        <v>Large stone hitting and sliding on pile of rocks.</v>
      </c>
      <c r="R505" s="93" t="s">
        <v>4450</v>
      </c>
      <c r="S505" s="93" t="s">
        <v>4451</v>
      </c>
      <c r="T505" s="93" t="s">
        <v>4452</v>
      </c>
      <c r="U505" s="93" t="s">
        <v>4449</v>
      </c>
      <c r="V505" s="93" t="str">
        <f t="shared" si="23"/>
        <v>ROCKImpt_IMPACT-Rock Solid Slide_B00M_CACK.wav</v>
      </c>
      <c r="W505" s="93">
        <v>2023</v>
      </c>
      <c r="X505" s="93" t="s">
        <v>4451</v>
      </c>
      <c r="Y505" s="93" t="s">
        <v>4451</v>
      </c>
      <c r="Z505" s="93" t="s">
        <v>4451</v>
      </c>
    </row>
    <row r="506" spans="1:26" ht="16">
      <c r="A506" s="93" t="s">
        <v>1457</v>
      </c>
      <c r="B506" s="93" t="s">
        <v>1458</v>
      </c>
      <c r="C506" s="93" t="s">
        <v>1459</v>
      </c>
      <c r="D506" s="93" t="s">
        <v>1460</v>
      </c>
      <c r="E506" s="93" t="s">
        <v>102</v>
      </c>
      <c r="F506" s="93" t="s">
        <v>103</v>
      </c>
      <c r="G506" s="93" t="s">
        <v>4582</v>
      </c>
      <c r="H506" s="93" t="s">
        <v>104</v>
      </c>
      <c r="I506" s="93" t="s">
        <v>14</v>
      </c>
      <c r="J506" s="93" t="s">
        <v>105</v>
      </c>
      <c r="K506" s="93"/>
      <c r="L506" s="93"/>
      <c r="M506" s="93" t="s">
        <v>106</v>
      </c>
      <c r="N506" s="93" t="s">
        <v>4580</v>
      </c>
      <c r="O506" s="93" t="s">
        <v>4449</v>
      </c>
      <c r="P506" s="93" t="str">
        <f t="shared" si="21"/>
        <v>WATRBubl_IMPACT-Water Bubbles Mid Range_B00M_CACK.wav</v>
      </c>
      <c r="Q506" s="93" t="str">
        <f t="shared" si="22"/>
        <v xml:space="preserve">Mostly soft attack with some bubbling and splashing. Typical </v>
      </c>
      <c r="R506" s="93" t="s">
        <v>4450</v>
      </c>
      <c r="S506" s="93" t="s">
        <v>4451</v>
      </c>
      <c r="T506" s="93" t="s">
        <v>4452</v>
      </c>
      <c r="U506" s="93" t="s">
        <v>4449</v>
      </c>
      <c r="V506" s="93" t="str">
        <f t="shared" si="23"/>
        <v>WATRBubl_IMPACT-Water Bubbles Mid Range_B00M_CACK.wav</v>
      </c>
      <c r="W506" s="93">
        <v>2023</v>
      </c>
      <c r="X506" s="93" t="s">
        <v>4451</v>
      </c>
      <c r="Y506" s="93" t="s">
        <v>4451</v>
      </c>
      <c r="Z506" s="93" t="s">
        <v>4451</v>
      </c>
    </row>
    <row r="507" spans="1:26" ht="16">
      <c r="A507" s="93" t="s">
        <v>1461</v>
      </c>
      <c r="B507" s="93" t="s">
        <v>1462</v>
      </c>
      <c r="C507" s="93" t="s">
        <v>1463</v>
      </c>
      <c r="D507" s="93" t="s">
        <v>1464</v>
      </c>
      <c r="E507" s="93" t="s">
        <v>102</v>
      </c>
      <c r="F507" s="93" t="s">
        <v>103</v>
      </c>
      <c r="G507" s="93" t="s">
        <v>4582</v>
      </c>
      <c r="H507" s="93" t="s">
        <v>104</v>
      </c>
      <c r="I507" s="93" t="s">
        <v>14</v>
      </c>
      <c r="J507" s="93" t="s">
        <v>105</v>
      </c>
      <c r="K507" s="93"/>
      <c r="L507" s="93"/>
      <c r="M507" s="93" t="s">
        <v>106</v>
      </c>
      <c r="N507" s="93" t="s">
        <v>4580</v>
      </c>
      <c r="O507" s="93" t="s">
        <v>4449</v>
      </c>
      <c r="P507" s="93" t="str">
        <f t="shared" si="21"/>
        <v>WATRMvmt_IMPACT-Water Bubbles Vase Fill In.wav_B00M_CANNONS_BDX.wav_B00M_CACK.wav</v>
      </c>
      <c r="Q507" s="93" t="str">
        <f t="shared" si="22"/>
        <v>Pressing object under water. Air bubbling on surface with some light splashing.</v>
      </c>
      <c r="R507" s="93" t="s">
        <v>4450</v>
      </c>
      <c r="S507" s="93" t="s">
        <v>4451</v>
      </c>
      <c r="T507" s="93" t="s">
        <v>4452</v>
      </c>
      <c r="U507" s="93" t="s">
        <v>4449</v>
      </c>
      <c r="V507" s="93" t="str">
        <f t="shared" si="23"/>
        <v>WATRMvmt_IMPACT-Water Bubbles Vase Fill In.wav_B00M_CANNONS_BDX.wav_B00M_CACK.wav</v>
      </c>
      <c r="W507" s="93">
        <v>2023</v>
      </c>
      <c r="X507" s="93" t="s">
        <v>4451</v>
      </c>
      <c r="Y507" s="93" t="s">
        <v>4451</v>
      </c>
      <c r="Z507" s="93" t="s">
        <v>4451</v>
      </c>
    </row>
    <row r="508" spans="1:26" ht="16">
      <c r="A508" s="93" t="s">
        <v>1465</v>
      </c>
      <c r="B508" s="93" t="s">
        <v>1466</v>
      </c>
      <c r="C508" s="93" t="s">
        <v>1467</v>
      </c>
      <c r="D508" s="93" t="s">
        <v>1464</v>
      </c>
      <c r="E508" s="93" t="s">
        <v>102</v>
      </c>
      <c r="F508" s="93" t="s">
        <v>103</v>
      </c>
      <c r="G508" s="93" t="s">
        <v>4582</v>
      </c>
      <c r="H508" s="93" t="s">
        <v>104</v>
      </c>
      <c r="I508" s="93" t="s">
        <v>14</v>
      </c>
      <c r="J508" s="93" t="s">
        <v>105</v>
      </c>
      <c r="K508" s="93"/>
      <c r="L508" s="93"/>
      <c r="M508" s="93" t="s">
        <v>106</v>
      </c>
      <c r="N508" s="93" t="s">
        <v>4580</v>
      </c>
      <c r="O508" s="93" t="s">
        <v>4449</v>
      </c>
      <c r="P508" s="93" t="str">
        <f t="shared" si="21"/>
        <v>WATRMvmt_IMPACT-Water Impact Plunge_B00M_CANNONS_BDX.wav_B00M_CACK.wav</v>
      </c>
      <c r="Q508" s="93" t="str">
        <f t="shared" si="22"/>
        <v>Hitting surface with plunger. Tonal impact with splashing.</v>
      </c>
      <c r="R508" s="93" t="s">
        <v>4450</v>
      </c>
      <c r="S508" s="93" t="s">
        <v>4451</v>
      </c>
      <c r="T508" s="93" t="s">
        <v>4452</v>
      </c>
      <c r="U508" s="93" t="s">
        <v>4449</v>
      </c>
      <c r="V508" s="93" t="str">
        <f t="shared" si="23"/>
        <v>WATRMvmt_IMPACT-Water Impact Plunge_B00M_CANNONS_BDX.wav_B00M_CACK.wav</v>
      </c>
      <c r="W508" s="93">
        <v>2023</v>
      </c>
      <c r="X508" s="93" t="s">
        <v>4451</v>
      </c>
      <c r="Y508" s="93" t="s">
        <v>4451</v>
      </c>
      <c r="Z508" s="93" t="s">
        <v>4451</v>
      </c>
    </row>
    <row r="509" spans="1:26" s="99" customFormat="1" ht="16">
      <c r="A509" s="98" t="s">
        <v>4637</v>
      </c>
      <c r="B509" s="98" t="s">
        <v>1468</v>
      </c>
      <c r="C509" s="98" t="s">
        <v>4638</v>
      </c>
      <c r="D509" s="98" t="s">
        <v>1464</v>
      </c>
      <c r="E509" s="98" t="s">
        <v>102</v>
      </c>
      <c r="F509" s="98" t="s">
        <v>103</v>
      </c>
      <c r="G509" s="98" t="s">
        <v>4582</v>
      </c>
      <c r="H509" s="98" t="s">
        <v>104</v>
      </c>
      <c r="I509" s="98" t="s">
        <v>14</v>
      </c>
      <c r="J509" s="98" t="s">
        <v>105</v>
      </c>
      <c r="K509" s="98"/>
      <c r="L509" s="98"/>
      <c r="M509" s="98" t="s">
        <v>106</v>
      </c>
      <c r="N509" s="98" t="s">
        <v>4580</v>
      </c>
      <c r="O509" s="98" t="s">
        <v>4449</v>
      </c>
      <c r="P509" s="98" t="str">
        <f t="shared" si="21"/>
        <v>WATRMvmt_IMPACT-Water Movement Bamboo Stick Constant_B00M_CACK.wav</v>
      </c>
      <c r="Q509" s="98" t="str">
        <f t="shared" si="22"/>
        <v>Continuous displacement with subtle sprays and splashes.</v>
      </c>
      <c r="R509" s="98" t="s">
        <v>4450</v>
      </c>
      <c r="S509" s="98" t="s">
        <v>4451</v>
      </c>
      <c r="T509" s="98" t="s">
        <v>4452</v>
      </c>
      <c r="U509" s="98" t="s">
        <v>4449</v>
      </c>
      <c r="V509" s="98" t="str">
        <f t="shared" si="23"/>
        <v>WATRMvmt_IMPACT-Water Movement Bamboo Stick Constant_B00M_CACK.wav</v>
      </c>
      <c r="W509" s="98">
        <v>2023</v>
      </c>
      <c r="X509" s="98" t="s">
        <v>4451</v>
      </c>
      <c r="Y509" s="98" t="s">
        <v>4451</v>
      </c>
      <c r="Z509" s="98" t="s">
        <v>4451</v>
      </c>
    </row>
    <row r="510" spans="1:26" ht="16">
      <c r="A510" s="93" t="s">
        <v>1470</v>
      </c>
      <c r="B510" s="93" t="s">
        <v>1471</v>
      </c>
      <c r="C510" s="93" t="s">
        <v>1472</v>
      </c>
      <c r="D510" s="93" t="s">
        <v>1464</v>
      </c>
      <c r="E510" s="93" t="s">
        <v>102</v>
      </c>
      <c r="F510" s="93" t="s">
        <v>103</v>
      </c>
      <c r="G510" s="93" t="s">
        <v>4582</v>
      </c>
      <c r="H510" s="93" t="s">
        <v>104</v>
      </c>
      <c r="I510" s="93" t="s">
        <v>14</v>
      </c>
      <c r="J510" s="93" t="s">
        <v>105</v>
      </c>
      <c r="K510" s="93"/>
      <c r="L510" s="93"/>
      <c r="M510" s="93" t="s">
        <v>106</v>
      </c>
      <c r="N510" s="93" t="s">
        <v>4580</v>
      </c>
      <c r="O510" s="93" t="s">
        <v>4449</v>
      </c>
      <c r="P510" s="93" t="str">
        <f t="shared" si="21"/>
        <v>WATRMvmt_IMPACT-Water Movement Constant_B00M_CACK.wav</v>
      </c>
      <c r="Q510" s="93" t="str">
        <f t="shared" si="22"/>
        <v>Continuous displacement with a lot of splashing and dripping.</v>
      </c>
      <c r="R510" s="93" t="s">
        <v>4450</v>
      </c>
      <c r="S510" s="93" t="s">
        <v>4451</v>
      </c>
      <c r="T510" s="93" t="s">
        <v>4452</v>
      </c>
      <c r="U510" s="93" t="s">
        <v>4449</v>
      </c>
      <c r="V510" s="93" t="str">
        <f t="shared" si="23"/>
        <v>WATRMvmt_IMPACT-Water Movement Constant_B00M_CACK.wav</v>
      </c>
      <c r="W510" s="93">
        <v>2023</v>
      </c>
      <c r="X510" s="93" t="s">
        <v>4451</v>
      </c>
      <c r="Y510" s="93" t="s">
        <v>4451</v>
      </c>
      <c r="Z510" s="93" t="s">
        <v>4451</v>
      </c>
    </row>
    <row r="511" spans="1:26" ht="16">
      <c r="A511" s="93" t="s">
        <v>1473</v>
      </c>
      <c r="B511" s="93" t="s">
        <v>1474</v>
      </c>
      <c r="C511" s="93" t="s">
        <v>1475</v>
      </c>
      <c r="D511" s="93" t="s">
        <v>1464</v>
      </c>
      <c r="E511" s="93" t="s">
        <v>102</v>
      </c>
      <c r="F511" s="93" t="s">
        <v>103</v>
      </c>
      <c r="G511" s="93" t="s">
        <v>4582</v>
      </c>
      <c r="H511" s="93" t="s">
        <v>104</v>
      </c>
      <c r="I511" s="93" t="s">
        <v>14</v>
      </c>
      <c r="J511" s="93" t="s">
        <v>105</v>
      </c>
      <c r="K511" s="93"/>
      <c r="L511" s="93"/>
      <c r="M511" s="93" t="s">
        <v>106</v>
      </c>
      <c r="N511" s="93" t="s">
        <v>4580</v>
      </c>
      <c r="O511" s="93" t="s">
        <v>4449</v>
      </c>
      <c r="P511" s="93" t="str">
        <f t="shared" si="21"/>
        <v>WATRMvmt_IMPACT-Water Movement Deep Fast Low Constant_B00M_CACK.wav</v>
      </c>
      <c r="Q511" s="93" t="str">
        <f t="shared" si="22"/>
        <v>Continuous displacement with some gurgling and bubbling.</v>
      </c>
      <c r="R511" s="93" t="s">
        <v>4450</v>
      </c>
      <c r="S511" s="93" t="s">
        <v>4451</v>
      </c>
      <c r="T511" s="93" t="s">
        <v>4452</v>
      </c>
      <c r="U511" s="93" t="s">
        <v>4449</v>
      </c>
      <c r="V511" s="93" t="str">
        <f t="shared" si="23"/>
        <v>WATRMvmt_IMPACT-Water Movement Deep Fast Low Constant_B00M_CACK.wav</v>
      </c>
      <c r="W511" s="93">
        <v>2023</v>
      </c>
      <c r="X511" s="93" t="s">
        <v>4451</v>
      </c>
      <c r="Y511" s="93" t="s">
        <v>4451</v>
      </c>
      <c r="Z511" s="93" t="s">
        <v>4451</v>
      </c>
    </row>
    <row r="512" spans="1:26" ht="16">
      <c r="A512" s="93" t="s">
        <v>1476</v>
      </c>
      <c r="B512" s="93" t="s">
        <v>1477</v>
      </c>
      <c r="C512" s="93" t="s">
        <v>1478</v>
      </c>
      <c r="D512" s="93" t="s">
        <v>1464</v>
      </c>
      <c r="E512" s="93" t="s">
        <v>102</v>
      </c>
      <c r="F512" s="93" t="s">
        <v>103</v>
      </c>
      <c r="G512" s="93" t="s">
        <v>4582</v>
      </c>
      <c r="H512" s="93" t="s">
        <v>104</v>
      </c>
      <c r="I512" s="93" t="s">
        <v>14</v>
      </c>
      <c r="J512" s="93" t="s">
        <v>105</v>
      </c>
      <c r="K512" s="93"/>
      <c r="L512" s="93"/>
      <c r="M512" s="93" t="s">
        <v>106</v>
      </c>
      <c r="N512" s="93" t="s">
        <v>4580</v>
      </c>
      <c r="O512" s="93" t="s">
        <v>4449</v>
      </c>
      <c r="P512" s="93" t="str">
        <f t="shared" si="21"/>
        <v>WATRMvmt_IMPACT-Water Movement Multiple Impacts Low_B00M_CACK.wav</v>
      </c>
      <c r="Q512" s="93" t="str">
        <f t="shared" si="22"/>
        <v>Continuous hits with splashing and steady displacement. Dull and bubbly.</v>
      </c>
      <c r="R512" s="93" t="s">
        <v>4450</v>
      </c>
      <c r="S512" s="93" t="s">
        <v>4451</v>
      </c>
      <c r="T512" s="93" t="s">
        <v>4452</v>
      </c>
      <c r="U512" s="93" t="s">
        <v>4449</v>
      </c>
      <c r="V512" s="93" t="str">
        <f t="shared" si="23"/>
        <v>WATRMvmt_IMPACT-Water Movement Multiple Impacts Low_B00M_CACK.wav</v>
      </c>
      <c r="W512" s="93">
        <v>2023</v>
      </c>
      <c r="X512" s="93" t="s">
        <v>4451</v>
      </c>
      <c r="Y512" s="93" t="s">
        <v>4451</v>
      </c>
      <c r="Z512" s="93" t="s">
        <v>4451</v>
      </c>
    </row>
    <row r="513" spans="1:26" ht="16">
      <c r="A513" s="93" t="s">
        <v>1479</v>
      </c>
      <c r="B513" s="93" t="s">
        <v>1480</v>
      </c>
      <c r="C513" s="93" t="s">
        <v>1481</v>
      </c>
      <c r="D513" s="93" t="s">
        <v>1464</v>
      </c>
      <c r="E513" s="93" t="s">
        <v>102</v>
      </c>
      <c r="F513" s="93" t="s">
        <v>103</v>
      </c>
      <c r="G513" s="93" t="s">
        <v>4582</v>
      </c>
      <c r="H513" s="93" t="s">
        <v>104</v>
      </c>
      <c r="I513" s="93" t="s">
        <v>14</v>
      </c>
      <c r="J513" s="93" t="s">
        <v>105</v>
      </c>
      <c r="K513" s="93"/>
      <c r="L513" s="93"/>
      <c r="M513" s="93" t="s">
        <v>106</v>
      </c>
      <c r="N513" s="93" t="s">
        <v>4580</v>
      </c>
      <c r="O513" s="93" t="s">
        <v>4449</v>
      </c>
      <c r="P513" s="93" t="str">
        <f t="shared" si="21"/>
        <v>WATRMvmt_IMPACT-Water Movement Multiple Impacts Medium_B00M_CACK.wav</v>
      </c>
      <c r="Q513" s="93" t="str">
        <f t="shared" si="22"/>
        <v>Continuous hits with splashing and steady displacement. Subtle spraying and splashing.</v>
      </c>
      <c r="R513" s="93" t="s">
        <v>4450</v>
      </c>
      <c r="S513" s="93" t="s">
        <v>4451</v>
      </c>
      <c r="T513" s="93" t="s">
        <v>4452</v>
      </c>
      <c r="U513" s="93" t="s">
        <v>4449</v>
      </c>
      <c r="V513" s="93" t="str">
        <f t="shared" si="23"/>
        <v>WATRMvmt_IMPACT-Water Movement Multiple Impacts Medium_B00M_CACK.wav</v>
      </c>
      <c r="W513" s="93">
        <v>2023</v>
      </c>
      <c r="X513" s="93" t="s">
        <v>4451</v>
      </c>
      <c r="Y513" s="93" t="s">
        <v>4451</v>
      </c>
      <c r="Z513" s="93" t="s">
        <v>4451</v>
      </c>
    </row>
    <row r="514" spans="1:26" ht="16">
      <c r="A514" s="93" t="s">
        <v>1482</v>
      </c>
      <c r="B514" s="93" t="s">
        <v>1483</v>
      </c>
      <c r="C514" s="93" t="s">
        <v>1484</v>
      </c>
      <c r="D514" s="93" t="s">
        <v>1464</v>
      </c>
      <c r="E514" s="93" t="s">
        <v>102</v>
      </c>
      <c r="F514" s="93" t="s">
        <v>103</v>
      </c>
      <c r="G514" s="93" t="s">
        <v>4582</v>
      </c>
      <c r="H514" s="93" t="s">
        <v>104</v>
      </c>
      <c r="I514" s="93" t="s">
        <v>14</v>
      </c>
      <c r="J514" s="93" t="s">
        <v>105</v>
      </c>
      <c r="K514" s="93"/>
      <c r="L514" s="93"/>
      <c r="M514" s="93" t="s">
        <v>106</v>
      </c>
      <c r="N514" s="93" t="s">
        <v>4580</v>
      </c>
      <c r="O514" s="93" t="s">
        <v>4449</v>
      </c>
      <c r="P514" s="93" t="str">
        <f t="shared" si="21"/>
        <v>WATRMvmt_IMPACT-Water Movement Paddle Fast Constant_B00M_CACK.wav</v>
      </c>
      <c r="Q514" s="93" t="str">
        <f t="shared" si="22"/>
        <v>Continuous splashing and displacement. Very quick moving with subtle splashing.</v>
      </c>
      <c r="R514" s="93" t="s">
        <v>4450</v>
      </c>
      <c r="S514" s="93" t="s">
        <v>4451</v>
      </c>
      <c r="T514" s="93" t="s">
        <v>4452</v>
      </c>
      <c r="U514" s="93" t="s">
        <v>4449</v>
      </c>
      <c r="V514" s="93" t="str">
        <f t="shared" si="23"/>
        <v>WATRMvmt_IMPACT-Water Movement Paddle Fast Constant_B00M_CACK.wav</v>
      </c>
      <c r="W514" s="93">
        <v>2023</v>
      </c>
      <c r="X514" s="93" t="s">
        <v>4451</v>
      </c>
      <c r="Y514" s="93" t="s">
        <v>4451</v>
      </c>
      <c r="Z514" s="93" t="s">
        <v>4451</v>
      </c>
    </row>
    <row r="515" spans="1:26" ht="16">
      <c r="A515" s="93" t="s">
        <v>1485</v>
      </c>
      <c r="B515" s="93" t="s">
        <v>1486</v>
      </c>
      <c r="C515" s="93" t="s">
        <v>1487</v>
      </c>
      <c r="D515" s="93" t="s">
        <v>1464</v>
      </c>
      <c r="E515" s="93" t="s">
        <v>102</v>
      </c>
      <c r="F515" s="93" t="s">
        <v>103</v>
      </c>
      <c r="G515" s="93" t="s">
        <v>4582</v>
      </c>
      <c r="H515" s="93" t="s">
        <v>104</v>
      </c>
      <c r="I515" s="93" t="s">
        <v>14</v>
      </c>
      <c r="J515" s="93" t="s">
        <v>105</v>
      </c>
      <c r="K515" s="93"/>
      <c r="L515" s="93"/>
      <c r="M515" s="93" t="s">
        <v>106</v>
      </c>
      <c r="N515" s="93" t="s">
        <v>4580</v>
      </c>
      <c r="O515" s="93" t="s">
        <v>4449</v>
      </c>
      <c r="P515" s="93" t="str">
        <f t="shared" ref="P515:P578" si="24">A515</f>
        <v>WATRMvmt_IMPACT-Water Movement Paddle Slow Constant_B00M_CACK.wav</v>
      </c>
      <c r="Q515" s="93" t="str">
        <f t="shared" ref="Q515:Q578" si="25">B515</f>
        <v>Continuous splashing and displacement. Moving slowly with subtle splashing.</v>
      </c>
      <c r="R515" s="93" t="s">
        <v>4450</v>
      </c>
      <c r="S515" s="93" t="s">
        <v>4451</v>
      </c>
      <c r="T515" s="93" t="s">
        <v>4452</v>
      </c>
      <c r="U515" s="93" t="s">
        <v>4449</v>
      </c>
      <c r="V515" s="93" t="str">
        <f t="shared" ref="V515:V578" si="26">A515</f>
        <v>WATRMvmt_IMPACT-Water Movement Paddle Slow Constant_B00M_CACK.wav</v>
      </c>
      <c r="W515" s="93">
        <v>2023</v>
      </c>
      <c r="X515" s="93" t="s">
        <v>4451</v>
      </c>
      <c r="Y515" s="93" t="s">
        <v>4451</v>
      </c>
      <c r="Z515" s="93" t="s">
        <v>4451</v>
      </c>
    </row>
    <row r="516" spans="1:26" ht="16">
      <c r="A516" s="93" t="s">
        <v>1488</v>
      </c>
      <c r="B516" s="93" t="s">
        <v>1489</v>
      </c>
      <c r="C516" s="93" t="s">
        <v>1490</v>
      </c>
      <c r="D516" s="93" t="s">
        <v>1464</v>
      </c>
      <c r="E516" s="93" t="s">
        <v>102</v>
      </c>
      <c r="F516" s="93" t="s">
        <v>103</v>
      </c>
      <c r="G516" s="93" t="s">
        <v>4582</v>
      </c>
      <c r="H516" s="93" t="s">
        <v>104</v>
      </c>
      <c r="I516" s="93" t="s">
        <v>14</v>
      </c>
      <c r="J516" s="93" t="s">
        <v>105</v>
      </c>
      <c r="K516" s="93"/>
      <c r="L516" s="93"/>
      <c r="M516" s="93" t="s">
        <v>106</v>
      </c>
      <c r="N516" s="93" t="s">
        <v>4580</v>
      </c>
      <c r="O516" s="93" t="s">
        <v>4449</v>
      </c>
      <c r="P516" s="93" t="str">
        <f t="shared" si="24"/>
        <v>WATRMvmt_IMPACT-Water Movement Splashy Low_B00M_CACK.wav</v>
      </c>
      <c r="Q516" s="93" t="str">
        <f t="shared" si="25"/>
        <v>Continuous moving and displacement. Subtle splashing and some spraying.</v>
      </c>
      <c r="R516" s="93" t="s">
        <v>4450</v>
      </c>
      <c r="S516" s="93" t="s">
        <v>4451</v>
      </c>
      <c r="T516" s="93" t="s">
        <v>4452</v>
      </c>
      <c r="U516" s="93" t="s">
        <v>4449</v>
      </c>
      <c r="V516" s="93" t="str">
        <f t="shared" si="26"/>
        <v>WATRMvmt_IMPACT-Water Movement Splashy Low_B00M_CACK.wav</v>
      </c>
      <c r="W516" s="93">
        <v>2023</v>
      </c>
      <c r="X516" s="93" t="s">
        <v>4451</v>
      </c>
      <c r="Y516" s="93" t="s">
        <v>4451</v>
      </c>
      <c r="Z516" s="93" t="s">
        <v>4451</v>
      </c>
    </row>
    <row r="517" spans="1:26" ht="16">
      <c r="A517" s="93" t="s">
        <v>1491</v>
      </c>
      <c r="B517" s="93" t="s">
        <v>1492</v>
      </c>
      <c r="C517" s="93" t="s">
        <v>1493</v>
      </c>
      <c r="D517" s="93" t="s">
        <v>1494</v>
      </c>
      <c r="E517" s="93" t="s">
        <v>102</v>
      </c>
      <c r="F517" s="93" t="s">
        <v>103</v>
      </c>
      <c r="G517" s="93" t="s">
        <v>4582</v>
      </c>
      <c r="H517" s="93" t="s">
        <v>104</v>
      </c>
      <c r="I517" s="93" t="s">
        <v>14</v>
      </c>
      <c r="J517" s="93" t="s">
        <v>105</v>
      </c>
      <c r="K517" s="93"/>
      <c r="L517" s="93"/>
      <c r="M517" s="93" t="s">
        <v>106</v>
      </c>
      <c r="N517" s="93" t="s">
        <v>4580</v>
      </c>
      <c r="O517" s="93" t="s">
        <v>4449</v>
      </c>
      <c r="P517" s="93" t="str">
        <f t="shared" si="24"/>
        <v>WATRPour_IMPACT-Water Splash Hose Large_B00M_CACK.wav</v>
      </c>
      <c r="Q517" s="93" t="str">
        <f t="shared" si="25"/>
        <v>Dripping with some spraying and a lot of splashing. Big amount and fast.</v>
      </c>
      <c r="R517" s="93" t="s">
        <v>4450</v>
      </c>
      <c r="S517" s="93" t="s">
        <v>4451</v>
      </c>
      <c r="T517" s="93" t="s">
        <v>4452</v>
      </c>
      <c r="U517" s="93" t="s">
        <v>4449</v>
      </c>
      <c r="V517" s="93" t="str">
        <f t="shared" si="26"/>
        <v>WATRPour_IMPACT-Water Splash Hose Large_B00M_CACK.wav</v>
      </c>
      <c r="W517" s="93">
        <v>2023</v>
      </c>
      <c r="X517" s="93" t="s">
        <v>4451</v>
      </c>
      <c r="Y517" s="93" t="s">
        <v>4451</v>
      </c>
      <c r="Z517" s="93" t="s">
        <v>4451</v>
      </c>
    </row>
    <row r="518" spans="1:26" ht="16">
      <c r="A518" s="93" t="s">
        <v>1495</v>
      </c>
      <c r="B518" s="93" t="s">
        <v>1496</v>
      </c>
      <c r="C518" s="93" t="s">
        <v>1497</v>
      </c>
      <c r="D518" s="93" t="s">
        <v>1494</v>
      </c>
      <c r="E518" s="93" t="s">
        <v>102</v>
      </c>
      <c r="F518" s="93" t="s">
        <v>103</v>
      </c>
      <c r="G518" s="93" t="s">
        <v>4582</v>
      </c>
      <c r="H518" s="93" t="s">
        <v>104</v>
      </c>
      <c r="I518" s="93" t="s">
        <v>14</v>
      </c>
      <c r="J518" s="93" t="s">
        <v>105</v>
      </c>
      <c r="K518" s="93"/>
      <c r="L518" s="93"/>
      <c r="M518" s="93" t="s">
        <v>106</v>
      </c>
      <c r="N518" s="93" t="s">
        <v>4580</v>
      </c>
      <c r="O518" s="93" t="s">
        <v>4449</v>
      </c>
      <c r="P518" s="93" t="str">
        <f t="shared" si="24"/>
        <v>WATRPour_IMPACT-Water Splash Hose Long Low_B00M_CACK.wav</v>
      </c>
      <c r="Q518" s="93" t="str">
        <f t="shared" si="25"/>
        <v>Dripping with some spraying and a lot of splashing. Big amount and slow.</v>
      </c>
      <c r="R518" s="93" t="s">
        <v>4450</v>
      </c>
      <c r="S518" s="93" t="s">
        <v>4451</v>
      </c>
      <c r="T518" s="93" t="s">
        <v>4452</v>
      </c>
      <c r="U518" s="93" t="s">
        <v>4449</v>
      </c>
      <c r="V518" s="93" t="str">
        <f t="shared" si="26"/>
        <v>WATRPour_IMPACT-Water Splash Hose Long Low_B00M_CACK.wav</v>
      </c>
      <c r="W518" s="93">
        <v>2023</v>
      </c>
      <c r="X518" s="93" t="s">
        <v>4451</v>
      </c>
      <c r="Y518" s="93" t="s">
        <v>4451</v>
      </c>
      <c r="Z518" s="93" t="s">
        <v>4451</v>
      </c>
    </row>
    <row r="519" spans="1:26" ht="16">
      <c r="A519" s="93" t="s">
        <v>1498</v>
      </c>
      <c r="B519" s="93" t="s">
        <v>1499</v>
      </c>
      <c r="C519" s="93" t="s">
        <v>1500</v>
      </c>
      <c r="D519" s="93" t="s">
        <v>1494</v>
      </c>
      <c r="E519" s="93" t="s">
        <v>102</v>
      </c>
      <c r="F519" s="93" t="s">
        <v>103</v>
      </c>
      <c r="G519" s="93" t="s">
        <v>4582</v>
      </c>
      <c r="H519" s="93" t="s">
        <v>104</v>
      </c>
      <c r="I519" s="93" t="s">
        <v>14</v>
      </c>
      <c r="J519" s="93" t="s">
        <v>105</v>
      </c>
      <c r="K519" s="93"/>
      <c r="L519" s="93"/>
      <c r="M519" s="93" t="s">
        <v>106</v>
      </c>
      <c r="N519" s="93" t="s">
        <v>4580</v>
      </c>
      <c r="O519" s="93" t="s">
        <v>4449</v>
      </c>
      <c r="P519" s="93" t="str">
        <f t="shared" si="24"/>
        <v>WATRPour_IMPACT-Water Splash Hose Small_B00M_CACK.wav</v>
      </c>
      <c r="Q519" s="93" t="str">
        <f t="shared" si="25"/>
        <v>Dripping with some spraying and a lot of splashing. Little amount and fast.</v>
      </c>
      <c r="R519" s="93" t="s">
        <v>4450</v>
      </c>
      <c r="S519" s="93" t="s">
        <v>4451</v>
      </c>
      <c r="T519" s="93" t="s">
        <v>4452</v>
      </c>
      <c r="U519" s="93" t="s">
        <v>4449</v>
      </c>
      <c r="V519" s="93" t="str">
        <f t="shared" si="26"/>
        <v>WATRPour_IMPACT-Water Splash Hose Small_B00M_CACK.wav</v>
      </c>
      <c r="W519" s="93">
        <v>2023</v>
      </c>
      <c r="X519" s="93" t="s">
        <v>4451</v>
      </c>
      <c r="Y519" s="93" t="s">
        <v>4451</v>
      </c>
      <c r="Z519" s="93" t="s">
        <v>4451</v>
      </c>
    </row>
    <row r="520" spans="1:26" ht="16">
      <c r="A520" s="93" t="s">
        <v>1501</v>
      </c>
      <c r="B520" s="93" t="s">
        <v>1502</v>
      </c>
      <c r="C520" s="93" t="s">
        <v>1503</v>
      </c>
      <c r="D520" s="93" t="s">
        <v>1504</v>
      </c>
      <c r="E520" s="93" t="s">
        <v>102</v>
      </c>
      <c r="F520" s="93" t="s">
        <v>103</v>
      </c>
      <c r="G520" s="93" t="s">
        <v>4582</v>
      </c>
      <c r="H520" s="93" t="s">
        <v>104</v>
      </c>
      <c r="I520" s="93" t="s">
        <v>14</v>
      </c>
      <c r="J520" s="93" t="s">
        <v>105</v>
      </c>
      <c r="K520" s="93"/>
      <c r="L520" s="93"/>
      <c r="M520" s="93" t="s">
        <v>106</v>
      </c>
      <c r="N520" s="93" t="s">
        <v>4580</v>
      </c>
      <c r="O520" s="93" t="s">
        <v>4449</v>
      </c>
      <c r="P520" s="93" t="str">
        <f t="shared" si="24"/>
        <v>WATRSplsh_IMPACT-Water Paddle Implosion Hard_B00M_CACK.wav</v>
      </c>
      <c r="Q520" s="93" t="str">
        <f t="shared" si="25"/>
        <v>Water displacement with precise water sparkles, a wide stereo field and a medium long tail.</v>
      </c>
      <c r="R520" s="93" t="s">
        <v>4450</v>
      </c>
      <c r="S520" s="93" t="s">
        <v>4451</v>
      </c>
      <c r="T520" s="93" t="s">
        <v>4452</v>
      </c>
      <c r="U520" s="93" t="s">
        <v>4449</v>
      </c>
      <c r="V520" s="93" t="str">
        <f t="shared" si="26"/>
        <v>WATRSplsh_IMPACT-Water Paddle Implosion Hard_B00M_CACK.wav</v>
      </c>
      <c r="W520" s="93">
        <v>2023</v>
      </c>
      <c r="X520" s="93" t="s">
        <v>4451</v>
      </c>
      <c r="Y520" s="93" t="s">
        <v>4451</v>
      </c>
      <c r="Z520" s="93" t="s">
        <v>4451</v>
      </c>
    </row>
    <row r="521" spans="1:26" ht="16">
      <c r="A521" s="93" t="s">
        <v>1505</v>
      </c>
      <c r="B521" s="93" t="s">
        <v>1506</v>
      </c>
      <c r="C521" s="93" t="s">
        <v>1507</v>
      </c>
      <c r="D521" s="93" t="s">
        <v>1504</v>
      </c>
      <c r="E521" s="93" t="s">
        <v>102</v>
      </c>
      <c r="F521" s="93" t="s">
        <v>103</v>
      </c>
      <c r="G521" s="93" t="s">
        <v>4582</v>
      </c>
      <c r="H521" s="93" t="s">
        <v>104</v>
      </c>
      <c r="I521" s="93" t="s">
        <v>14</v>
      </c>
      <c r="J521" s="93" t="s">
        <v>105</v>
      </c>
      <c r="K521" s="93"/>
      <c r="L521" s="93"/>
      <c r="M521" s="93" t="s">
        <v>106</v>
      </c>
      <c r="N521" s="93" t="s">
        <v>4580</v>
      </c>
      <c r="O521" s="93" t="s">
        <v>4449</v>
      </c>
      <c r="P521" s="93" t="str">
        <f t="shared" si="24"/>
        <v>WATRSplsh_IMPACT-Water Paddle Implosion Soft_B00M_CACK.wav</v>
      </c>
      <c r="Q521" s="93" t="str">
        <f t="shared" si="25"/>
        <v>Water displacement with more subtle water sparkles, a wide stereo field and a medium long tail.</v>
      </c>
      <c r="R521" s="93" t="s">
        <v>4450</v>
      </c>
      <c r="S521" s="93" t="s">
        <v>4451</v>
      </c>
      <c r="T521" s="93" t="s">
        <v>4452</v>
      </c>
      <c r="U521" s="93" t="s">
        <v>4449</v>
      </c>
      <c r="V521" s="93" t="str">
        <f t="shared" si="26"/>
        <v>WATRSplsh_IMPACT-Water Paddle Implosion Soft_B00M_CACK.wav</v>
      </c>
      <c r="W521" s="93">
        <v>2023</v>
      </c>
      <c r="X521" s="93" t="s">
        <v>4451</v>
      </c>
      <c r="Y521" s="93" t="s">
        <v>4451</v>
      </c>
      <c r="Z521" s="93" t="s">
        <v>4451</v>
      </c>
    </row>
    <row r="522" spans="1:26" ht="16">
      <c r="A522" s="93" t="s">
        <v>1508</v>
      </c>
      <c r="B522" s="93" t="s">
        <v>1509</v>
      </c>
      <c r="C522" s="93" t="s">
        <v>1510</v>
      </c>
      <c r="D522" s="93" t="s">
        <v>1504</v>
      </c>
      <c r="E522" s="93" t="s">
        <v>102</v>
      </c>
      <c r="F522" s="93" t="s">
        <v>103</v>
      </c>
      <c r="G522" s="93" t="s">
        <v>4582</v>
      </c>
      <c r="H522" s="93" t="s">
        <v>104</v>
      </c>
      <c r="I522" s="93" t="s">
        <v>14</v>
      </c>
      <c r="J522" s="93" t="s">
        <v>105</v>
      </c>
      <c r="K522" s="93"/>
      <c r="L522" s="93"/>
      <c r="M522" s="93" t="s">
        <v>106</v>
      </c>
      <c r="N522" s="93" t="s">
        <v>4580</v>
      </c>
      <c r="O522" s="93" t="s">
        <v>4449</v>
      </c>
      <c r="P522" s="93" t="str">
        <f t="shared" si="24"/>
        <v>WATRSplsh_IMPACT-Water Processed High_B00M_CACK.wav</v>
      </c>
      <c r="Q522" s="93" t="str">
        <f t="shared" si="25"/>
        <v>Water splash sound with mainly high and mid frequencies and some water sparkles.</v>
      </c>
      <c r="R522" s="93" t="s">
        <v>4450</v>
      </c>
      <c r="S522" s="93" t="s">
        <v>4451</v>
      </c>
      <c r="T522" s="93" t="s">
        <v>4452</v>
      </c>
      <c r="U522" s="93" t="s">
        <v>4449</v>
      </c>
      <c r="V522" s="93" t="str">
        <f t="shared" si="26"/>
        <v>WATRSplsh_IMPACT-Water Processed High_B00M_CACK.wav</v>
      </c>
      <c r="W522" s="93">
        <v>2023</v>
      </c>
      <c r="X522" s="93" t="s">
        <v>4451</v>
      </c>
      <c r="Y522" s="93" t="s">
        <v>4451</v>
      </c>
      <c r="Z522" s="93" t="s">
        <v>4451</v>
      </c>
    </row>
    <row r="523" spans="1:26" ht="16">
      <c r="A523" s="93" t="s">
        <v>1511</v>
      </c>
      <c r="B523" s="93" t="s">
        <v>1512</v>
      </c>
      <c r="C523" s="93" t="s">
        <v>1513</v>
      </c>
      <c r="D523" s="93" t="s">
        <v>1504</v>
      </c>
      <c r="E523" s="93" t="s">
        <v>102</v>
      </c>
      <c r="F523" s="93" t="s">
        <v>103</v>
      </c>
      <c r="G523" s="93" t="s">
        <v>4582</v>
      </c>
      <c r="H523" s="93" t="s">
        <v>104</v>
      </c>
      <c r="I523" s="93" t="s">
        <v>14</v>
      </c>
      <c r="J523" s="93" t="s">
        <v>105</v>
      </c>
      <c r="K523" s="93"/>
      <c r="L523" s="93"/>
      <c r="M523" s="93" t="s">
        <v>106</v>
      </c>
      <c r="N523" s="93" t="s">
        <v>4580</v>
      </c>
      <c r="O523" s="93" t="s">
        <v>4449</v>
      </c>
      <c r="P523" s="93" t="str">
        <f t="shared" si="24"/>
        <v>WATRSplsh_IMPACT-Water Processed Low Hard_B00M_CACK.wav</v>
      </c>
      <c r="Q523" s="93" t="str">
        <f t="shared" si="25"/>
        <v>Short and dull water displacement sound with lots of bass frequencies.</v>
      </c>
      <c r="R523" s="93" t="s">
        <v>4450</v>
      </c>
      <c r="S523" s="93" t="s">
        <v>4451</v>
      </c>
      <c r="T523" s="93" t="s">
        <v>4452</v>
      </c>
      <c r="U523" s="93" t="s">
        <v>4449</v>
      </c>
      <c r="V523" s="93" t="str">
        <f t="shared" si="26"/>
        <v>WATRSplsh_IMPACT-Water Processed Low Hard_B00M_CACK.wav</v>
      </c>
      <c r="W523" s="93">
        <v>2023</v>
      </c>
      <c r="X523" s="93" t="s">
        <v>4451</v>
      </c>
      <c r="Y523" s="93" t="s">
        <v>4451</v>
      </c>
      <c r="Z523" s="93" t="s">
        <v>4451</v>
      </c>
    </row>
    <row r="524" spans="1:26" ht="16">
      <c r="A524" s="93" t="s">
        <v>1514</v>
      </c>
      <c r="B524" s="93" t="s">
        <v>1515</v>
      </c>
      <c r="C524" s="93" t="s">
        <v>1516</v>
      </c>
      <c r="D524" s="93" t="s">
        <v>1504</v>
      </c>
      <c r="E524" s="93" t="s">
        <v>102</v>
      </c>
      <c r="F524" s="93" t="s">
        <v>103</v>
      </c>
      <c r="G524" s="93" t="s">
        <v>4582</v>
      </c>
      <c r="H524" s="93" t="s">
        <v>104</v>
      </c>
      <c r="I524" s="93" t="s">
        <v>14</v>
      </c>
      <c r="J524" s="93" t="s">
        <v>105</v>
      </c>
      <c r="K524" s="93"/>
      <c r="L524" s="93"/>
      <c r="M524" s="93" t="s">
        <v>106</v>
      </c>
      <c r="N524" s="93" t="s">
        <v>4580</v>
      </c>
      <c r="O524" s="93" t="s">
        <v>4449</v>
      </c>
      <c r="P524" s="93" t="str">
        <f t="shared" si="24"/>
        <v>WATRSplsh_IMPACT-Water Processed Low Soft_B00M_CACK.wav</v>
      </c>
      <c r="Q524" s="93" t="str">
        <f t="shared" si="25"/>
        <v>Fast water displacement with subtle rumbling and some bubbling.</v>
      </c>
      <c r="R524" s="93" t="s">
        <v>4450</v>
      </c>
      <c r="S524" s="93" t="s">
        <v>4451</v>
      </c>
      <c r="T524" s="93" t="s">
        <v>4452</v>
      </c>
      <c r="U524" s="93" t="s">
        <v>4449</v>
      </c>
      <c r="V524" s="93" t="str">
        <f t="shared" si="26"/>
        <v>WATRSplsh_IMPACT-Water Processed Low Soft_B00M_CACK.wav</v>
      </c>
      <c r="W524" s="93">
        <v>2023</v>
      </c>
      <c r="X524" s="93" t="s">
        <v>4451</v>
      </c>
      <c r="Y524" s="93" t="s">
        <v>4451</v>
      </c>
      <c r="Z524" s="93" t="s">
        <v>4451</v>
      </c>
    </row>
    <row r="525" spans="1:26" ht="16">
      <c r="A525" s="93" t="s">
        <v>1517</v>
      </c>
      <c r="B525" s="93" t="s">
        <v>1518</v>
      </c>
      <c r="C525" s="93" t="s">
        <v>1519</v>
      </c>
      <c r="D525" s="93" t="s">
        <v>1504</v>
      </c>
      <c r="E525" s="93" t="s">
        <v>102</v>
      </c>
      <c r="F525" s="93" t="s">
        <v>103</v>
      </c>
      <c r="G525" s="93" t="s">
        <v>4582</v>
      </c>
      <c r="H525" s="93" t="s">
        <v>104</v>
      </c>
      <c r="I525" s="93" t="s">
        <v>14</v>
      </c>
      <c r="J525" s="93" t="s">
        <v>105</v>
      </c>
      <c r="K525" s="93"/>
      <c r="L525" s="93"/>
      <c r="M525" s="93" t="s">
        <v>106</v>
      </c>
      <c r="N525" s="93" t="s">
        <v>4580</v>
      </c>
      <c r="O525" s="93" t="s">
        <v>4449</v>
      </c>
      <c r="P525" s="93" t="str">
        <f t="shared" si="24"/>
        <v>WATRSplsh_IMPACT-Water Processed Low_B00M_CACK.wav</v>
      </c>
      <c r="Q525" s="93" t="str">
        <f t="shared" si="25"/>
        <v>Heavy water displacement with a hard low frequency transient and a rather short tail.</v>
      </c>
      <c r="R525" s="93" t="s">
        <v>4450</v>
      </c>
      <c r="S525" s="93" t="s">
        <v>4451</v>
      </c>
      <c r="T525" s="93" t="s">
        <v>4452</v>
      </c>
      <c r="U525" s="93" t="s">
        <v>4449</v>
      </c>
      <c r="V525" s="93" t="str">
        <f t="shared" si="26"/>
        <v>WATRSplsh_IMPACT-Water Processed Low_B00M_CACK.wav</v>
      </c>
      <c r="W525" s="93">
        <v>2023</v>
      </c>
      <c r="X525" s="93" t="s">
        <v>4451</v>
      </c>
      <c r="Y525" s="93" t="s">
        <v>4451</v>
      </c>
      <c r="Z525" s="93" t="s">
        <v>4451</v>
      </c>
    </row>
    <row r="526" spans="1:26" ht="16">
      <c r="A526" s="93" t="s">
        <v>1520</v>
      </c>
      <c r="B526" s="93" t="s">
        <v>1521</v>
      </c>
      <c r="C526" s="93" t="s">
        <v>1522</v>
      </c>
      <c r="D526" s="93" t="s">
        <v>1504</v>
      </c>
      <c r="E526" s="93" t="s">
        <v>102</v>
      </c>
      <c r="F526" s="93" t="s">
        <v>103</v>
      </c>
      <c r="G526" s="93" t="s">
        <v>4582</v>
      </c>
      <c r="H526" s="93" t="s">
        <v>104</v>
      </c>
      <c r="I526" s="93" t="s">
        <v>14</v>
      </c>
      <c r="J526" s="93" t="s">
        <v>105</v>
      </c>
      <c r="K526" s="93"/>
      <c r="L526" s="93"/>
      <c r="M526" s="93" t="s">
        <v>106</v>
      </c>
      <c r="N526" s="93" t="s">
        <v>4580</v>
      </c>
      <c r="O526" s="93" t="s">
        <v>4449</v>
      </c>
      <c r="P526" s="93" t="str">
        <f t="shared" si="24"/>
        <v>WATRSplsh_IMPACT-Water Processed Medium_B00M_CACK.wav</v>
      </c>
      <c r="Q526" s="93" t="str">
        <f t="shared" si="25"/>
        <v>Fast hit on surface with slowly decaying displacement.</v>
      </c>
      <c r="R526" s="93" t="s">
        <v>4450</v>
      </c>
      <c r="S526" s="93" t="s">
        <v>4451</v>
      </c>
      <c r="T526" s="93" t="s">
        <v>4452</v>
      </c>
      <c r="U526" s="93" t="s">
        <v>4449</v>
      </c>
      <c r="V526" s="93" t="str">
        <f t="shared" si="26"/>
        <v>WATRSplsh_IMPACT-Water Processed Medium_B00M_CACK.wav</v>
      </c>
      <c r="W526" s="93">
        <v>2023</v>
      </c>
      <c r="X526" s="93" t="s">
        <v>4451</v>
      </c>
      <c r="Y526" s="93" t="s">
        <v>4451</v>
      </c>
      <c r="Z526" s="93" t="s">
        <v>4451</v>
      </c>
    </row>
    <row r="527" spans="1:26" ht="16">
      <c r="A527" s="93" t="s">
        <v>1523</v>
      </c>
      <c r="B527" s="93" t="s">
        <v>4626</v>
      </c>
      <c r="C527" s="93" t="s">
        <v>1524</v>
      </c>
      <c r="D527" s="93" t="s">
        <v>1504</v>
      </c>
      <c r="E527" s="93" t="s">
        <v>102</v>
      </c>
      <c r="F527" s="93" t="s">
        <v>103</v>
      </c>
      <c r="G527" s="93" t="s">
        <v>4582</v>
      </c>
      <c r="H527" s="93" t="s">
        <v>104</v>
      </c>
      <c r="I527" s="93" t="s">
        <v>14</v>
      </c>
      <c r="J527" s="93" t="s">
        <v>105</v>
      </c>
      <c r="K527" s="93"/>
      <c r="L527" s="93"/>
      <c r="M527" s="93" t="s">
        <v>106</v>
      </c>
      <c r="N527" s="93" t="s">
        <v>4580</v>
      </c>
      <c r="O527" s="93" t="s">
        <v>4449</v>
      </c>
      <c r="P527" s="93" t="str">
        <f t="shared" si="24"/>
        <v>WATRSplsh_IMPACT-Water Processed Modulated_B00M_CACK.wav</v>
      </c>
      <c r="Q527" s="93" t="str">
        <f t="shared" si="25"/>
        <v>Fast hit on surface with  subtle thud and slowly decaying displacement.</v>
      </c>
      <c r="R527" s="93" t="s">
        <v>4450</v>
      </c>
      <c r="S527" s="93" t="s">
        <v>4451</v>
      </c>
      <c r="T527" s="93" t="s">
        <v>4452</v>
      </c>
      <c r="U527" s="93" t="s">
        <v>4449</v>
      </c>
      <c r="V527" s="93" t="str">
        <f t="shared" si="26"/>
        <v>WATRSplsh_IMPACT-Water Processed Modulated_B00M_CACK.wav</v>
      </c>
      <c r="W527" s="93">
        <v>2023</v>
      </c>
      <c r="X527" s="93" t="s">
        <v>4451</v>
      </c>
      <c r="Y527" s="93" t="s">
        <v>4451</v>
      </c>
      <c r="Z527" s="93" t="s">
        <v>4451</v>
      </c>
    </row>
    <row r="528" spans="1:26" ht="16">
      <c r="A528" s="93" t="s">
        <v>1525</v>
      </c>
      <c r="B528" s="93" t="s">
        <v>1526</v>
      </c>
      <c r="C528" s="93" t="s">
        <v>1527</v>
      </c>
      <c r="D528" s="93" t="s">
        <v>1504</v>
      </c>
      <c r="E528" s="93" t="s">
        <v>102</v>
      </c>
      <c r="F528" s="93" t="s">
        <v>103</v>
      </c>
      <c r="G528" s="93" t="s">
        <v>4582</v>
      </c>
      <c r="H528" s="93" t="s">
        <v>104</v>
      </c>
      <c r="I528" s="93" t="s">
        <v>14</v>
      </c>
      <c r="J528" s="93" t="s">
        <v>105</v>
      </c>
      <c r="K528" s="93"/>
      <c r="L528" s="93"/>
      <c r="M528" s="93" t="s">
        <v>106</v>
      </c>
      <c r="N528" s="93" t="s">
        <v>4580</v>
      </c>
      <c r="O528" s="93" t="s">
        <v>4449</v>
      </c>
      <c r="P528" s="93" t="str">
        <f t="shared" si="24"/>
        <v>WATRSplsh_IMPACT-Water Processed Punchy_B00M_CACK.wav</v>
      </c>
      <c r="Q528" s="93" t="str">
        <f t="shared" si="25"/>
        <v>Soft attack but lots of displacement.</v>
      </c>
      <c r="R528" s="93" t="s">
        <v>4450</v>
      </c>
      <c r="S528" s="93" t="s">
        <v>4451</v>
      </c>
      <c r="T528" s="93" t="s">
        <v>4452</v>
      </c>
      <c r="U528" s="93" t="s">
        <v>4449</v>
      </c>
      <c r="V528" s="93" t="str">
        <f t="shared" si="26"/>
        <v>WATRSplsh_IMPACT-Water Processed Punchy_B00M_CACK.wav</v>
      </c>
      <c r="W528" s="93">
        <v>2023</v>
      </c>
      <c r="X528" s="93" t="s">
        <v>4451</v>
      </c>
      <c r="Y528" s="93" t="s">
        <v>4451</v>
      </c>
      <c r="Z528" s="93" t="s">
        <v>4451</v>
      </c>
    </row>
    <row r="529" spans="1:26" ht="16">
      <c r="A529" s="93" t="s">
        <v>1528</v>
      </c>
      <c r="B529" s="93" t="s">
        <v>1529</v>
      </c>
      <c r="C529" s="93" t="s">
        <v>1530</v>
      </c>
      <c r="D529" s="93" t="s">
        <v>1504</v>
      </c>
      <c r="E529" s="93" t="s">
        <v>102</v>
      </c>
      <c r="F529" s="93" t="s">
        <v>103</v>
      </c>
      <c r="G529" s="93" t="s">
        <v>4582</v>
      </c>
      <c r="H529" s="93" t="s">
        <v>104</v>
      </c>
      <c r="I529" s="93" t="s">
        <v>14</v>
      </c>
      <c r="J529" s="93" t="s">
        <v>105</v>
      </c>
      <c r="K529" s="93"/>
      <c r="L529" s="93"/>
      <c r="M529" s="93" t="s">
        <v>106</v>
      </c>
      <c r="N529" s="93" t="s">
        <v>4580</v>
      </c>
      <c r="O529" s="93" t="s">
        <v>4449</v>
      </c>
      <c r="P529" s="93" t="str">
        <f t="shared" si="24"/>
        <v>WATRSplsh_IMPACT-Water Processed Sharp_B00M_CACK.wav</v>
      </c>
      <c r="Q529" s="93" t="str">
        <f t="shared" si="25"/>
        <v>Hard attack with lots of displacement.</v>
      </c>
      <c r="R529" s="93" t="s">
        <v>4450</v>
      </c>
      <c r="S529" s="93" t="s">
        <v>4451</v>
      </c>
      <c r="T529" s="93" t="s">
        <v>4452</v>
      </c>
      <c r="U529" s="93" t="s">
        <v>4449</v>
      </c>
      <c r="V529" s="93" t="str">
        <f t="shared" si="26"/>
        <v>WATRSplsh_IMPACT-Water Processed Sharp_B00M_CACK.wav</v>
      </c>
      <c r="W529" s="93">
        <v>2023</v>
      </c>
      <c r="X529" s="93" t="s">
        <v>4451</v>
      </c>
      <c r="Y529" s="93" t="s">
        <v>4451</v>
      </c>
      <c r="Z529" s="93" t="s">
        <v>4451</v>
      </c>
    </row>
    <row r="530" spans="1:26" ht="16">
      <c r="A530" s="93" t="s">
        <v>1531</v>
      </c>
      <c r="B530" s="93" t="s">
        <v>1532</v>
      </c>
      <c r="C530" s="93" t="s">
        <v>1533</v>
      </c>
      <c r="D530" s="93" t="s">
        <v>1504</v>
      </c>
      <c r="E530" s="93" t="s">
        <v>102</v>
      </c>
      <c r="F530" s="93" t="s">
        <v>103</v>
      </c>
      <c r="G530" s="93" t="s">
        <v>4582</v>
      </c>
      <c r="H530" s="93" t="s">
        <v>104</v>
      </c>
      <c r="I530" s="93" t="s">
        <v>14</v>
      </c>
      <c r="J530" s="93" t="s">
        <v>105</v>
      </c>
      <c r="K530" s="93"/>
      <c r="L530" s="93"/>
      <c r="M530" s="93" t="s">
        <v>106</v>
      </c>
      <c r="N530" s="93" t="s">
        <v>4580</v>
      </c>
      <c r="O530" s="93" t="s">
        <v>4449</v>
      </c>
      <c r="P530" s="93" t="str">
        <f t="shared" si="24"/>
        <v>WATRSplsh_IMPACT-Water Processed Thin_B00M_CACK.wav</v>
      </c>
      <c r="Q530" s="93" t="str">
        <f t="shared" si="25"/>
        <v>Hard attack with lots of displacement. High with very soft thud.</v>
      </c>
      <c r="R530" s="93" t="s">
        <v>4450</v>
      </c>
      <c r="S530" s="93" t="s">
        <v>4451</v>
      </c>
      <c r="T530" s="93" t="s">
        <v>4452</v>
      </c>
      <c r="U530" s="93" t="s">
        <v>4449</v>
      </c>
      <c r="V530" s="93" t="str">
        <f t="shared" si="26"/>
        <v>WATRSplsh_IMPACT-Water Processed Thin_B00M_CACK.wav</v>
      </c>
      <c r="W530" s="93">
        <v>2023</v>
      </c>
      <c r="X530" s="93" t="s">
        <v>4451</v>
      </c>
      <c r="Y530" s="93" t="s">
        <v>4451</v>
      </c>
      <c r="Z530" s="93" t="s">
        <v>4451</v>
      </c>
    </row>
    <row r="531" spans="1:26" ht="16">
      <c r="A531" s="93" t="s">
        <v>1534</v>
      </c>
      <c r="B531" s="93" t="s">
        <v>1535</v>
      </c>
      <c r="C531" s="93" t="s">
        <v>1536</v>
      </c>
      <c r="D531" s="93" t="s">
        <v>1504</v>
      </c>
      <c r="E531" s="93" t="s">
        <v>102</v>
      </c>
      <c r="F531" s="93" t="s">
        <v>103</v>
      </c>
      <c r="G531" s="93" t="s">
        <v>4582</v>
      </c>
      <c r="H531" s="93" t="s">
        <v>104</v>
      </c>
      <c r="I531" s="93" t="s">
        <v>14</v>
      </c>
      <c r="J531" s="93" t="s">
        <v>105</v>
      </c>
      <c r="K531" s="93"/>
      <c r="L531" s="93"/>
      <c r="M531" s="93" t="s">
        <v>106</v>
      </c>
      <c r="N531" s="93" t="s">
        <v>4580</v>
      </c>
      <c r="O531" s="93" t="s">
        <v>4449</v>
      </c>
      <c r="P531" s="93" t="str">
        <f t="shared" si="24"/>
        <v>WATRSplsh_IMPACT-Water Splash Arm Fast_B00M_CACK.wav</v>
      </c>
      <c r="Q531" s="93" t="str">
        <f t="shared" si="25"/>
        <v xml:space="preserve">Quickly moving arm, displacing big amount with lots of dripping and spraying. </v>
      </c>
      <c r="R531" s="93" t="s">
        <v>4450</v>
      </c>
      <c r="S531" s="93" t="s">
        <v>4451</v>
      </c>
      <c r="T531" s="93" t="s">
        <v>4452</v>
      </c>
      <c r="U531" s="93" t="s">
        <v>4449</v>
      </c>
      <c r="V531" s="93" t="str">
        <f t="shared" si="26"/>
        <v>WATRSplsh_IMPACT-Water Splash Arm Fast_B00M_CACK.wav</v>
      </c>
      <c r="W531" s="93">
        <v>2023</v>
      </c>
      <c r="X531" s="93" t="s">
        <v>4451</v>
      </c>
      <c r="Y531" s="93" t="s">
        <v>4451</v>
      </c>
      <c r="Z531" s="93" t="s">
        <v>4451</v>
      </c>
    </row>
    <row r="532" spans="1:26" ht="16">
      <c r="A532" s="93" t="s">
        <v>1537</v>
      </c>
      <c r="B532" s="93" t="s">
        <v>1538</v>
      </c>
      <c r="C532" s="93" t="s">
        <v>1539</v>
      </c>
      <c r="D532" s="93" t="s">
        <v>1504</v>
      </c>
      <c r="E532" s="93" t="s">
        <v>102</v>
      </c>
      <c r="F532" s="93" t="s">
        <v>103</v>
      </c>
      <c r="G532" s="93" t="s">
        <v>4582</v>
      </c>
      <c r="H532" s="93" t="s">
        <v>104</v>
      </c>
      <c r="I532" s="93" t="s">
        <v>14</v>
      </c>
      <c r="J532" s="93" t="s">
        <v>105</v>
      </c>
      <c r="K532" s="93"/>
      <c r="L532" s="93"/>
      <c r="M532" s="93" t="s">
        <v>106</v>
      </c>
      <c r="N532" s="93" t="s">
        <v>4580</v>
      </c>
      <c r="O532" s="93" t="s">
        <v>4449</v>
      </c>
      <c r="P532" s="93" t="str">
        <f t="shared" si="24"/>
        <v>WATRSplsh_IMPACT-Water Splash Arm Slow_B00M_CACK.wav</v>
      </c>
      <c r="Q532" s="93" t="str">
        <f t="shared" si="25"/>
        <v xml:space="preserve">Slowly moving arm, displacing big amount with lots of dripping and spraying. </v>
      </c>
      <c r="R532" s="93" t="s">
        <v>4450</v>
      </c>
      <c r="S532" s="93" t="s">
        <v>4451</v>
      </c>
      <c r="T532" s="93" t="s">
        <v>4452</v>
      </c>
      <c r="U532" s="93" t="s">
        <v>4449</v>
      </c>
      <c r="V532" s="93" t="str">
        <f t="shared" si="26"/>
        <v>WATRSplsh_IMPACT-Water Splash Arm Slow_B00M_CACK.wav</v>
      </c>
      <c r="W532" s="93">
        <v>2023</v>
      </c>
      <c r="X532" s="93" t="s">
        <v>4451</v>
      </c>
      <c r="Y532" s="93" t="s">
        <v>4451</v>
      </c>
      <c r="Z532" s="93" t="s">
        <v>4451</v>
      </c>
    </row>
    <row r="533" spans="1:26" ht="16">
      <c r="A533" s="93" t="s">
        <v>1540</v>
      </c>
      <c r="B533" s="93" t="s">
        <v>4627</v>
      </c>
      <c r="C533" s="93" t="s">
        <v>1542</v>
      </c>
      <c r="D533" s="93" t="s">
        <v>1504</v>
      </c>
      <c r="E533" s="93" t="s">
        <v>102</v>
      </c>
      <c r="F533" s="93" t="s">
        <v>103</v>
      </c>
      <c r="G533" s="93" t="s">
        <v>4582</v>
      </c>
      <c r="H533" s="93" t="s">
        <v>104</v>
      </c>
      <c r="I533" s="93" t="s">
        <v>14</v>
      </c>
      <c r="J533" s="93" t="s">
        <v>105</v>
      </c>
      <c r="K533" s="93"/>
      <c r="L533" s="93"/>
      <c r="M533" s="93" t="s">
        <v>106</v>
      </c>
      <c r="N533" s="93" t="s">
        <v>4580</v>
      </c>
      <c r="O533" s="93" t="s">
        <v>4449</v>
      </c>
      <c r="P533" s="93" t="str">
        <f t="shared" si="24"/>
        <v>WATRSplsh_IMPACT-Water Splash Arm_B00M_CACK.wav</v>
      </c>
      <c r="Q533" s="93" t="str">
        <f t="shared" si="25"/>
        <v>Displacement with a transient character and some crisp water sparkles.</v>
      </c>
      <c r="R533" s="93" t="s">
        <v>4450</v>
      </c>
      <c r="S533" s="93" t="s">
        <v>4451</v>
      </c>
      <c r="T533" s="93" t="s">
        <v>4452</v>
      </c>
      <c r="U533" s="93" t="s">
        <v>4449</v>
      </c>
      <c r="V533" s="93" t="str">
        <f t="shared" si="26"/>
        <v>WATRSplsh_IMPACT-Water Splash Arm_B00M_CACK.wav</v>
      </c>
      <c r="W533" s="93">
        <v>2023</v>
      </c>
      <c r="X533" s="93" t="s">
        <v>4451</v>
      </c>
      <c r="Y533" s="93" t="s">
        <v>4451</v>
      </c>
      <c r="Z533" s="93" t="s">
        <v>4451</v>
      </c>
    </row>
    <row r="534" spans="1:26" ht="16">
      <c r="A534" s="93" t="s">
        <v>1543</v>
      </c>
      <c r="B534" s="93" t="s">
        <v>1544</v>
      </c>
      <c r="C534" s="93" t="s">
        <v>1545</v>
      </c>
      <c r="D534" s="93" t="s">
        <v>1504</v>
      </c>
      <c r="E534" s="93" t="s">
        <v>102</v>
      </c>
      <c r="F534" s="93" t="s">
        <v>103</v>
      </c>
      <c r="G534" s="93" t="s">
        <v>4582</v>
      </c>
      <c r="H534" s="93" t="s">
        <v>104</v>
      </c>
      <c r="I534" s="93" t="s">
        <v>14</v>
      </c>
      <c r="J534" s="93" t="s">
        <v>105</v>
      </c>
      <c r="K534" s="93"/>
      <c r="L534" s="93"/>
      <c r="M534" s="93" t="s">
        <v>106</v>
      </c>
      <c r="N534" s="93" t="s">
        <v>4580</v>
      </c>
      <c r="O534" s="93" t="s">
        <v>4449</v>
      </c>
      <c r="P534" s="93" t="str">
        <f t="shared" si="24"/>
        <v>WATRSplsh_IMPACT-Water Splash Body Large_B00M_CACK.wav</v>
      </c>
      <c r="Q534" s="93" t="str">
        <f t="shared" si="25"/>
        <v>Large displacement with some water sparkles and spraying in the end.</v>
      </c>
      <c r="R534" s="93" t="s">
        <v>4450</v>
      </c>
      <c r="S534" s="93" t="s">
        <v>4451</v>
      </c>
      <c r="T534" s="93" t="s">
        <v>4452</v>
      </c>
      <c r="U534" s="93" t="s">
        <v>4449</v>
      </c>
      <c r="V534" s="93" t="str">
        <f t="shared" si="26"/>
        <v>WATRSplsh_IMPACT-Water Splash Body Large_B00M_CACK.wav</v>
      </c>
      <c r="W534" s="93">
        <v>2023</v>
      </c>
      <c r="X534" s="93" t="s">
        <v>4451</v>
      </c>
      <c r="Y534" s="93" t="s">
        <v>4451</v>
      </c>
      <c r="Z534" s="93" t="s">
        <v>4451</v>
      </c>
    </row>
    <row r="535" spans="1:26" ht="16">
      <c r="A535" s="93" t="s">
        <v>1546</v>
      </c>
      <c r="B535" s="93" t="s">
        <v>1547</v>
      </c>
      <c r="C535" s="93" t="s">
        <v>1548</v>
      </c>
      <c r="D535" s="93" t="s">
        <v>1504</v>
      </c>
      <c r="E535" s="93" t="s">
        <v>102</v>
      </c>
      <c r="F535" s="93" t="s">
        <v>103</v>
      </c>
      <c r="G535" s="93" t="s">
        <v>4582</v>
      </c>
      <c r="H535" s="93" t="s">
        <v>104</v>
      </c>
      <c r="I535" s="93" t="s">
        <v>14</v>
      </c>
      <c r="J535" s="93" t="s">
        <v>105</v>
      </c>
      <c r="K535" s="93"/>
      <c r="L535" s="93"/>
      <c r="M535" s="93" t="s">
        <v>106</v>
      </c>
      <c r="N535" s="93" t="s">
        <v>4580</v>
      </c>
      <c r="O535" s="93" t="s">
        <v>4449</v>
      </c>
      <c r="P535" s="93" t="str">
        <f t="shared" si="24"/>
        <v>WATRSplsh_IMPACT-Water Splash Bubble Impact_B00M_CACK.wav</v>
      </c>
      <c r="Q535" s="93" t="str">
        <f t="shared" si="25"/>
        <v>Large displacement with submerging bubbles and spraying in the end.</v>
      </c>
      <c r="R535" s="93" t="s">
        <v>4450</v>
      </c>
      <c r="S535" s="93" t="s">
        <v>4451</v>
      </c>
      <c r="T535" s="93" t="s">
        <v>4452</v>
      </c>
      <c r="U535" s="93" t="s">
        <v>4449</v>
      </c>
      <c r="V535" s="93" t="str">
        <f t="shared" si="26"/>
        <v>WATRSplsh_IMPACT-Water Splash Bubble Impact_B00M_CACK.wav</v>
      </c>
      <c r="W535" s="93">
        <v>2023</v>
      </c>
      <c r="X535" s="93" t="s">
        <v>4451</v>
      </c>
      <c r="Y535" s="93" t="s">
        <v>4451</v>
      </c>
      <c r="Z535" s="93" t="s">
        <v>4451</v>
      </c>
    </row>
    <row r="536" spans="1:26" ht="16">
      <c r="A536" s="93" t="s">
        <v>1549</v>
      </c>
      <c r="B536" s="93" t="s">
        <v>1550</v>
      </c>
      <c r="C536" s="93" t="s">
        <v>1551</v>
      </c>
      <c r="D536" s="93" t="s">
        <v>1504</v>
      </c>
      <c r="E536" s="93" t="s">
        <v>102</v>
      </c>
      <c r="F536" s="93" t="s">
        <v>103</v>
      </c>
      <c r="G536" s="93" t="s">
        <v>4582</v>
      </c>
      <c r="H536" s="93" t="s">
        <v>104</v>
      </c>
      <c r="I536" s="93" t="s">
        <v>14</v>
      </c>
      <c r="J536" s="93" t="s">
        <v>105</v>
      </c>
      <c r="K536" s="93"/>
      <c r="L536" s="93"/>
      <c r="M536" s="93" t="s">
        <v>106</v>
      </c>
      <c r="N536" s="93" t="s">
        <v>4580</v>
      </c>
      <c r="O536" s="93" t="s">
        <v>4449</v>
      </c>
      <c r="P536" s="93" t="str">
        <f t="shared" si="24"/>
        <v>WATRSplsh_IMPACT-Water Splash Impact_B00M_CACK.wav</v>
      </c>
      <c r="Q536" s="93" t="str">
        <f t="shared" si="25"/>
        <v>Hitting water surface with lots of spraying and splashing.</v>
      </c>
      <c r="R536" s="93" t="s">
        <v>4450</v>
      </c>
      <c r="S536" s="93" t="s">
        <v>4451</v>
      </c>
      <c r="T536" s="93" t="s">
        <v>4452</v>
      </c>
      <c r="U536" s="93" t="s">
        <v>4449</v>
      </c>
      <c r="V536" s="93" t="str">
        <f t="shared" si="26"/>
        <v>WATRSplsh_IMPACT-Water Splash Impact_B00M_CACK.wav</v>
      </c>
      <c r="W536" s="93">
        <v>2023</v>
      </c>
      <c r="X536" s="93" t="s">
        <v>4451</v>
      </c>
      <c r="Y536" s="93" t="s">
        <v>4451</v>
      </c>
      <c r="Z536" s="93" t="s">
        <v>4451</v>
      </c>
    </row>
    <row r="537" spans="1:26" ht="16">
      <c r="A537" s="93" t="s">
        <v>1552</v>
      </c>
      <c r="B537" s="93" t="s">
        <v>1553</v>
      </c>
      <c r="C537" s="93" t="s">
        <v>1554</v>
      </c>
      <c r="D537" s="93" t="s">
        <v>1504</v>
      </c>
      <c r="E537" s="93" t="s">
        <v>102</v>
      </c>
      <c r="F537" s="93" t="s">
        <v>103</v>
      </c>
      <c r="G537" s="93" t="s">
        <v>4582</v>
      </c>
      <c r="H537" s="93" t="s">
        <v>104</v>
      </c>
      <c r="I537" s="93" t="s">
        <v>14</v>
      </c>
      <c r="J537" s="93" t="s">
        <v>105</v>
      </c>
      <c r="K537" s="93"/>
      <c r="L537" s="93"/>
      <c r="M537" s="93" t="s">
        <v>106</v>
      </c>
      <c r="N537" s="93" t="s">
        <v>4580</v>
      </c>
      <c r="O537" s="93" t="s">
        <v>4449</v>
      </c>
      <c r="P537" s="93" t="str">
        <f t="shared" si="24"/>
        <v>WATRSplsh_IMPACT-Water Splash Movement Paddle Large_B00M_CACK.wav</v>
      </c>
      <c r="Q537" s="93" t="str">
        <f t="shared" si="25"/>
        <v>Big displacement with some spraying and subtle thuds.</v>
      </c>
      <c r="R537" s="93" t="s">
        <v>4450</v>
      </c>
      <c r="S537" s="93" t="s">
        <v>4451</v>
      </c>
      <c r="T537" s="93" t="s">
        <v>4452</v>
      </c>
      <c r="U537" s="93" t="s">
        <v>4449</v>
      </c>
      <c r="V537" s="93" t="str">
        <f t="shared" si="26"/>
        <v>WATRSplsh_IMPACT-Water Splash Movement Paddle Large_B00M_CACK.wav</v>
      </c>
      <c r="W537" s="93">
        <v>2023</v>
      </c>
      <c r="X537" s="93" t="s">
        <v>4451</v>
      </c>
      <c r="Y537" s="93" t="s">
        <v>4451</v>
      </c>
      <c r="Z537" s="93" t="s">
        <v>4451</v>
      </c>
    </row>
    <row r="538" spans="1:26" ht="16">
      <c r="A538" s="93" t="s">
        <v>1555</v>
      </c>
      <c r="B538" s="93" t="s">
        <v>1556</v>
      </c>
      <c r="C538" s="93" t="s">
        <v>1557</v>
      </c>
      <c r="D538" s="93" t="s">
        <v>1504</v>
      </c>
      <c r="E538" s="93" t="s">
        <v>102</v>
      </c>
      <c r="F538" s="93" t="s">
        <v>103</v>
      </c>
      <c r="G538" s="93" t="s">
        <v>4582</v>
      </c>
      <c r="H538" s="93" t="s">
        <v>104</v>
      </c>
      <c r="I538" s="93" t="s">
        <v>14</v>
      </c>
      <c r="J538" s="93" t="s">
        <v>105</v>
      </c>
      <c r="K538" s="93"/>
      <c r="L538" s="93"/>
      <c r="M538" s="93" t="s">
        <v>106</v>
      </c>
      <c r="N538" s="93" t="s">
        <v>4580</v>
      </c>
      <c r="O538" s="93" t="s">
        <v>4449</v>
      </c>
      <c r="P538" s="93" t="str">
        <f t="shared" si="24"/>
        <v>WATRSplsh_IMPACT-Water Splash Paddle Large_B00M_CACK.wav</v>
      </c>
      <c r="Q538" s="93" t="str">
        <f t="shared" si="25"/>
        <v>Big displacement with soft attack and a lot of dripping.</v>
      </c>
      <c r="R538" s="93" t="s">
        <v>4450</v>
      </c>
      <c r="S538" s="93" t="s">
        <v>4451</v>
      </c>
      <c r="T538" s="93" t="s">
        <v>4452</v>
      </c>
      <c r="U538" s="93" t="s">
        <v>4449</v>
      </c>
      <c r="V538" s="93" t="str">
        <f t="shared" si="26"/>
        <v>WATRSplsh_IMPACT-Water Splash Paddle Large_B00M_CACK.wav</v>
      </c>
      <c r="W538" s="93">
        <v>2023</v>
      </c>
      <c r="X538" s="93" t="s">
        <v>4451</v>
      </c>
      <c r="Y538" s="93" t="s">
        <v>4451</v>
      </c>
      <c r="Z538" s="93" t="s">
        <v>4451</v>
      </c>
    </row>
    <row r="539" spans="1:26" ht="16">
      <c r="A539" s="93" t="s">
        <v>1558</v>
      </c>
      <c r="B539" s="93" t="s">
        <v>1559</v>
      </c>
      <c r="C539" s="93" t="s">
        <v>1560</v>
      </c>
      <c r="D539" s="93" t="s">
        <v>1504</v>
      </c>
      <c r="E539" s="93" t="s">
        <v>102</v>
      </c>
      <c r="F539" s="93" t="s">
        <v>103</v>
      </c>
      <c r="G539" s="93" t="s">
        <v>4582</v>
      </c>
      <c r="H539" s="93" t="s">
        <v>104</v>
      </c>
      <c r="I539" s="93" t="s">
        <v>14</v>
      </c>
      <c r="J539" s="93" t="s">
        <v>105</v>
      </c>
      <c r="K539" s="93"/>
      <c r="L539" s="93"/>
      <c r="M539" s="93" t="s">
        <v>106</v>
      </c>
      <c r="N539" s="93" t="s">
        <v>4580</v>
      </c>
      <c r="O539" s="93" t="s">
        <v>4449</v>
      </c>
      <c r="P539" s="93" t="str">
        <f t="shared" si="24"/>
        <v>WATRSplsh_IMPACT-Water Splash Paddle Small_B00M_CACK.wav</v>
      </c>
      <c r="Q539" s="93" t="str">
        <f t="shared" si="25"/>
        <v>Little displacement with soft attack and some spraying.</v>
      </c>
      <c r="R539" s="93" t="s">
        <v>4450</v>
      </c>
      <c r="S539" s="93" t="s">
        <v>4451</v>
      </c>
      <c r="T539" s="93" t="s">
        <v>4452</v>
      </c>
      <c r="U539" s="93" t="s">
        <v>4449</v>
      </c>
      <c r="V539" s="93" t="str">
        <f t="shared" si="26"/>
        <v>WATRSplsh_IMPACT-Water Splash Paddle Small_B00M_CACK.wav</v>
      </c>
      <c r="W539" s="93">
        <v>2023</v>
      </c>
      <c r="X539" s="93" t="s">
        <v>4451</v>
      </c>
      <c r="Y539" s="93" t="s">
        <v>4451</v>
      </c>
      <c r="Z539" s="93" t="s">
        <v>4451</v>
      </c>
    </row>
    <row r="540" spans="1:26" ht="16">
      <c r="A540" s="93" t="s">
        <v>1561</v>
      </c>
      <c r="B540" s="93" t="s">
        <v>1562</v>
      </c>
      <c r="C540" s="93" t="s">
        <v>1563</v>
      </c>
      <c r="D540" s="93" t="s">
        <v>1504</v>
      </c>
      <c r="E540" s="93" t="s">
        <v>102</v>
      </c>
      <c r="F540" s="93" t="s">
        <v>103</v>
      </c>
      <c r="G540" s="93" t="s">
        <v>4582</v>
      </c>
      <c r="H540" s="93" t="s">
        <v>104</v>
      </c>
      <c r="I540" s="93" t="s">
        <v>14</v>
      </c>
      <c r="J540" s="93" t="s">
        <v>105</v>
      </c>
      <c r="K540" s="93"/>
      <c r="L540" s="93"/>
      <c r="M540" s="93" t="s">
        <v>106</v>
      </c>
      <c r="N540" s="93" t="s">
        <v>4580</v>
      </c>
      <c r="O540" s="93" t="s">
        <v>4449</v>
      </c>
      <c r="P540" s="93" t="str">
        <f t="shared" si="24"/>
        <v>WATRSplsh_IMPACT-Water Splash Paddle Tail Large_B00M_CACK.wav</v>
      </c>
      <c r="Q540" s="93" t="str">
        <f t="shared" si="25"/>
        <v>Hitting surface with heavy thud and small spraying.</v>
      </c>
      <c r="R540" s="93" t="s">
        <v>4450</v>
      </c>
      <c r="S540" s="93" t="s">
        <v>4451</v>
      </c>
      <c r="T540" s="93" t="s">
        <v>4452</v>
      </c>
      <c r="U540" s="93" t="s">
        <v>4449</v>
      </c>
      <c r="V540" s="93" t="str">
        <f t="shared" si="26"/>
        <v>WATRSplsh_IMPACT-Water Splash Paddle Tail Large_B00M_CACK.wav</v>
      </c>
      <c r="W540" s="93">
        <v>2023</v>
      </c>
      <c r="X540" s="93" t="s">
        <v>4451</v>
      </c>
      <c r="Y540" s="93" t="s">
        <v>4451</v>
      </c>
      <c r="Z540" s="93" t="s">
        <v>4451</v>
      </c>
    </row>
    <row r="541" spans="1:26" ht="16">
      <c r="A541" s="93" t="s">
        <v>1564</v>
      </c>
      <c r="B541" s="93" t="s">
        <v>1565</v>
      </c>
      <c r="C541" s="93" t="s">
        <v>1566</v>
      </c>
      <c r="D541" s="93" t="s">
        <v>1504</v>
      </c>
      <c r="E541" s="93" t="s">
        <v>102</v>
      </c>
      <c r="F541" s="93" t="s">
        <v>103</v>
      </c>
      <c r="G541" s="93" t="s">
        <v>4582</v>
      </c>
      <c r="H541" s="93" t="s">
        <v>104</v>
      </c>
      <c r="I541" s="93" t="s">
        <v>14</v>
      </c>
      <c r="J541" s="93" t="s">
        <v>105</v>
      </c>
      <c r="K541" s="93"/>
      <c r="L541" s="93"/>
      <c r="M541" s="93" t="s">
        <v>106</v>
      </c>
      <c r="N541" s="93" t="s">
        <v>4580</v>
      </c>
      <c r="O541" s="93" t="s">
        <v>4449</v>
      </c>
      <c r="P541" s="93" t="str">
        <f t="shared" si="24"/>
        <v>WATRSplsh_IMPACT-Water Splash Paddle Tail Small_B00M_CACK.wav</v>
      </c>
      <c r="Q541" s="93" t="str">
        <f t="shared" si="25"/>
        <v>Hitting surface with thud and small spraying.</v>
      </c>
      <c r="R541" s="93" t="s">
        <v>4450</v>
      </c>
      <c r="S541" s="93" t="s">
        <v>4451</v>
      </c>
      <c r="T541" s="93" t="s">
        <v>4452</v>
      </c>
      <c r="U541" s="93" t="s">
        <v>4449</v>
      </c>
      <c r="V541" s="93" t="str">
        <f t="shared" si="26"/>
        <v>WATRSplsh_IMPACT-Water Splash Paddle Tail Small_B00M_CACK.wav</v>
      </c>
      <c r="W541" s="93">
        <v>2023</v>
      </c>
      <c r="X541" s="93" t="s">
        <v>4451</v>
      </c>
      <c r="Y541" s="93" t="s">
        <v>4451</v>
      </c>
      <c r="Z541" s="93" t="s">
        <v>4451</v>
      </c>
    </row>
    <row r="542" spans="1:26" ht="16">
      <c r="A542" s="93" t="s">
        <v>1567</v>
      </c>
      <c r="B542" s="93" t="s">
        <v>1568</v>
      </c>
      <c r="C542" s="93" t="s">
        <v>1569</v>
      </c>
      <c r="D542" s="93" t="s">
        <v>1504</v>
      </c>
      <c r="E542" s="93" t="s">
        <v>102</v>
      </c>
      <c r="F542" s="93" t="s">
        <v>103</v>
      </c>
      <c r="G542" s="93" t="s">
        <v>4582</v>
      </c>
      <c r="H542" s="93" t="s">
        <v>104</v>
      </c>
      <c r="I542" s="93" t="s">
        <v>14</v>
      </c>
      <c r="J542" s="93" t="s">
        <v>105</v>
      </c>
      <c r="K542" s="93"/>
      <c r="L542" s="93"/>
      <c r="M542" s="93" t="s">
        <v>106</v>
      </c>
      <c r="N542" s="93" t="s">
        <v>4580</v>
      </c>
      <c r="O542" s="93" t="s">
        <v>4449</v>
      </c>
      <c r="P542" s="93" t="str">
        <f t="shared" si="24"/>
        <v>WATRSplsh_IMPACT-Water Splash Vase Empty Out_B00M_CACK.wav</v>
      </c>
      <c r="Q542" s="93" t="str">
        <f t="shared" si="25"/>
        <v>Submerging with lots of displacement, bubbling and dripping in the end.</v>
      </c>
      <c r="R542" s="93" t="s">
        <v>4450</v>
      </c>
      <c r="S542" s="93" t="s">
        <v>4451</v>
      </c>
      <c r="T542" s="93" t="s">
        <v>4452</v>
      </c>
      <c r="U542" s="93" t="s">
        <v>4449</v>
      </c>
      <c r="V542" s="93" t="str">
        <f t="shared" si="26"/>
        <v>WATRSplsh_IMPACT-Water Splash Vase Empty Out_B00M_CACK.wav</v>
      </c>
      <c r="W542" s="93">
        <v>2023</v>
      </c>
      <c r="X542" s="93" t="s">
        <v>4451</v>
      </c>
      <c r="Y542" s="93" t="s">
        <v>4451</v>
      </c>
      <c r="Z542" s="93" t="s">
        <v>4451</v>
      </c>
    </row>
    <row r="543" spans="1:26" ht="16">
      <c r="A543" s="93" t="s">
        <v>1570</v>
      </c>
      <c r="B543" s="93" t="s">
        <v>1571</v>
      </c>
      <c r="C543" s="93" t="s">
        <v>1572</v>
      </c>
      <c r="D543" s="93" t="s">
        <v>1504</v>
      </c>
      <c r="E543" s="93" t="s">
        <v>102</v>
      </c>
      <c r="F543" s="93" t="s">
        <v>103</v>
      </c>
      <c r="G543" s="93" t="s">
        <v>4582</v>
      </c>
      <c r="H543" s="93" t="s">
        <v>104</v>
      </c>
      <c r="I543" s="93" t="s">
        <v>14</v>
      </c>
      <c r="J543" s="93" t="s">
        <v>105</v>
      </c>
      <c r="K543" s="93"/>
      <c r="L543" s="93"/>
      <c r="M543" s="93" t="s">
        <v>106</v>
      </c>
      <c r="N543" s="93" t="s">
        <v>4580</v>
      </c>
      <c r="O543" s="93" t="s">
        <v>4449</v>
      </c>
      <c r="P543" s="93" t="str">
        <f t="shared" si="24"/>
        <v>WATRSplsh_IMPACT-Water Whoosh Fast_B00M_CACK.wav</v>
      </c>
      <c r="Q543" s="93" t="str">
        <f t="shared" si="25"/>
        <v>Fast submerging hit with subtle displacement.</v>
      </c>
      <c r="R543" s="93" t="s">
        <v>4450</v>
      </c>
      <c r="S543" s="93" t="s">
        <v>4451</v>
      </c>
      <c r="T543" s="93" t="s">
        <v>4452</v>
      </c>
      <c r="U543" s="93" t="s">
        <v>4449</v>
      </c>
      <c r="V543" s="93" t="str">
        <f t="shared" si="26"/>
        <v>WATRSplsh_IMPACT-Water Whoosh Fast_B00M_CACK.wav</v>
      </c>
      <c r="W543" s="93">
        <v>2023</v>
      </c>
      <c r="X543" s="93" t="s">
        <v>4451</v>
      </c>
      <c r="Y543" s="93" t="s">
        <v>4451</v>
      </c>
      <c r="Z543" s="93" t="s">
        <v>4451</v>
      </c>
    </row>
    <row r="544" spans="1:26" ht="16">
      <c r="A544" s="93" t="s">
        <v>1573</v>
      </c>
      <c r="B544" s="93" t="s">
        <v>1574</v>
      </c>
      <c r="C544" s="93" t="s">
        <v>1575</v>
      </c>
      <c r="D544" s="93" t="s">
        <v>1504</v>
      </c>
      <c r="E544" s="93" t="s">
        <v>102</v>
      </c>
      <c r="F544" s="93" t="s">
        <v>103</v>
      </c>
      <c r="G544" s="93" t="s">
        <v>4582</v>
      </c>
      <c r="H544" s="93" t="s">
        <v>104</v>
      </c>
      <c r="I544" s="93" t="s">
        <v>14</v>
      </c>
      <c r="J544" s="93" t="s">
        <v>105</v>
      </c>
      <c r="K544" s="93"/>
      <c r="L544" s="93"/>
      <c r="M544" s="93" t="s">
        <v>106</v>
      </c>
      <c r="N544" s="93" t="s">
        <v>4580</v>
      </c>
      <c r="O544" s="93" t="s">
        <v>4449</v>
      </c>
      <c r="P544" s="93" t="str">
        <f t="shared" si="24"/>
        <v>WATRSplsh_IMPACT-Water Whoosh Large_B00M_CACK.wav</v>
      </c>
      <c r="Q544" s="93" t="str">
        <f t="shared" si="25"/>
        <v>Submerging hit with dull and subtle displacement.</v>
      </c>
      <c r="R544" s="93" t="s">
        <v>4450</v>
      </c>
      <c r="S544" s="93" t="s">
        <v>4451</v>
      </c>
      <c r="T544" s="93" t="s">
        <v>4452</v>
      </c>
      <c r="U544" s="93" t="s">
        <v>4449</v>
      </c>
      <c r="V544" s="93" t="str">
        <f t="shared" si="26"/>
        <v>WATRSplsh_IMPACT-Water Whoosh Large_B00M_CACK.wav</v>
      </c>
      <c r="W544" s="93">
        <v>2023</v>
      </c>
      <c r="X544" s="93" t="s">
        <v>4451</v>
      </c>
      <c r="Y544" s="93" t="s">
        <v>4451</v>
      </c>
      <c r="Z544" s="93" t="s">
        <v>4451</v>
      </c>
    </row>
    <row r="545" spans="1:26" ht="16">
      <c r="A545" s="93" t="s">
        <v>1576</v>
      </c>
      <c r="B545" s="93" t="s">
        <v>1577</v>
      </c>
      <c r="C545" s="93" t="s">
        <v>1578</v>
      </c>
      <c r="D545" s="93" t="s">
        <v>1504</v>
      </c>
      <c r="E545" s="93" t="s">
        <v>102</v>
      </c>
      <c r="F545" s="93" t="s">
        <v>103</v>
      </c>
      <c r="G545" s="93" t="s">
        <v>4582</v>
      </c>
      <c r="H545" s="93" t="s">
        <v>104</v>
      </c>
      <c r="I545" s="93" t="s">
        <v>14</v>
      </c>
      <c r="J545" s="93" t="s">
        <v>105</v>
      </c>
      <c r="K545" s="93"/>
      <c r="L545" s="93"/>
      <c r="M545" s="93" t="s">
        <v>106</v>
      </c>
      <c r="N545" s="93" t="s">
        <v>4580</v>
      </c>
      <c r="O545" s="93" t="s">
        <v>4449</v>
      </c>
      <c r="P545" s="93" t="str">
        <f t="shared" si="24"/>
        <v>WATRSplsh_IMPACT-Water Whoosh Medium_B00M_CACK.wav</v>
      </c>
      <c r="Q545" s="93" t="str">
        <f t="shared" si="25"/>
        <v>Fast submerging with subtle displacement.</v>
      </c>
      <c r="R545" s="93" t="s">
        <v>4450</v>
      </c>
      <c r="S545" s="93" t="s">
        <v>4451</v>
      </c>
      <c r="T545" s="93" t="s">
        <v>4452</v>
      </c>
      <c r="U545" s="93" t="s">
        <v>4449</v>
      </c>
      <c r="V545" s="93" t="str">
        <f t="shared" si="26"/>
        <v>WATRSplsh_IMPACT-Water Whoosh Medium_B00M_CACK.wav</v>
      </c>
      <c r="W545" s="93">
        <v>2023</v>
      </c>
      <c r="X545" s="93" t="s">
        <v>4451</v>
      </c>
      <c r="Y545" s="93" t="s">
        <v>4451</v>
      </c>
      <c r="Z545" s="93" t="s">
        <v>4451</v>
      </c>
    </row>
    <row r="546" spans="1:26" ht="16">
      <c r="A546" s="93" t="s">
        <v>1579</v>
      </c>
      <c r="B546" s="93" t="s">
        <v>1580</v>
      </c>
      <c r="C546" s="93" t="s">
        <v>1581</v>
      </c>
      <c r="D546" s="93" t="s">
        <v>1504</v>
      </c>
      <c r="E546" s="93" t="s">
        <v>102</v>
      </c>
      <c r="F546" s="93" t="s">
        <v>103</v>
      </c>
      <c r="G546" s="93" t="s">
        <v>4582</v>
      </c>
      <c r="H546" s="93" t="s">
        <v>104</v>
      </c>
      <c r="I546" s="93" t="s">
        <v>14</v>
      </c>
      <c r="J546" s="93" t="s">
        <v>105</v>
      </c>
      <c r="K546" s="93"/>
      <c r="L546" s="93"/>
      <c r="M546" s="93" t="s">
        <v>106</v>
      </c>
      <c r="N546" s="93" t="s">
        <v>4580</v>
      </c>
      <c r="O546" s="93" t="s">
        <v>4449</v>
      </c>
      <c r="P546" s="93" t="str">
        <f t="shared" si="24"/>
        <v>WATRSplsh_IMPACT-Water Whoosh Small_B00M_CACK.wav</v>
      </c>
      <c r="Q546" s="93" t="str">
        <f t="shared" si="25"/>
        <v>Fast submerging with subtle displacement and several splashing.</v>
      </c>
      <c r="R546" s="93" t="s">
        <v>4450</v>
      </c>
      <c r="S546" s="93" t="s">
        <v>4451</v>
      </c>
      <c r="T546" s="93" t="s">
        <v>4452</v>
      </c>
      <c r="U546" s="93" t="s">
        <v>4449</v>
      </c>
      <c r="V546" s="93" t="str">
        <f t="shared" si="26"/>
        <v>WATRSplsh_IMPACT-Water Whoosh Small_B00M_CACK.wav</v>
      </c>
      <c r="W546" s="93">
        <v>2023</v>
      </c>
      <c r="X546" s="93" t="s">
        <v>4451</v>
      </c>
      <c r="Y546" s="93" t="s">
        <v>4451</v>
      </c>
      <c r="Z546" s="93" t="s">
        <v>4451</v>
      </c>
    </row>
    <row r="547" spans="1:26" ht="16">
      <c r="A547" s="93" t="s">
        <v>1582</v>
      </c>
      <c r="B547" s="93" t="s">
        <v>1583</v>
      </c>
      <c r="C547" s="93" t="s">
        <v>1584</v>
      </c>
      <c r="D547" s="93" t="s">
        <v>1585</v>
      </c>
      <c r="E547" s="93" t="s">
        <v>102</v>
      </c>
      <c r="F547" s="93" t="s">
        <v>103</v>
      </c>
      <c r="G547" s="93" t="s">
        <v>4582</v>
      </c>
      <c r="H547" s="93" t="s">
        <v>104</v>
      </c>
      <c r="I547" s="93" t="s">
        <v>14</v>
      </c>
      <c r="J547" s="93" t="s">
        <v>105</v>
      </c>
      <c r="K547" s="93"/>
      <c r="L547" s="93"/>
      <c r="M547" s="93" t="s">
        <v>106</v>
      </c>
      <c r="N547" s="93" t="s">
        <v>4580</v>
      </c>
      <c r="O547" s="93" t="s">
        <v>4449</v>
      </c>
      <c r="P547" s="93" t="str">
        <f t="shared" si="24"/>
        <v>WATRWave_IMPACT-Water Big Spray High_B00M_CACK.wav</v>
      </c>
      <c r="Q547" s="93" t="str">
        <f t="shared" si="25"/>
        <v>Long and noisy water whoosh. High with slow movement.</v>
      </c>
      <c r="R547" s="93" t="s">
        <v>4450</v>
      </c>
      <c r="S547" s="93" t="s">
        <v>4451</v>
      </c>
      <c r="T547" s="93" t="s">
        <v>4452</v>
      </c>
      <c r="U547" s="93" t="s">
        <v>4449</v>
      </c>
      <c r="V547" s="93" t="str">
        <f t="shared" si="26"/>
        <v>WATRWave_IMPACT-Water Big Spray High_B00M_CACK.wav</v>
      </c>
      <c r="W547" s="93">
        <v>2023</v>
      </c>
      <c r="X547" s="93" t="s">
        <v>4451</v>
      </c>
      <c r="Y547" s="93" t="s">
        <v>4451</v>
      </c>
      <c r="Z547" s="93" t="s">
        <v>4451</v>
      </c>
    </row>
    <row r="548" spans="1:26" ht="16">
      <c r="A548" s="93" t="s">
        <v>1586</v>
      </c>
      <c r="B548" s="93" t="s">
        <v>1587</v>
      </c>
      <c r="C548" s="93" t="s">
        <v>1588</v>
      </c>
      <c r="D548" s="93" t="s">
        <v>1585</v>
      </c>
      <c r="E548" s="93" t="s">
        <v>102</v>
      </c>
      <c r="F548" s="93" t="s">
        <v>103</v>
      </c>
      <c r="G548" s="93" t="s">
        <v>4582</v>
      </c>
      <c r="H548" s="93" t="s">
        <v>104</v>
      </c>
      <c r="I548" s="93" t="s">
        <v>14</v>
      </c>
      <c r="J548" s="93" t="s">
        <v>105</v>
      </c>
      <c r="K548" s="93"/>
      <c r="L548" s="93"/>
      <c r="M548" s="93" t="s">
        <v>106</v>
      </c>
      <c r="N548" s="93" t="s">
        <v>4580</v>
      </c>
      <c r="O548" s="93" t="s">
        <v>4449</v>
      </c>
      <c r="P548" s="93" t="str">
        <f t="shared" si="24"/>
        <v>WATRWave_IMPACT-Water Big Spray Low_B00M_CACK.wav</v>
      </c>
      <c r="Q548" s="93" t="str">
        <f t="shared" si="25"/>
        <v>Long and noisy water whoosh. Large with hard attack.</v>
      </c>
      <c r="R548" s="93" t="s">
        <v>4450</v>
      </c>
      <c r="S548" s="93" t="s">
        <v>4451</v>
      </c>
      <c r="T548" s="93" t="s">
        <v>4452</v>
      </c>
      <c r="U548" s="93" t="s">
        <v>4449</v>
      </c>
      <c r="V548" s="93" t="str">
        <f t="shared" si="26"/>
        <v>WATRWave_IMPACT-Water Big Spray Low_B00M_CACK.wav</v>
      </c>
      <c r="W548" s="93">
        <v>2023</v>
      </c>
      <c r="X548" s="93" t="s">
        <v>4451</v>
      </c>
      <c r="Y548" s="93" t="s">
        <v>4451</v>
      </c>
      <c r="Z548" s="93" t="s">
        <v>4451</v>
      </c>
    </row>
    <row r="549" spans="1:26" ht="16">
      <c r="A549" s="93" t="s">
        <v>1589</v>
      </c>
      <c r="B549" s="93" t="s">
        <v>1590</v>
      </c>
      <c r="C549" s="93" t="s">
        <v>1591</v>
      </c>
      <c r="D549" s="93" t="s">
        <v>1592</v>
      </c>
      <c r="E549" s="93" t="s">
        <v>102</v>
      </c>
      <c r="F549" s="93" t="s">
        <v>103</v>
      </c>
      <c r="G549" s="93" t="s">
        <v>4582</v>
      </c>
      <c r="H549" s="93" t="s">
        <v>136</v>
      </c>
      <c r="I549" s="93" t="s">
        <v>14</v>
      </c>
      <c r="J549" s="93" t="s">
        <v>105</v>
      </c>
      <c r="K549" s="93"/>
      <c r="L549" s="93"/>
      <c r="M549" s="93" t="s">
        <v>106</v>
      </c>
      <c r="N549" s="93" t="s">
        <v>4580</v>
      </c>
      <c r="O549" s="93" t="s">
        <v>4449</v>
      </c>
      <c r="P549" s="93" t="str">
        <f t="shared" si="24"/>
        <v>WOODFric_HANDLING-Wood Creak Heavy Short_B00M_CACK.wav</v>
      </c>
      <c r="Q549" s="93" t="str">
        <f t="shared" si="25"/>
        <v>Breaking wood with splintering and creaking elements.</v>
      </c>
      <c r="R549" s="93" t="s">
        <v>4450</v>
      </c>
      <c r="S549" s="93" t="s">
        <v>4451</v>
      </c>
      <c r="T549" s="93" t="s">
        <v>4452</v>
      </c>
      <c r="U549" s="93" t="s">
        <v>4449</v>
      </c>
      <c r="V549" s="93" t="str">
        <f t="shared" si="26"/>
        <v>WOODFric_HANDLING-Wood Creak Heavy Short_B00M_CACK.wav</v>
      </c>
      <c r="W549" s="93">
        <v>2023</v>
      </c>
      <c r="X549" s="93" t="s">
        <v>4451</v>
      </c>
      <c r="Y549" s="93" t="s">
        <v>4451</v>
      </c>
      <c r="Z549" s="93" t="s">
        <v>4451</v>
      </c>
    </row>
    <row r="550" spans="1:26" ht="16">
      <c r="A550" s="93" t="s">
        <v>1593</v>
      </c>
      <c r="B550" s="93" t="s">
        <v>1594</v>
      </c>
      <c r="C550" s="93" t="s">
        <v>1595</v>
      </c>
      <c r="D550" s="93" t="s">
        <v>1592</v>
      </c>
      <c r="E550" s="93" t="s">
        <v>102</v>
      </c>
      <c r="F550" s="93" t="s">
        <v>103</v>
      </c>
      <c r="G550" s="93" t="s">
        <v>4582</v>
      </c>
      <c r="H550" s="93" t="s">
        <v>136</v>
      </c>
      <c r="I550" s="93" t="s">
        <v>14</v>
      </c>
      <c r="J550" s="93" t="s">
        <v>105</v>
      </c>
      <c r="K550" s="93"/>
      <c r="L550" s="93"/>
      <c r="M550" s="93" t="s">
        <v>106</v>
      </c>
      <c r="N550" s="93" t="s">
        <v>4580</v>
      </c>
      <c r="O550" s="93" t="s">
        <v>4449</v>
      </c>
      <c r="P550" s="93" t="str">
        <f t="shared" si="24"/>
        <v>WOODFric_HANDLING-Wood Creak Light Short_B00M_CACK.wav</v>
      </c>
      <c r="Q550" s="93" t="str">
        <f t="shared" si="25"/>
        <v>Ripping wooden pieces slowly apart. Splintering and short.</v>
      </c>
      <c r="R550" s="93" t="s">
        <v>4450</v>
      </c>
      <c r="S550" s="93" t="s">
        <v>4451</v>
      </c>
      <c r="T550" s="93" t="s">
        <v>4452</v>
      </c>
      <c r="U550" s="93" t="s">
        <v>4449</v>
      </c>
      <c r="V550" s="93" t="str">
        <f t="shared" si="26"/>
        <v>WOODFric_HANDLING-Wood Creak Light Short_B00M_CACK.wav</v>
      </c>
      <c r="W550" s="93">
        <v>2023</v>
      </c>
      <c r="X550" s="93" t="s">
        <v>4451</v>
      </c>
      <c r="Y550" s="93" t="s">
        <v>4451</v>
      </c>
      <c r="Z550" s="93" t="s">
        <v>4451</v>
      </c>
    </row>
    <row r="551" spans="1:26" ht="16">
      <c r="A551" s="93" t="s">
        <v>1596</v>
      </c>
      <c r="B551" s="93" t="s">
        <v>1597</v>
      </c>
      <c r="C551" s="93" t="s">
        <v>1598</v>
      </c>
      <c r="D551" s="93" t="s">
        <v>1592</v>
      </c>
      <c r="E551" s="93" t="s">
        <v>102</v>
      </c>
      <c r="F551" s="93" t="s">
        <v>103</v>
      </c>
      <c r="G551" s="93" t="s">
        <v>4582</v>
      </c>
      <c r="H551" s="93" t="s">
        <v>136</v>
      </c>
      <c r="I551" s="93" t="s">
        <v>14</v>
      </c>
      <c r="J551" s="93" t="s">
        <v>105</v>
      </c>
      <c r="K551" s="93"/>
      <c r="L551" s="93"/>
      <c r="M551" s="93" t="s">
        <v>106</v>
      </c>
      <c r="N551" s="93" t="s">
        <v>4580</v>
      </c>
      <c r="O551" s="93" t="s">
        <v>4449</v>
      </c>
      <c r="P551" s="93" t="str">
        <f t="shared" si="24"/>
        <v>WOODFric_HANDLING-Wood Creak Medium Short_B00M_CACK.wav</v>
      </c>
      <c r="Q551" s="93" t="str">
        <f t="shared" si="25"/>
        <v>Ripping wooden pieces apart. Short and high.</v>
      </c>
      <c r="R551" s="93" t="s">
        <v>4450</v>
      </c>
      <c r="S551" s="93" t="s">
        <v>4451</v>
      </c>
      <c r="T551" s="93" t="s">
        <v>4452</v>
      </c>
      <c r="U551" s="93" t="s">
        <v>4449</v>
      </c>
      <c r="V551" s="93" t="str">
        <f t="shared" si="26"/>
        <v>WOODFric_HANDLING-Wood Creak Medium Short_B00M_CACK.wav</v>
      </c>
      <c r="W551" s="93">
        <v>2023</v>
      </c>
      <c r="X551" s="93" t="s">
        <v>4451</v>
      </c>
      <c r="Y551" s="93" t="s">
        <v>4451</v>
      </c>
      <c r="Z551" s="93" t="s">
        <v>4451</v>
      </c>
    </row>
    <row r="552" spans="1:26" ht="16">
      <c r="A552" s="93" t="s">
        <v>1599</v>
      </c>
      <c r="B552" s="93" t="s">
        <v>1600</v>
      </c>
      <c r="C552" s="93" t="s">
        <v>1601</v>
      </c>
      <c r="D552" s="93" t="s">
        <v>1592</v>
      </c>
      <c r="E552" s="93" t="s">
        <v>102</v>
      </c>
      <c r="F552" s="93" t="s">
        <v>103</v>
      </c>
      <c r="G552" s="93" t="s">
        <v>4582</v>
      </c>
      <c r="H552" s="93" t="s">
        <v>136</v>
      </c>
      <c r="I552" s="93" t="s">
        <v>14</v>
      </c>
      <c r="J552" s="93" t="s">
        <v>105</v>
      </c>
      <c r="K552" s="93"/>
      <c r="L552" s="93"/>
      <c r="M552" s="93" t="s">
        <v>106</v>
      </c>
      <c r="N552" s="93" t="s">
        <v>4580</v>
      </c>
      <c r="O552" s="93" t="s">
        <v>4449</v>
      </c>
      <c r="P552" s="93" t="str">
        <f t="shared" si="24"/>
        <v>WOODFric_HANDLING-Wood Creak Sweetener_B00M_CACK.wav</v>
      </c>
      <c r="Q552" s="93" t="str">
        <f t="shared" si="25"/>
        <v>Ripping wooden pieces apart and crunching them.</v>
      </c>
      <c r="R552" s="93" t="s">
        <v>4450</v>
      </c>
      <c r="S552" s="93" t="s">
        <v>4451</v>
      </c>
      <c r="T552" s="93" t="s">
        <v>4452</v>
      </c>
      <c r="U552" s="93" t="s">
        <v>4449</v>
      </c>
      <c r="V552" s="93" t="str">
        <f t="shared" si="26"/>
        <v>WOODFric_HANDLING-Wood Creak Sweetener_B00M_CACK.wav</v>
      </c>
      <c r="W552" s="93">
        <v>2023</v>
      </c>
      <c r="X552" s="93" t="s">
        <v>4451</v>
      </c>
      <c r="Y552" s="93" t="s">
        <v>4451</v>
      </c>
      <c r="Z552" s="93" t="s">
        <v>4451</v>
      </c>
    </row>
    <row r="553" spans="1:26" ht="16">
      <c r="A553" s="93" t="s">
        <v>1602</v>
      </c>
      <c r="B553" s="93" t="s">
        <v>1603</v>
      </c>
      <c r="C553" s="93" t="s">
        <v>1604</v>
      </c>
      <c r="D553" s="93" t="s">
        <v>1592</v>
      </c>
      <c r="E553" s="93" t="s">
        <v>102</v>
      </c>
      <c r="F553" s="93" t="s">
        <v>103</v>
      </c>
      <c r="G553" s="93" t="s">
        <v>4582</v>
      </c>
      <c r="H553" s="93" t="s">
        <v>212</v>
      </c>
      <c r="I553" s="93" t="s">
        <v>14</v>
      </c>
      <c r="J553" s="93" t="s">
        <v>105</v>
      </c>
      <c r="K553" s="93"/>
      <c r="L553" s="93"/>
      <c r="M553" s="93" t="s">
        <v>106</v>
      </c>
      <c r="N553" s="93" t="s">
        <v>4580</v>
      </c>
      <c r="O553" s="93" t="s">
        <v>4449</v>
      </c>
      <c r="P553" s="93" t="str">
        <f t="shared" si="24"/>
        <v>WOODFric_MOVEMENT-Wood Scrape Fast_B00M_CACK.wav</v>
      </c>
      <c r="Q553" s="93" t="str">
        <f t="shared" si="25"/>
        <v>Quickly sliding wooden piece. High and slightly hollow.</v>
      </c>
      <c r="R553" s="93" t="s">
        <v>4450</v>
      </c>
      <c r="S553" s="93" t="s">
        <v>4451</v>
      </c>
      <c r="T553" s="93" t="s">
        <v>4452</v>
      </c>
      <c r="U553" s="93" t="s">
        <v>4449</v>
      </c>
      <c r="V553" s="93" t="str">
        <f t="shared" si="26"/>
        <v>WOODFric_MOVEMENT-Wood Scrape Fast_B00M_CACK.wav</v>
      </c>
      <c r="W553" s="93">
        <v>2023</v>
      </c>
      <c r="X553" s="93" t="s">
        <v>4451</v>
      </c>
      <c r="Y553" s="93" t="s">
        <v>4451</v>
      </c>
      <c r="Z553" s="93" t="s">
        <v>4451</v>
      </c>
    </row>
    <row r="554" spans="1:26" ht="16">
      <c r="A554" s="93" t="s">
        <v>1605</v>
      </c>
      <c r="B554" s="93" t="s">
        <v>1606</v>
      </c>
      <c r="C554" s="93" t="s">
        <v>1607</v>
      </c>
      <c r="D554" s="93" t="s">
        <v>1592</v>
      </c>
      <c r="E554" s="93" t="s">
        <v>102</v>
      </c>
      <c r="F554" s="93" t="s">
        <v>103</v>
      </c>
      <c r="G554" s="93" t="s">
        <v>4582</v>
      </c>
      <c r="H554" s="93" t="s">
        <v>212</v>
      </c>
      <c r="I554" s="93" t="s">
        <v>14</v>
      </c>
      <c r="J554" s="93" t="s">
        <v>105</v>
      </c>
      <c r="K554" s="93"/>
      <c r="L554" s="93"/>
      <c r="M554" s="93" t="s">
        <v>106</v>
      </c>
      <c r="N554" s="93" t="s">
        <v>4580</v>
      </c>
      <c r="O554" s="93" t="s">
        <v>4449</v>
      </c>
      <c r="P554" s="93" t="str">
        <f t="shared" si="24"/>
        <v>WOODFric_MOVEMENT-Wood Scrape Low Fast_B00M_CACK.wav</v>
      </c>
      <c r="Q554" s="93" t="str">
        <f t="shared" si="25"/>
        <v>Quickly sliding wooden piece. Low and slightly hollow.</v>
      </c>
      <c r="R554" s="93" t="s">
        <v>4450</v>
      </c>
      <c r="S554" s="93" t="s">
        <v>4451</v>
      </c>
      <c r="T554" s="93" t="s">
        <v>4452</v>
      </c>
      <c r="U554" s="93" t="s">
        <v>4449</v>
      </c>
      <c r="V554" s="93" t="str">
        <f t="shared" si="26"/>
        <v>WOODFric_MOVEMENT-Wood Scrape Low Fast_B00M_CACK.wav</v>
      </c>
      <c r="W554" s="93">
        <v>2023</v>
      </c>
      <c r="X554" s="93" t="s">
        <v>4451</v>
      </c>
      <c r="Y554" s="93" t="s">
        <v>4451</v>
      </c>
      <c r="Z554" s="93" t="s">
        <v>4451</v>
      </c>
    </row>
    <row r="555" spans="1:26" ht="16">
      <c r="A555" s="93" t="s">
        <v>1608</v>
      </c>
      <c r="B555" s="93" t="s">
        <v>1609</v>
      </c>
      <c r="C555" s="93" t="s">
        <v>1610</v>
      </c>
      <c r="D555" s="93" t="s">
        <v>1592</v>
      </c>
      <c r="E555" s="93" t="s">
        <v>102</v>
      </c>
      <c r="F555" s="93" t="s">
        <v>103</v>
      </c>
      <c r="G555" s="93" t="s">
        <v>4582</v>
      </c>
      <c r="H555" s="93" t="s">
        <v>212</v>
      </c>
      <c r="I555" s="93" t="s">
        <v>14</v>
      </c>
      <c r="J555" s="93" t="s">
        <v>105</v>
      </c>
      <c r="K555" s="93"/>
      <c r="L555" s="93"/>
      <c r="M555" s="93" t="s">
        <v>106</v>
      </c>
      <c r="N555" s="93" t="s">
        <v>4580</v>
      </c>
      <c r="O555" s="93" t="s">
        <v>4449</v>
      </c>
      <c r="P555" s="93" t="str">
        <f t="shared" si="24"/>
        <v>WOODFric_MOVEMENT-Wood Scrape Low Moderate_B00M_CACK.wav</v>
      </c>
      <c r="Q555" s="93" t="str">
        <f t="shared" si="25"/>
        <v>Quickly sliding wooden piece. Dull and slightly hollow.</v>
      </c>
      <c r="R555" s="93" t="s">
        <v>4450</v>
      </c>
      <c r="S555" s="93" t="s">
        <v>4451</v>
      </c>
      <c r="T555" s="93" t="s">
        <v>4452</v>
      </c>
      <c r="U555" s="93" t="s">
        <v>4449</v>
      </c>
      <c r="V555" s="93" t="str">
        <f t="shared" si="26"/>
        <v>WOODFric_MOVEMENT-Wood Scrape Low Moderate_B00M_CACK.wav</v>
      </c>
      <c r="W555" s="93">
        <v>2023</v>
      </c>
      <c r="X555" s="93" t="s">
        <v>4451</v>
      </c>
      <c r="Y555" s="93" t="s">
        <v>4451</v>
      </c>
      <c r="Z555" s="93" t="s">
        <v>4451</v>
      </c>
    </row>
    <row r="556" spans="1:26" ht="16">
      <c r="A556" s="93" t="s">
        <v>1611</v>
      </c>
      <c r="B556" s="93" t="s">
        <v>1612</v>
      </c>
      <c r="C556" s="93" t="s">
        <v>1613</v>
      </c>
      <c r="D556" s="93" t="s">
        <v>1592</v>
      </c>
      <c r="E556" s="93" t="s">
        <v>102</v>
      </c>
      <c r="F556" s="93" t="s">
        <v>103</v>
      </c>
      <c r="G556" s="93" t="s">
        <v>4582</v>
      </c>
      <c r="H556" s="93" t="s">
        <v>212</v>
      </c>
      <c r="I556" s="93" t="s">
        <v>14</v>
      </c>
      <c r="J556" s="93" t="s">
        <v>105</v>
      </c>
      <c r="K556" s="93"/>
      <c r="L556" s="93"/>
      <c r="M556" s="93" t="s">
        <v>106</v>
      </c>
      <c r="N556" s="93" t="s">
        <v>4580</v>
      </c>
      <c r="O556" s="93" t="s">
        <v>4449</v>
      </c>
      <c r="P556" s="93" t="str">
        <f t="shared" si="24"/>
        <v>WOODFric_MOVEMENT-Wood Scrape Low Rough Slow_B00M_CACK.wav</v>
      </c>
      <c r="Q556" s="93" t="str">
        <f t="shared" si="25"/>
        <v>Quickly sliding wooden piece. Gritty and slightly hollow.</v>
      </c>
      <c r="R556" s="93" t="s">
        <v>4450</v>
      </c>
      <c r="S556" s="93" t="s">
        <v>4451</v>
      </c>
      <c r="T556" s="93" t="s">
        <v>4452</v>
      </c>
      <c r="U556" s="93" t="s">
        <v>4449</v>
      </c>
      <c r="V556" s="93" t="str">
        <f t="shared" si="26"/>
        <v>WOODFric_MOVEMENT-Wood Scrape Low Rough Slow_B00M_CACK.wav</v>
      </c>
      <c r="W556" s="93">
        <v>2023</v>
      </c>
      <c r="X556" s="93" t="s">
        <v>4451</v>
      </c>
      <c r="Y556" s="93" t="s">
        <v>4451</v>
      </c>
      <c r="Z556" s="93" t="s">
        <v>4451</v>
      </c>
    </row>
    <row r="557" spans="1:26" ht="16">
      <c r="A557" s="93" t="s">
        <v>1614</v>
      </c>
      <c r="B557" s="93" t="s">
        <v>1615</v>
      </c>
      <c r="C557" s="93" t="s">
        <v>1616</v>
      </c>
      <c r="D557" s="93" t="s">
        <v>1592</v>
      </c>
      <c r="E557" s="93" t="s">
        <v>102</v>
      </c>
      <c r="F557" s="93" t="s">
        <v>103</v>
      </c>
      <c r="G557" s="93" t="s">
        <v>4582</v>
      </c>
      <c r="H557" s="93" t="s">
        <v>212</v>
      </c>
      <c r="I557" s="93" t="s">
        <v>14</v>
      </c>
      <c r="J557" s="93" t="s">
        <v>105</v>
      </c>
      <c r="K557" s="93"/>
      <c r="L557" s="93"/>
      <c r="M557" s="93" t="s">
        <v>106</v>
      </c>
      <c r="N557" s="93" t="s">
        <v>4580</v>
      </c>
      <c r="O557" s="93" t="s">
        <v>4449</v>
      </c>
      <c r="P557" s="93" t="str">
        <f t="shared" si="24"/>
        <v>WOODFric_MOVEMENT-Wood Scrape Low Slow_B00M_CACK.wav</v>
      </c>
      <c r="Q557" s="93" t="str">
        <f t="shared" si="25"/>
        <v>Quickly sliding wooden piece. Very dull and slightly hollow.</v>
      </c>
      <c r="R557" s="93" t="s">
        <v>4450</v>
      </c>
      <c r="S557" s="93" t="s">
        <v>4451</v>
      </c>
      <c r="T557" s="93" t="s">
        <v>4452</v>
      </c>
      <c r="U557" s="93" t="s">
        <v>4449</v>
      </c>
      <c r="V557" s="93" t="str">
        <f t="shared" si="26"/>
        <v>WOODFric_MOVEMENT-Wood Scrape Low Slow_B00M_CACK.wav</v>
      </c>
      <c r="W557" s="93">
        <v>2023</v>
      </c>
      <c r="X557" s="93" t="s">
        <v>4451</v>
      </c>
      <c r="Y557" s="93" t="s">
        <v>4451</v>
      </c>
      <c r="Z557" s="93" t="s">
        <v>4451</v>
      </c>
    </row>
    <row r="558" spans="1:26" ht="16">
      <c r="A558" s="93" t="s">
        <v>1617</v>
      </c>
      <c r="B558" s="93" t="s">
        <v>1618</v>
      </c>
      <c r="C558" s="93" t="s">
        <v>1619</v>
      </c>
      <c r="D558" s="93" t="s">
        <v>1620</v>
      </c>
      <c r="E558" s="93" t="s">
        <v>102</v>
      </c>
      <c r="F558" s="93" t="s">
        <v>103</v>
      </c>
      <c r="G558" s="93" t="s">
        <v>4582</v>
      </c>
      <c r="H558" s="93" t="s">
        <v>104</v>
      </c>
      <c r="I558" s="93" t="s">
        <v>14</v>
      </c>
      <c r="J558" s="93" t="s">
        <v>105</v>
      </c>
      <c r="K558" s="93"/>
      <c r="L558" s="93"/>
      <c r="M558" s="93" t="s">
        <v>106</v>
      </c>
      <c r="N558" s="93" t="s">
        <v>4580</v>
      </c>
      <c r="O558" s="93" t="s">
        <v>4449</v>
      </c>
      <c r="P558" s="93" t="str">
        <f t="shared" si="24"/>
        <v>WOODImpt_IMPACT-Wood Bar Bell 14KG Case Of Wine On Wooden Box_B00M_CACK.wav</v>
      </c>
      <c r="Q558" s="93" t="str">
        <f t="shared" si="25"/>
        <v>Crushing wood with a lot of rattling and some rustling.</v>
      </c>
      <c r="R558" s="93" t="s">
        <v>4450</v>
      </c>
      <c r="S558" s="93" t="s">
        <v>4451</v>
      </c>
      <c r="T558" s="93" t="s">
        <v>4452</v>
      </c>
      <c r="U558" s="93" t="s">
        <v>4449</v>
      </c>
      <c r="V558" s="93" t="str">
        <f t="shared" si="26"/>
        <v>WOODImpt_IMPACT-Wood Bar Bell 14KG Case Of Wine On Wooden Box_B00M_CACK.wav</v>
      </c>
      <c r="W558" s="93">
        <v>2023</v>
      </c>
      <c r="X558" s="93" t="s">
        <v>4451</v>
      </c>
      <c r="Y558" s="93" t="s">
        <v>4451</v>
      </c>
      <c r="Z558" s="93" t="s">
        <v>4451</v>
      </c>
    </row>
    <row r="559" spans="1:26" ht="16">
      <c r="A559" s="93" t="s">
        <v>1621</v>
      </c>
      <c r="B559" s="93" t="s">
        <v>1622</v>
      </c>
      <c r="C559" s="93" t="s">
        <v>1623</v>
      </c>
      <c r="D559" s="93" t="s">
        <v>1620</v>
      </c>
      <c r="E559" s="93" t="s">
        <v>102</v>
      </c>
      <c r="F559" s="93" t="s">
        <v>103</v>
      </c>
      <c r="G559" s="93" t="s">
        <v>4582</v>
      </c>
      <c r="H559" s="93" t="s">
        <v>104</v>
      </c>
      <c r="I559" s="93" t="s">
        <v>14</v>
      </c>
      <c r="J559" s="93" t="s">
        <v>105</v>
      </c>
      <c r="K559" s="93"/>
      <c r="L559" s="93"/>
      <c r="M559" s="93" t="s">
        <v>106</v>
      </c>
      <c r="N559" s="93" t="s">
        <v>4580</v>
      </c>
      <c r="O559" s="93" t="s">
        <v>4449</v>
      </c>
      <c r="P559" s="93" t="str">
        <f t="shared" si="24"/>
        <v>WOODImpt_IMPACT-Wood Bar Bell 14KG Case Of Wine_B00M_CACK.wav</v>
      </c>
      <c r="Q559" s="93" t="str">
        <f t="shared" si="25"/>
        <v>Crushing and hitting wood with a lot of rattling and some rustling.</v>
      </c>
      <c r="R559" s="93" t="s">
        <v>4450</v>
      </c>
      <c r="S559" s="93" t="s">
        <v>4451</v>
      </c>
      <c r="T559" s="93" t="s">
        <v>4452</v>
      </c>
      <c r="U559" s="93" t="s">
        <v>4449</v>
      </c>
      <c r="V559" s="93" t="str">
        <f t="shared" si="26"/>
        <v>WOODImpt_IMPACT-Wood Bar Bell 14KG Case Of Wine_B00M_CACK.wav</v>
      </c>
      <c r="W559" s="93">
        <v>2023</v>
      </c>
      <c r="X559" s="93" t="s">
        <v>4451</v>
      </c>
      <c r="Y559" s="93" t="s">
        <v>4451</v>
      </c>
      <c r="Z559" s="93" t="s">
        <v>4451</v>
      </c>
    </row>
    <row r="560" spans="1:26" ht="16">
      <c r="A560" s="93" t="s">
        <v>1624</v>
      </c>
      <c r="B560" s="93" t="s">
        <v>1625</v>
      </c>
      <c r="C560" s="93" t="s">
        <v>1626</v>
      </c>
      <c r="D560" s="93" t="s">
        <v>1620</v>
      </c>
      <c r="E560" s="93" t="s">
        <v>102</v>
      </c>
      <c r="F560" s="93" t="s">
        <v>103</v>
      </c>
      <c r="G560" s="93" t="s">
        <v>4582</v>
      </c>
      <c r="H560" s="93" t="s">
        <v>104</v>
      </c>
      <c r="I560" s="93" t="s">
        <v>14</v>
      </c>
      <c r="J560" s="93" t="s">
        <v>105</v>
      </c>
      <c r="K560" s="93"/>
      <c r="L560" s="93"/>
      <c r="M560" s="93" t="s">
        <v>106</v>
      </c>
      <c r="N560" s="93" t="s">
        <v>4580</v>
      </c>
      <c r="O560" s="93" t="s">
        <v>4449</v>
      </c>
      <c r="P560" s="93" t="str">
        <f t="shared" si="24"/>
        <v>WOODImpt_IMPACT-Wood Bar Bell 14KG Sawn Off Fencepoles_B00M_CACK.wav</v>
      </c>
      <c r="Q560" s="93" t="str">
        <f t="shared" si="25"/>
        <v>Hitting steel ball on wooden pieces. Some rattling and slightly tonal.</v>
      </c>
      <c r="R560" s="93" t="s">
        <v>4450</v>
      </c>
      <c r="S560" s="93" t="s">
        <v>4451</v>
      </c>
      <c r="T560" s="93" t="s">
        <v>4452</v>
      </c>
      <c r="U560" s="93" t="s">
        <v>4449</v>
      </c>
      <c r="V560" s="93" t="str">
        <f t="shared" si="26"/>
        <v>WOODImpt_IMPACT-Wood Bar Bell 14KG Sawn Off Fencepoles_B00M_CACK.wav</v>
      </c>
      <c r="W560" s="93">
        <v>2023</v>
      </c>
      <c r="X560" s="93" t="s">
        <v>4451</v>
      </c>
      <c r="Y560" s="93" t="s">
        <v>4451</v>
      </c>
      <c r="Z560" s="93" t="s">
        <v>4451</v>
      </c>
    </row>
    <row r="561" spans="1:26" ht="16">
      <c r="A561" s="93" t="s">
        <v>1627</v>
      </c>
      <c r="B561" s="93" t="s">
        <v>1628</v>
      </c>
      <c r="C561" s="93" t="s">
        <v>1629</v>
      </c>
      <c r="D561" s="93" t="s">
        <v>1620</v>
      </c>
      <c r="E561" s="93" t="s">
        <v>102</v>
      </c>
      <c r="F561" s="93" t="s">
        <v>103</v>
      </c>
      <c r="G561" s="93" t="s">
        <v>4582</v>
      </c>
      <c r="H561" s="93" t="s">
        <v>104</v>
      </c>
      <c r="I561" s="93" t="s">
        <v>14</v>
      </c>
      <c r="J561" s="93" t="s">
        <v>105</v>
      </c>
      <c r="K561" s="93"/>
      <c r="L561" s="93"/>
      <c r="M561" s="93" t="s">
        <v>106</v>
      </c>
      <c r="N561" s="93" t="s">
        <v>4580</v>
      </c>
      <c r="O561" s="93" t="s">
        <v>4449</v>
      </c>
      <c r="P561" s="93" t="str">
        <f t="shared" si="24"/>
        <v>WOODImpt_IMPACT-Wood Bar Bell 14KG Wooden Beam High_B00M_CACK.wav</v>
      </c>
      <c r="Q561" s="93" t="str">
        <f t="shared" si="25"/>
        <v>Short hit of steel ball on wooden pieces. Dull with some rattling.</v>
      </c>
      <c r="R561" s="93" t="s">
        <v>4450</v>
      </c>
      <c r="S561" s="93" t="s">
        <v>4451</v>
      </c>
      <c r="T561" s="93" t="s">
        <v>4452</v>
      </c>
      <c r="U561" s="93" t="s">
        <v>4449</v>
      </c>
      <c r="V561" s="93" t="str">
        <f t="shared" si="26"/>
        <v>WOODImpt_IMPACT-Wood Bar Bell 14KG Wooden Beam High_B00M_CACK.wav</v>
      </c>
      <c r="W561" s="93">
        <v>2023</v>
      </c>
      <c r="X561" s="93" t="s">
        <v>4451</v>
      </c>
      <c r="Y561" s="93" t="s">
        <v>4451</v>
      </c>
      <c r="Z561" s="93" t="s">
        <v>4451</v>
      </c>
    </row>
    <row r="562" spans="1:26" ht="16">
      <c r="A562" s="93" t="s">
        <v>1630</v>
      </c>
      <c r="B562" s="93" t="s">
        <v>1631</v>
      </c>
      <c r="C562" s="93" t="s">
        <v>1632</v>
      </c>
      <c r="D562" s="93" t="s">
        <v>1620</v>
      </c>
      <c r="E562" s="93" t="s">
        <v>102</v>
      </c>
      <c r="F562" s="93" t="s">
        <v>103</v>
      </c>
      <c r="G562" s="93" t="s">
        <v>4582</v>
      </c>
      <c r="H562" s="93" t="s">
        <v>104</v>
      </c>
      <c r="I562" s="93" t="s">
        <v>14</v>
      </c>
      <c r="J562" s="93" t="s">
        <v>105</v>
      </c>
      <c r="K562" s="93"/>
      <c r="L562" s="93"/>
      <c r="M562" s="93" t="s">
        <v>106</v>
      </c>
      <c r="N562" s="93" t="s">
        <v>4580</v>
      </c>
      <c r="O562" s="93" t="s">
        <v>4449</v>
      </c>
      <c r="P562" s="93" t="str">
        <f t="shared" si="24"/>
        <v>WOODImpt_IMPACT-Wood Bar Bell 14KG Wooden Beam Low_B00M_CACK.wav</v>
      </c>
      <c r="Q562" s="93" t="str">
        <f t="shared" si="25"/>
        <v>Low thud with hollow resonating wooden pieces. Some debris.</v>
      </c>
      <c r="R562" s="93" t="s">
        <v>4450</v>
      </c>
      <c r="S562" s="93" t="s">
        <v>4451</v>
      </c>
      <c r="T562" s="93" t="s">
        <v>4452</v>
      </c>
      <c r="U562" s="93" t="s">
        <v>4449</v>
      </c>
      <c r="V562" s="93" t="str">
        <f t="shared" si="26"/>
        <v>WOODImpt_IMPACT-Wood Bar Bell 14KG Wooden Beam Low_B00M_CACK.wav</v>
      </c>
      <c r="W562" s="93">
        <v>2023</v>
      </c>
      <c r="X562" s="93" t="s">
        <v>4451</v>
      </c>
      <c r="Y562" s="93" t="s">
        <v>4451</v>
      </c>
      <c r="Z562" s="93" t="s">
        <v>4451</v>
      </c>
    </row>
    <row r="563" spans="1:26" ht="16">
      <c r="A563" s="93" t="s">
        <v>1633</v>
      </c>
      <c r="B563" s="93" t="s">
        <v>1634</v>
      </c>
      <c r="C563" s="93" t="s">
        <v>1635</v>
      </c>
      <c r="D563" s="93" t="s">
        <v>1620</v>
      </c>
      <c r="E563" s="93" t="s">
        <v>102</v>
      </c>
      <c r="F563" s="93" t="s">
        <v>103</v>
      </c>
      <c r="G563" s="93" t="s">
        <v>4582</v>
      </c>
      <c r="H563" s="93" t="s">
        <v>104</v>
      </c>
      <c r="I563" s="93" t="s">
        <v>14</v>
      </c>
      <c r="J563" s="93" t="s">
        <v>105</v>
      </c>
      <c r="K563" s="93"/>
      <c r="L563" s="93"/>
      <c r="M563" s="93" t="s">
        <v>106</v>
      </c>
      <c r="N563" s="93" t="s">
        <v>4580</v>
      </c>
      <c r="O563" s="93" t="s">
        <v>4449</v>
      </c>
      <c r="P563" s="93" t="str">
        <f t="shared" si="24"/>
        <v>WOODImpt_IMPACT-Wood Bar Bell 14KG Wooden Beam_B00M_CACK.wav</v>
      </c>
      <c r="Q563" s="93" t="str">
        <f t="shared" si="25"/>
        <v>Low thud of wooden pieces. Subtle noise and debris in tail.</v>
      </c>
      <c r="R563" s="93" t="s">
        <v>4450</v>
      </c>
      <c r="S563" s="93" t="s">
        <v>4451</v>
      </c>
      <c r="T563" s="93" t="s">
        <v>4452</v>
      </c>
      <c r="U563" s="93" t="s">
        <v>4449</v>
      </c>
      <c r="V563" s="93" t="str">
        <f t="shared" si="26"/>
        <v>WOODImpt_IMPACT-Wood Bar Bell 14KG Wooden Beam_B00M_CACK.wav</v>
      </c>
      <c r="W563" s="93">
        <v>2023</v>
      </c>
      <c r="X563" s="93" t="s">
        <v>4451</v>
      </c>
      <c r="Y563" s="93" t="s">
        <v>4451</v>
      </c>
      <c r="Z563" s="93" t="s">
        <v>4451</v>
      </c>
    </row>
    <row r="564" spans="1:26" ht="16">
      <c r="A564" s="93" t="s">
        <v>1636</v>
      </c>
      <c r="B564" s="93" t="s">
        <v>1637</v>
      </c>
      <c r="C564" s="93" t="s">
        <v>1638</v>
      </c>
      <c r="D564" s="93" t="s">
        <v>1620</v>
      </c>
      <c r="E564" s="93" t="s">
        <v>102</v>
      </c>
      <c r="F564" s="93" t="s">
        <v>103</v>
      </c>
      <c r="G564" s="93" t="s">
        <v>4582</v>
      </c>
      <c r="H564" s="93" t="s">
        <v>104</v>
      </c>
      <c r="I564" s="93" t="s">
        <v>14</v>
      </c>
      <c r="J564" s="93" t="s">
        <v>105</v>
      </c>
      <c r="K564" s="93"/>
      <c r="L564" s="93"/>
      <c r="M564" s="93" t="s">
        <v>106</v>
      </c>
      <c r="N564" s="93" t="s">
        <v>4580</v>
      </c>
      <c r="O564" s="93" t="s">
        <v>4449</v>
      </c>
      <c r="P564" s="93" t="str">
        <f t="shared" si="24"/>
        <v>WOODImpt_IMPACT-Wood Barn Door_B00M_CACK.wav</v>
      </c>
      <c r="Q564" s="93" t="str">
        <f t="shared" si="25"/>
        <v>Heavy hitting of wooden gate. Lots of rumbling and rattling.</v>
      </c>
      <c r="R564" s="93" t="s">
        <v>4450</v>
      </c>
      <c r="S564" s="93" t="s">
        <v>4451</v>
      </c>
      <c r="T564" s="93" t="s">
        <v>4452</v>
      </c>
      <c r="U564" s="93" t="s">
        <v>4449</v>
      </c>
      <c r="V564" s="93" t="str">
        <f t="shared" si="26"/>
        <v>WOODImpt_IMPACT-Wood Barn Door_B00M_CACK.wav</v>
      </c>
      <c r="W564" s="93">
        <v>2023</v>
      </c>
      <c r="X564" s="93" t="s">
        <v>4451</v>
      </c>
      <c r="Y564" s="93" t="s">
        <v>4451</v>
      </c>
      <c r="Z564" s="93" t="s">
        <v>4451</v>
      </c>
    </row>
    <row r="565" spans="1:26" ht="16">
      <c r="A565" s="93" t="s">
        <v>1639</v>
      </c>
      <c r="B565" s="93" t="s">
        <v>1637</v>
      </c>
      <c r="C565" s="93" t="s">
        <v>1640</v>
      </c>
      <c r="D565" s="93" t="s">
        <v>1620</v>
      </c>
      <c r="E565" s="93" t="s">
        <v>102</v>
      </c>
      <c r="F565" s="93" t="s">
        <v>103</v>
      </c>
      <c r="G565" s="93" t="s">
        <v>4582</v>
      </c>
      <c r="H565" s="93" t="s">
        <v>104</v>
      </c>
      <c r="I565" s="93" t="s">
        <v>14</v>
      </c>
      <c r="J565" s="93" t="s">
        <v>105</v>
      </c>
      <c r="K565" s="93"/>
      <c r="L565" s="93"/>
      <c r="M565" s="93" t="s">
        <v>106</v>
      </c>
      <c r="N565" s="93" t="s">
        <v>4580</v>
      </c>
      <c r="O565" s="93" t="s">
        <v>4449</v>
      </c>
      <c r="P565" s="93" t="str">
        <f t="shared" si="24"/>
        <v>WOODImpt_IMPACT-Wood Barn Half Door_B00M_CACK.wav</v>
      </c>
      <c r="Q565" s="93" t="str">
        <f t="shared" si="25"/>
        <v>Heavy hitting of wooden gate. Lots of rumbling and rattling.</v>
      </c>
      <c r="R565" s="93" t="s">
        <v>4450</v>
      </c>
      <c r="S565" s="93" t="s">
        <v>4451</v>
      </c>
      <c r="T565" s="93" t="s">
        <v>4452</v>
      </c>
      <c r="U565" s="93" t="s">
        <v>4449</v>
      </c>
      <c r="V565" s="93" t="str">
        <f t="shared" si="26"/>
        <v>WOODImpt_IMPACT-Wood Barn Half Door_B00M_CACK.wav</v>
      </c>
      <c r="W565" s="93">
        <v>2023</v>
      </c>
      <c r="X565" s="93" t="s">
        <v>4451</v>
      </c>
      <c r="Y565" s="93" t="s">
        <v>4451</v>
      </c>
      <c r="Z565" s="93" t="s">
        <v>4451</v>
      </c>
    </row>
    <row r="566" spans="1:26" ht="16">
      <c r="A566" s="93" t="s">
        <v>1641</v>
      </c>
      <c r="B566" s="93" t="s">
        <v>1642</v>
      </c>
      <c r="C566" s="93" t="s">
        <v>1643</v>
      </c>
      <c r="D566" s="93" t="s">
        <v>1620</v>
      </c>
      <c r="E566" s="93" t="s">
        <v>102</v>
      </c>
      <c r="F566" s="93" t="s">
        <v>103</v>
      </c>
      <c r="G566" s="93" t="s">
        <v>4582</v>
      </c>
      <c r="H566" s="93" t="s">
        <v>104</v>
      </c>
      <c r="I566" s="93" t="s">
        <v>14</v>
      </c>
      <c r="J566" s="93" t="s">
        <v>105</v>
      </c>
      <c r="K566" s="93"/>
      <c r="L566" s="93"/>
      <c r="M566" s="93" t="s">
        <v>106</v>
      </c>
      <c r="N566" s="93" t="s">
        <v>4580</v>
      </c>
      <c r="O566" s="93" t="s">
        <v>4449</v>
      </c>
      <c r="P566" s="93" t="str">
        <f t="shared" si="24"/>
        <v>WOODImpt_IMPACT-Wood Bounce Hard_B00M_CACK.wav</v>
      </c>
      <c r="Q566" s="93" t="str">
        <f t="shared" si="25"/>
        <v>Very dull wood collision sound focused on low frequencies.</v>
      </c>
      <c r="R566" s="93" t="s">
        <v>4450</v>
      </c>
      <c r="S566" s="93" t="s">
        <v>4451</v>
      </c>
      <c r="T566" s="93" t="s">
        <v>4452</v>
      </c>
      <c r="U566" s="93" t="s">
        <v>4449</v>
      </c>
      <c r="V566" s="93" t="str">
        <f t="shared" si="26"/>
        <v>WOODImpt_IMPACT-Wood Bounce Hard_B00M_CACK.wav</v>
      </c>
      <c r="W566" s="93">
        <v>2023</v>
      </c>
      <c r="X566" s="93" t="s">
        <v>4451</v>
      </c>
      <c r="Y566" s="93" t="s">
        <v>4451</v>
      </c>
      <c r="Z566" s="93" t="s">
        <v>4451</v>
      </c>
    </row>
    <row r="567" spans="1:26" ht="16">
      <c r="A567" s="93" t="s">
        <v>1644</v>
      </c>
      <c r="B567" s="93" t="s">
        <v>1642</v>
      </c>
      <c r="C567" s="93" t="s">
        <v>1645</v>
      </c>
      <c r="D567" s="93" t="s">
        <v>1620</v>
      </c>
      <c r="E567" s="93" t="s">
        <v>102</v>
      </c>
      <c r="F567" s="93" t="s">
        <v>103</v>
      </c>
      <c r="G567" s="93" t="s">
        <v>4582</v>
      </c>
      <c r="H567" s="93" t="s">
        <v>104</v>
      </c>
      <c r="I567" s="93" t="s">
        <v>14</v>
      </c>
      <c r="J567" s="93" t="s">
        <v>105</v>
      </c>
      <c r="K567" s="93"/>
      <c r="L567" s="93"/>
      <c r="M567" s="93" t="s">
        <v>106</v>
      </c>
      <c r="N567" s="93" t="s">
        <v>4580</v>
      </c>
      <c r="O567" s="93" t="s">
        <v>4449</v>
      </c>
      <c r="P567" s="93" t="str">
        <f t="shared" si="24"/>
        <v>WOODImpt_IMPACT-Wood Bounce Heavy_B00M_CACK.wav</v>
      </c>
      <c r="Q567" s="93" t="str">
        <f t="shared" si="25"/>
        <v>Very dull wood collision sound focused on low frequencies.</v>
      </c>
      <c r="R567" s="93" t="s">
        <v>4450</v>
      </c>
      <c r="S567" s="93" t="s">
        <v>4451</v>
      </c>
      <c r="T567" s="93" t="s">
        <v>4452</v>
      </c>
      <c r="U567" s="93" t="s">
        <v>4449</v>
      </c>
      <c r="V567" s="93" t="str">
        <f t="shared" si="26"/>
        <v>WOODImpt_IMPACT-Wood Bounce Heavy_B00M_CACK.wav</v>
      </c>
      <c r="W567" s="93">
        <v>2023</v>
      </c>
      <c r="X567" s="93" t="s">
        <v>4451</v>
      </c>
      <c r="Y567" s="93" t="s">
        <v>4451</v>
      </c>
      <c r="Z567" s="93" t="s">
        <v>4451</v>
      </c>
    </row>
    <row r="568" spans="1:26" ht="16">
      <c r="A568" s="93" t="s">
        <v>1646</v>
      </c>
      <c r="B568" s="93" t="s">
        <v>1642</v>
      </c>
      <c r="C568" s="93" t="s">
        <v>1647</v>
      </c>
      <c r="D568" s="93" t="s">
        <v>1620</v>
      </c>
      <c r="E568" s="93" t="s">
        <v>102</v>
      </c>
      <c r="F568" s="93" t="s">
        <v>103</v>
      </c>
      <c r="G568" s="93" t="s">
        <v>4582</v>
      </c>
      <c r="H568" s="93" t="s">
        <v>104</v>
      </c>
      <c r="I568" s="93" t="s">
        <v>14</v>
      </c>
      <c r="J568" s="93" t="s">
        <v>105</v>
      </c>
      <c r="K568" s="93"/>
      <c r="L568" s="93"/>
      <c r="M568" s="93" t="s">
        <v>106</v>
      </c>
      <c r="N568" s="93" t="s">
        <v>4580</v>
      </c>
      <c r="O568" s="93" t="s">
        <v>4449</v>
      </c>
      <c r="P568" s="93" t="str">
        <f t="shared" si="24"/>
        <v>WOODImpt_IMPACT-Wood Bounce Massive_B00M_CACK.wav</v>
      </c>
      <c r="Q568" s="93" t="str">
        <f t="shared" si="25"/>
        <v>Very dull wood collision sound focused on low frequencies.</v>
      </c>
      <c r="R568" s="93" t="s">
        <v>4450</v>
      </c>
      <c r="S568" s="93" t="s">
        <v>4451</v>
      </c>
      <c r="T568" s="93" t="s">
        <v>4452</v>
      </c>
      <c r="U568" s="93" t="s">
        <v>4449</v>
      </c>
      <c r="V568" s="93" t="str">
        <f t="shared" si="26"/>
        <v>WOODImpt_IMPACT-Wood Bounce Massive_B00M_CACK.wav</v>
      </c>
      <c r="W568" s="93">
        <v>2023</v>
      </c>
      <c r="X568" s="93" t="s">
        <v>4451</v>
      </c>
      <c r="Y568" s="93" t="s">
        <v>4451</v>
      </c>
      <c r="Z568" s="93" t="s">
        <v>4451</v>
      </c>
    </row>
    <row r="569" spans="1:26" ht="16">
      <c r="A569" s="93" t="s">
        <v>1648</v>
      </c>
      <c r="B569" s="93" t="s">
        <v>1649</v>
      </c>
      <c r="C569" s="93" t="s">
        <v>1650</v>
      </c>
      <c r="D569" s="93" t="s">
        <v>1620</v>
      </c>
      <c r="E569" s="93" t="s">
        <v>102</v>
      </c>
      <c r="F569" s="93" t="s">
        <v>103</v>
      </c>
      <c r="G569" s="93" t="s">
        <v>4582</v>
      </c>
      <c r="H569" s="93" t="s">
        <v>104</v>
      </c>
      <c r="I569" s="93" t="s">
        <v>14</v>
      </c>
      <c r="J569" s="93" t="s">
        <v>105</v>
      </c>
      <c r="K569" s="93"/>
      <c r="L569" s="93"/>
      <c r="M569" s="93" t="s">
        <v>106</v>
      </c>
      <c r="N569" s="93" t="s">
        <v>4580</v>
      </c>
      <c r="O569" s="93" t="s">
        <v>4449</v>
      </c>
      <c r="P569" s="93" t="str">
        <f t="shared" si="24"/>
        <v>WOODImpt_IMPACT-Wood Bounce Moderate_B00M_CACK.wav</v>
      </c>
      <c r="Q569" s="93" t="str">
        <f t="shared" si="25"/>
        <v>Soft wooden hit with some rattling and rustling.</v>
      </c>
      <c r="R569" s="93" t="s">
        <v>4450</v>
      </c>
      <c r="S569" s="93" t="s">
        <v>4451</v>
      </c>
      <c r="T569" s="93" t="s">
        <v>4452</v>
      </c>
      <c r="U569" s="93" t="s">
        <v>4449</v>
      </c>
      <c r="V569" s="93" t="str">
        <f t="shared" si="26"/>
        <v>WOODImpt_IMPACT-Wood Bounce Moderate_B00M_CACK.wav</v>
      </c>
      <c r="W569" s="93">
        <v>2023</v>
      </c>
      <c r="X569" s="93" t="s">
        <v>4451</v>
      </c>
      <c r="Y569" s="93" t="s">
        <v>4451</v>
      </c>
      <c r="Z569" s="93" t="s">
        <v>4451</v>
      </c>
    </row>
    <row r="570" spans="1:26" ht="16">
      <c r="A570" s="93" t="s">
        <v>1651</v>
      </c>
      <c r="B570" s="93" t="s">
        <v>4628</v>
      </c>
      <c r="C570" s="93" t="s">
        <v>1652</v>
      </c>
      <c r="D570" s="93" t="s">
        <v>1620</v>
      </c>
      <c r="E570" s="93" t="s">
        <v>102</v>
      </c>
      <c r="F570" s="93" t="s">
        <v>103</v>
      </c>
      <c r="G570" s="93" t="s">
        <v>4582</v>
      </c>
      <c r="H570" s="93" t="s">
        <v>104</v>
      </c>
      <c r="I570" s="93" t="s">
        <v>14</v>
      </c>
      <c r="J570" s="93" t="s">
        <v>105</v>
      </c>
      <c r="K570" s="93"/>
      <c r="L570" s="93"/>
      <c r="M570" s="93" t="s">
        <v>106</v>
      </c>
      <c r="N570" s="93" t="s">
        <v>4580</v>
      </c>
      <c r="O570" s="93" t="s">
        <v>4449</v>
      </c>
      <c r="P570" s="93" t="str">
        <f t="shared" si="24"/>
        <v>WOODImpt_IMPACT-Wood Bounce Soft_B00M_CACK.wav</v>
      </c>
      <c r="Q570" s="93" t="str">
        <f t="shared" si="25"/>
        <v>Thin wooden hit with very light, metallic rattling.</v>
      </c>
      <c r="R570" s="93" t="s">
        <v>4450</v>
      </c>
      <c r="S570" s="93" t="s">
        <v>4451</v>
      </c>
      <c r="T570" s="93" t="s">
        <v>4452</v>
      </c>
      <c r="U570" s="93" t="s">
        <v>4449</v>
      </c>
      <c r="V570" s="93" t="str">
        <f t="shared" si="26"/>
        <v>WOODImpt_IMPACT-Wood Bounce Soft_B00M_CACK.wav</v>
      </c>
      <c r="W570" s="93">
        <v>2023</v>
      </c>
      <c r="X570" s="93" t="s">
        <v>4451</v>
      </c>
      <c r="Y570" s="93" t="s">
        <v>4451</v>
      </c>
      <c r="Z570" s="93" t="s">
        <v>4451</v>
      </c>
    </row>
    <row r="571" spans="1:26" ht="16">
      <c r="A571" s="93" t="s">
        <v>1653</v>
      </c>
      <c r="B571" s="93" t="s">
        <v>1654</v>
      </c>
      <c r="C571" s="93" t="s">
        <v>1655</v>
      </c>
      <c r="D571" s="93" t="s">
        <v>1620</v>
      </c>
      <c r="E571" s="93" t="s">
        <v>102</v>
      </c>
      <c r="F571" s="93" t="s">
        <v>103</v>
      </c>
      <c r="G571" s="93" t="s">
        <v>4582</v>
      </c>
      <c r="H571" s="93" t="s">
        <v>104</v>
      </c>
      <c r="I571" s="93" t="s">
        <v>14</v>
      </c>
      <c r="J571" s="93" t="s">
        <v>105</v>
      </c>
      <c r="K571" s="93"/>
      <c r="L571" s="93"/>
      <c r="M571" s="93" t="s">
        <v>106</v>
      </c>
      <c r="N571" s="93" t="s">
        <v>4580</v>
      </c>
      <c r="O571" s="93" t="s">
        <v>4449</v>
      </c>
      <c r="P571" s="93" t="str">
        <f t="shared" si="24"/>
        <v>WOODImpt_IMPACT-Wood Case Of Wine Container_B00M_CACK.wav</v>
      </c>
      <c r="Q571" s="93" t="str">
        <f t="shared" si="25"/>
        <v>Hitting and dropping wooden pieces. Lots of rumbling and some sliding.</v>
      </c>
      <c r="R571" s="93" t="s">
        <v>4450</v>
      </c>
      <c r="S571" s="93" t="s">
        <v>4451</v>
      </c>
      <c r="T571" s="93" t="s">
        <v>4452</v>
      </c>
      <c r="U571" s="93" t="s">
        <v>4449</v>
      </c>
      <c r="V571" s="93" t="str">
        <f t="shared" si="26"/>
        <v>WOODImpt_IMPACT-Wood Case Of Wine Container_B00M_CACK.wav</v>
      </c>
      <c r="W571" s="93">
        <v>2023</v>
      </c>
      <c r="X571" s="93" t="s">
        <v>4451</v>
      </c>
      <c r="Y571" s="93" t="s">
        <v>4451</v>
      </c>
      <c r="Z571" s="93" t="s">
        <v>4451</v>
      </c>
    </row>
    <row r="572" spans="1:26" ht="16">
      <c r="A572" s="93" t="s">
        <v>1656</v>
      </c>
      <c r="B572" s="93" t="s">
        <v>1657</v>
      </c>
      <c r="C572" s="93" t="s">
        <v>1658</v>
      </c>
      <c r="D572" s="93" t="s">
        <v>1620</v>
      </c>
      <c r="E572" s="93" t="s">
        <v>102</v>
      </c>
      <c r="F572" s="93" t="s">
        <v>103</v>
      </c>
      <c r="G572" s="93" t="s">
        <v>4582</v>
      </c>
      <c r="H572" s="93" t="s">
        <v>104</v>
      </c>
      <c r="I572" s="93" t="s">
        <v>14</v>
      </c>
      <c r="J572" s="93" t="s">
        <v>105</v>
      </c>
      <c r="K572" s="93"/>
      <c r="L572" s="93"/>
      <c r="M572" s="93" t="s">
        <v>106</v>
      </c>
      <c r="N572" s="93" t="s">
        <v>4580</v>
      </c>
      <c r="O572" s="93" t="s">
        <v>4449</v>
      </c>
      <c r="P572" s="93" t="str">
        <f t="shared" si="24"/>
        <v>WOODImpt_IMPACT-Wood Fence Pole Dropping_B00M_CACK.wav</v>
      </c>
      <c r="Q572" s="93" t="str">
        <f t="shared" si="25"/>
        <v>Several wooden pieces being dropped. Rattling and some sliding.</v>
      </c>
      <c r="R572" s="93" t="s">
        <v>4450</v>
      </c>
      <c r="S572" s="93" t="s">
        <v>4451</v>
      </c>
      <c r="T572" s="93" t="s">
        <v>4452</v>
      </c>
      <c r="U572" s="93" t="s">
        <v>4449</v>
      </c>
      <c r="V572" s="93" t="str">
        <f t="shared" si="26"/>
        <v>WOODImpt_IMPACT-Wood Fence Pole Dropping_B00M_CACK.wav</v>
      </c>
      <c r="W572" s="93">
        <v>2023</v>
      </c>
      <c r="X572" s="93" t="s">
        <v>4451</v>
      </c>
      <c r="Y572" s="93" t="s">
        <v>4451</v>
      </c>
      <c r="Z572" s="93" t="s">
        <v>4451</v>
      </c>
    </row>
    <row r="573" spans="1:26" ht="16">
      <c r="A573" s="93" t="s">
        <v>1659</v>
      </c>
      <c r="B573" s="93" t="s">
        <v>1660</v>
      </c>
      <c r="C573" s="93" t="s">
        <v>1661</v>
      </c>
      <c r="D573" s="93" t="s">
        <v>1620</v>
      </c>
      <c r="E573" s="93" t="s">
        <v>102</v>
      </c>
      <c r="F573" s="93" t="s">
        <v>103</v>
      </c>
      <c r="G573" s="93" t="s">
        <v>4582</v>
      </c>
      <c r="H573" s="93" t="s">
        <v>104</v>
      </c>
      <c r="I573" s="93" t="s">
        <v>14</v>
      </c>
      <c r="J573" s="93" t="s">
        <v>105</v>
      </c>
      <c r="K573" s="93"/>
      <c r="L573" s="93"/>
      <c r="M573" s="93" t="s">
        <v>106</v>
      </c>
      <c r="N573" s="93" t="s">
        <v>4580</v>
      </c>
      <c r="O573" s="93" t="s">
        <v>4449</v>
      </c>
      <c r="P573" s="93" t="str">
        <f t="shared" si="24"/>
        <v>WOODImpt_IMPACT-Wood Fence Poles Container_B00M_CACK.wav</v>
      </c>
      <c r="Q573" s="93" t="str">
        <f t="shared" si="25"/>
        <v>Small wooden bars rolling and dropping. Slightly tonal.</v>
      </c>
      <c r="R573" s="93" t="s">
        <v>4450</v>
      </c>
      <c r="S573" s="93" t="s">
        <v>4451</v>
      </c>
      <c r="T573" s="93" t="s">
        <v>4452</v>
      </c>
      <c r="U573" s="93" t="s">
        <v>4449</v>
      </c>
      <c r="V573" s="93" t="str">
        <f t="shared" si="26"/>
        <v>WOODImpt_IMPACT-Wood Fence Poles Container_B00M_CACK.wav</v>
      </c>
      <c r="W573" s="93">
        <v>2023</v>
      </c>
      <c r="X573" s="93" t="s">
        <v>4451</v>
      </c>
      <c r="Y573" s="93" t="s">
        <v>4451</v>
      </c>
      <c r="Z573" s="93" t="s">
        <v>4451</v>
      </c>
    </row>
    <row r="574" spans="1:26" ht="16">
      <c r="A574" s="93" t="s">
        <v>1662</v>
      </c>
      <c r="B574" s="93" t="s">
        <v>1663</v>
      </c>
      <c r="C574" s="93" t="s">
        <v>1664</v>
      </c>
      <c r="D574" s="93" t="s">
        <v>1620</v>
      </c>
      <c r="E574" s="93" t="s">
        <v>102</v>
      </c>
      <c r="F574" s="93" t="s">
        <v>103</v>
      </c>
      <c r="G574" s="93" t="s">
        <v>4582</v>
      </c>
      <c r="H574" s="93" t="s">
        <v>104</v>
      </c>
      <c r="I574" s="93" t="s">
        <v>14</v>
      </c>
      <c r="J574" s="93" t="s">
        <v>105</v>
      </c>
      <c r="K574" s="93"/>
      <c r="L574" s="93"/>
      <c r="M574" s="93" t="s">
        <v>106</v>
      </c>
      <c r="N574" s="93" t="s">
        <v>4580</v>
      </c>
      <c r="O574" s="93" t="s">
        <v>4449</v>
      </c>
      <c r="P574" s="93" t="str">
        <f t="shared" si="24"/>
        <v>WOODImpt_IMPACT-Wood Fence Poles Large Container_B00M_CACK.wav</v>
      </c>
      <c r="Q574" s="93" t="str">
        <f t="shared" si="25"/>
        <v>Bigger wooden bars rolling and dropping. Slightly tonal.</v>
      </c>
      <c r="R574" s="93" t="s">
        <v>4450</v>
      </c>
      <c r="S574" s="93" t="s">
        <v>4451</v>
      </c>
      <c r="T574" s="93" t="s">
        <v>4452</v>
      </c>
      <c r="U574" s="93" t="s">
        <v>4449</v>
      </c>
      <c r="V574" s="93" t="str">
        <f t="shared" si="26"/>
        <v>WOODImpt_IMPACT-Wood Fence Poles Large Container_B00M_CACK.wav</v>
      </c>
      <c r="W574" s="93">
        <v>2023</v>
      </c>
      <c r="X574" s="93" t="s">
        <v>4451</v>
      </c>
      <c r="Y574" s="93" t="s">
        <v>4451</v>
      </c>
      <c r="Z574" s="93" t="s">
        <v>4451</v>
      </c>
    </row>
    <row r="575" spans="1:26" ht="16">
      <c r="A575" s="93" t="s">
        <v>1665</v>
      </c>
      <c r="B575" s="93" t="s">
        <v>1666</v>
      </c>
      <c r="C575" s="93" t="s">
        <v>1667</v>
      </c>
      <c r="D575" s="93" t="s">
        <v>1620</v>
      </c>
      <c r="E575" s="93" t="s">
        <v>102</v>
      </c>
      <c r="F575" s="93" t="s">
        <v>103</v>
      </c>
      <c r="G575" s="93" t="s">
        <v>4582</v>
      </c>
      <c r="H575" s="93" t="s">
        <v>104</v>
      </c>
      <c r="I575" s="93" t="s">
        <v>14</v>
      </c>
      <c r="J575" s="93" t="s">
        <v>105</v>
      </c>
      <c r="K575" s="93"/>
      <c r="L575" s="93"/>
      <c r="M575" s="93" t="s">
        <v>106</v>
      </c>
      <c r="N575" s="93" t="s">
        <v>4580</v>
      </c>
      <c r="O575" s="93" t="s">
        <v>4449</v>
      </c>
      <c r="P575" s="93" t="str">
        <f t="shared" si="24"/>
        <v>WOODImpt_IMPACT-Wood Hollow_B00M_CACK.wav</v>
      </c>
      <c r="Q575" s="93" t="str">
        <f t="shared" si="25"/>
        <v>Hitting wooden piece. Tonally ringing and some rattling.</v>
      </c>
      <c r="R575" s="93" t="s">
        <v>4450</v>
      </c>
      <c r="S575" s="93" t="s">
        <v>4451</v>
      </c>
      <c r="T575" s="93" t="s">
        <v>4452</v>
      </c>
      <c r="U575" s="93" t="s">
        <v>4449</v>
      </c>
      <c r="V575" s="93" t="str">
        <f t="shared" si="26"/>
        <v>WOODImpt_IMPACT-Wood Hollow_B00M_CACK.wav</v>
      </c>
      <c r="W575" s="93">
        <v>2023</v>
      </c>
      <c r="X575" s="93" t="s">
        <v>4451</v>
      </c>
      <c r="Y575" s="93" t="s">
        <v>4451</v>
      </c>
      <c r="Z575" s="93" t="s">
        <v>4451</v>
      </c>
    </row>
    <row r="576" spans="1:26" ht="16">
      <c r="A576" s="93" t="s">
        <v>1668</v>
      </c>
      <c r="B576" s="93" t="s">
        <v>1669</v>
      </c>
      <c r="C576" s="93" t="s">
        <v>1670</v>
      </c>
      <c r="D576" s="93" t="s">
        <v>1620</v>
      </c>
      <c r="E576" s="93" t="s">
        <v>102</v>
      </c>
      <c r="F576" s="93" t="s">
        <v>103</v>
      </c>
      <c r="G576" s="93" t="s">
        <v>4582</v>
      </c>
      <c r="H576" s="93" t="s">
        <v>104</v>
      </c>
      <c r="I576" s="93" t="s">
        <v>14</v>
      </c>
      <c r="J576" s="93" t="s">
        <v>105</v>
      </c>
      <c r="K576" s="93"/>
      <c r="L576" s="93"/>
      <c r="M576" s="93" t="s">
        <v>106</v>
      </c>
      <c r="N576" s="93" t="s">
        <v>4580</v>
      </c>
      <c r="O576" s="93" t="s">
        <v>4449</v>
      </c>
      <c r="P576" s="93" t="str">
        <f t="shared" si="24"/>
        <v>WOODImpt_IMPACT-Wood Leather Slap_B00M_CACK.wav</v>
      </c>
      <c r="Q576" s="93" t="str">
        <f t="shared" si="25"/>
        <v>Hitting wooden piece with leather. Dull with some rattling.</v>
      </c>
      <c r="R576" s="93" t="s">
        <v>4450</v>
      </c>
      <c r="S576" s="93" t="s">
        <v>4451</v>
      </c>
      <c r="T576" s="93" t="s">
        <v>4452</v>
      </c>
      <c r="U576" s="93" t="s">
        <v>4449</v>
      </c>
      <c r="V576" s="93" t="str">
        <f t="shared" si="26"/>
        <v>WOODImpt_IMPACT-Wood Leather Slap_B00M_CACK.wav</v>
      </c>
      <c r="W576" s="93">
        <v>2023</v>
      </c>
      <c r="X576" s="93" t="s">
        <v>4451</v>
      </c>
      <c r="Y576" s="93" t="s">
        <v>4451</v>
      </c>
      <c r="Z576" s="93" t="s">
        <v>4451</v>
      </c>
    </row>
    <row r="577" spans="1:26" ht="16">
      <c r="A577" s="93" t="s">
        <v>1671</v>
      </c>
      <c r="B577" s="93" t="s">
        <v>1669</v>
      </c>
      <c r="C577" s="93" t="s">
        <v>1672</v>
      </c>
      <c r="D577" s="93" t="s">
        <v>1620</v>
      </c>
      <c r="E577" s="93" t="s">
        <v>102</v>
      </c>
      <c r="F577" s="93" t="s">
        <v>103</v>
      </c>
      <c r="G577" s="93" t="s">
        <v>4582</v>
      </c>
      <c r="H577" s="93" t="s">
        <v>104</v>
      </c>
      <c r="I577" s="93" t="s">
        <v>14</v>
      </c>
      <c r="J577" s="93" t="s">
        <v>105</v>
      </c>
      <c r="K577" s="93"/>
      <c r="L577" s="93"/>
      <c r="M577" s="93" t="s">
        <v>106</v>
      </c>
      <c r="N577" s="93" t="s">
        <v>4580</v>
      </c>
      <c r="O577" s="93" t="s">
        <v>4449</v>
      </c>
      <c r="P577" s="93" t="str">
        <f t="shared" si="24"/>
        <v>WOODImpt_IMPACT-Wood Leather_B00M_CACK.wav</v>
      </c>
      <c r="Q577" s="93" t="str">
        <f t="shared" si="25"/>
        <v>Hitting wooden piece with leather. Dull with some rattling.</v>
      </c>
      <c r="R577" s="93" t="s">
        <v>4450</v>
      </c>
      <c r="S577" s="93" t="s">
        <v>4451</v>
      </c>
      <c r="T577" s="93" t="s">
        <v>4452</v>
      </c>
      <c r="U577" s="93" t="s">
        <v>4449</v>
      </c>
      <c r="V577" s="93" t="str">
        <f t="shared" si="26"/>
        <v>WOODImpt_IMPACT-Wood Leather_B00M_CACK.wav</v>
      </c>
      <c r="W577" s="93">
        <v>2023</v>
      </c>
      <c r="X577" s="93" t="s">
        <v>4451</v>
      </c>
      <c r="Y577" s="93" t="s">
        <v>4451</v>
      </c>
      <c r="Z577" s="93" t="s">
        <v>4451</v>
      </c>
    </row>
    <row r="578" spans="1:26" ht="16">
      <c r="A578" s="93" t="s">
        <v>1673</v>
      </c>
      <c r="B578" s="93" t="s">
        <v>1674</v>
      </c>
      <c r="C578" s="93" t="s">
        <v>1675</v>
      </c>
      <c r="D578" s="93" t="s">
        <v>1620</v>
      </c>
      <c r="E578" s="93" t="s">
        <v>102</v>
      </c>
      <c r="F578" s="93" t="s">
        <v>103</v>
      </c>
      <c r="G578" s="93" t="s">
        <v>4582</v>
      </c>
      <c r="H578" s="93" t="s">
        <v>104</v>
      </c>
      <c r="I578" s="93" t="s">
        <v>14</v>
      </c>
      <c r="J578" s="93" t="s">
        <v>105</v>
      </c>
      <c r="K578" s="93"/>
      <c r="L578" s="93"/>
      <c r="M578" s="93" t="s">
        <v>106</v>
      </c>
      <c r="N578" s="93" t="s">
        <v>4580</v>
      </c>
      <c r="O578" s="93" t="s">
        <v>4449</v>
      </c>
      <c r="P578" s="93" t="str">
        <f t="shared" si="24"/>
        <v>WOODImpt_IMPACT-Wood Light_B00M_CACK.wav</v>
      </c>
      <c r="Q578" s="93" t="str">
        <f t="shared" si="25"/>
        <v>Hitting wooden piece. Very soft and slightly rattling.</v>
      </c>
      <c r="R578" s="93" t="s">
        <v>4450</v>
      </c>
      <c r="S578" s="93" t="s">
        <v>4451</v>
      </c>
      <c r="T578" s="93" t="s">
        <v>4452</v>
      </c>
      <c r="U578" s="93" t="s">
        <v>4449</v>
      </c>
      <c r="V578" s="93" t="str">
        <f t="shared" si="26"/>
        <v>WOODImpt_IMPACT-Wood Light_B00M_CACK.wav</v>
      </c>
      <c r="W578" s="93">
        <v>2023</v>
      </c>
      <c r="X578" s="93" t="s">
        <v>4451</v>
      </c>
      <c r="Y578" s="93" t="s">
        <v>4451</v>
      </c>
      <c r="Z578" s="93" t="s">
        <v>4451</v>
      </c>
    </row>
    <row r="579" spans="1:26" ht="16">
      <c r="A579" s="93" t="s">
        <v>1676</v>
      </c>
      <c r="B579" s="93" t="s">
        <v>1677</v>
      </c>
      <c r="C579" s="93" t="s">
        <v>1678</v>
      </c>
      <c r="D579" s="93" t="s">
        <v>1620</v>
      </c>
      <c r="E579" s="93" t="s">
        <v>102</v>
      </c>
      <c r="F579" s="93" t="s">
        <v>103</v>
      </c>
      <c r="G579" s="93" t="s">
        <v>4582</v>
      </c>
      <c r="H579" s="93" t="s">
        <v>104</v>
      </c>
      <c r="I579" s="93" t="s">
        <v>14</v>
      </c>
      <c r="J579" s="93" t="s">
        <v>105</v>
      </c>
      <c r="K579" s="93"/>
      <c r="L579" s="93"/>
      <c r="M579" s="93" t="s">
        <v>106</v>
      </c>
      <c r="N579" s="93" t="s">
        <v>4580</v>
      </c>
      <c r="O579" s="93" t="s">
        <v>4449</v>
      </c>
      <c r="P579" s="93" t="str">
        <f t="shared" ref="P579:P640" si="27">A579</f>
        <v>WOODImpt_IMPACT-Wood Metal Bounce_B00M_CACK.wav</v>
      </c>
      <c r="Q579" s="93" t="str">
        <f t="shared" ref="Q579:Q640" si="28">B579</f>
        <v>Short metal collision sound with a dull and low frequency character.</v>
      </c>
      <c r="R579" s="93" t="s">
        <v>4450</v>
      </c>
      <c r="S579" s="93" t="s">
        <v>4451</v>
      </c>
      <c r="T579" s="93" t="s">
        <v>4452</v>
      </c>
      <c r="U579" s="93" t="s">
        <v>4449</v>
      </c>
      <c r="V579" s="93" t="str">
        <f t="shared" ref="V579:V640" si="29">A579</f>
        <v>WOODImpt_IMPACT-Wood Metal Bounce_B00M_CACK.wav</v>
      </c>
      <c r="W579" s="93">
        <v>2023</v>
      </c>
      <c r="X579" s="93" t="s">
        <v>4451</v>
      </c>
      <c r="Y579" s="93" t="s">
        <v>4451</v>
      </c>
      <c r="Z579" s="93" t="s">
        <v>4451</v>
      </c>
    </row>
    <row r="580" spans="1:26" ht="16">
      <c r="A580" s="93" t="s">
        <v>1679</v>
      </c>
      <c r="B580" s="93" t="s">
        <v>1680</v>
      </c>
      <c r="C580" s="93" t="s">
        <v>1681</v>
      </c>
      <c r="D580" s="93" t="s">
        <v>1620</v>
      </c>
      <c r="E580" s="93" t="s">
        <v>102</v>
      </c>
      <c r="F580" s="93" t="s">
        <v>103</v>
      </c>
      <c r="G580" s="93" t="s">
        <v>4582</v>
      </c>
      <c r="H580" s="93" t="s">
        <v>104</v>
      </c>
      <c r="I580" s="93" t="s">
        <v>14</v>
      </c>
      <c r="J580" s="93" t="s">
        <v>105</v>
      </c>
      <c r="K580" s="93"/>
      <c r="L580" s="93"/>
      <c r="M580" s="93" t="s">
        <v>106</v>
      </c>
      <c r="N580" s="93" t="s">
        <v>4580</v>
      </c>
      <c r="O580" s="93" t="s">
        <v>4449</v>
      </c>
      <c r="P580" s="93" t="str">
        <f t="shared" si="27"/>
        <v>WOODImpt_IMPACT-Wood Metal Low Soft Tight_B00M_CACK.wav</v>
      </c>
      <c r="Q580" s="93" t="str">
        <f t="shared" si="28"/>
        <v>Hitting wooden and metallic pieces. Low thud with some rattling.</v>
      </c>
      <c r="R580" s="93" t="s">
        <v>4450</v>
      </c>
      <c r="S580" s="93" t="s">
        <v>4451</v>
      </c>
      <c r="T580" s="93" t="s">
        <v>4452</v>
      </c>
      <c r="U580" s="93" t="s">
        <v>4449</v>
      </c>
      <c r="V580" s="93" t="str">
        <f t="shared" si="29"/>
        <v>WOODImpt_IMPACT-Wood Metal Low Soft Tight_B00M_CACK.wav</v>
      </c>
      <c r="W580" s="93">
        <v>2023</v>
      </c>
      <c r="X580" s="93" t="s">
        <v>4451</v>
      </c>
      <c r="Y580" s="93" t="s">
        <v>4451</v>
      </c>
      <c r="Z580" s="93" t="s">
        <v>4451</v>
      </c>
    </row>
    <row r="581" spans="1:26" ht="16">
      <c r="A581" s="93" t="s">
        <v>1682</v>
      </c>
      <c r="B581" s="93" t="s">
        <v>1683</v>
      </c>
      <c r="C581" s="93" t="s">
        <v>1684</v>
      </c>
      <c r="D581" s="93" t="s">
        <v>1620</v>
      </c>
      <c r="E581" s="93" t="s">
        <v>102</v>
      </c>
      <c r="F581" s="93" t="s">
        <v>103</v>
      </c>
      <c r="G581" s="93" t="s">
        <v>4582</v>
      </c>
      <c r="H581" s="93" t="s">
        <v>104</v>
      </c>
      <c r="I581" s="93" t="s">
        <v>14</v>
      </c>
      <c r="J581" s="93" t="s">
        <v>105</v>
      </c>
      <c r="K581" s="93"/>
      <c r="L581" s="93"/>
      <c r="M581" s="93" t="s">
        <v>106</v>
      </c>
      <c r="N581" s="93" t="s">
        <v>4580</v>
      </c>
      <c r="O581" s="93" t="s">
        <v>4449</v>
      </c>
      <c r="P581" s="93" t="str">
        <f t="shared" si="27"/>
        <v>WOODImpt_IMPACT-Wood Metal Low Soft_B00M_CACK.wav</v>
      </c>
      <c r="Q581" s="93" t="str">
        <f t="shared" si="28"/>
        <v>Hitting wooden and metallic pieces. Soft, low thud with some rattling.</v>
      </c>
      <c r="R581" s="93" t="s">
        <v>4450</v>
      </c>
      <c r="S581" s="93" t="s">
        <v>4451</v>
      </c>
      <c r="T581" s="93" t="s">
        <v>4452</v>
      </c>
      <c r="U581" s="93" t="s">
        <v>4449</v>
      </c>
      <c r="V581" s="93" t="str">
        <f t="shared" si="29"/>
        <v>WOODImpt_IMPACT-Wood Metal Low Soft_B00M_CACK.wav</v>
      </c>
      <c r="W581" s="93">
        <v>2023</v>
      </c>
      <c r="X581" s="93" t="s">
        <v>4451</v>
      </c>
      <c r="Y581" s="93" t="s">
        <v>4451</v>
      </c>
      <c r="Z581" s="93" t="s">
        <v>4451</v>
      </c>
    </row>
    <row r="582" spans="1:26" ht="16">
      <c r="A582" s="93" t="s">
        <v>1685</v>
      </c>
      <c r="B582" s="93" t="s">
        <v>1683</v>
      </c>
      <c r="C582" s="93" t="s">
        <v>1686</v>
      </c>
      <c r="D582" s="93" t="s">
        <v>1620</v>
      </c>
      <c r="E582" s="93" t="s">
        <v>102</v>
      </c>
      <c r="F582" s="93" t="s">
        <v>103</v>
      </c>
      <c r="G582" s="93" t="s">
        <v>4582</v>
      </c>
      <c r="H582" s="93" t="s">
        <v>104</v>
      </c>
      <c r="I582" s="93" t="s">
        <v>14</v>
      </c>
      <c r="J582" s="93" t="s">
        <v>105</v>
      </c>
      <c r="K582" s="93"/>
      <c r="L582" s="93"/>
      <c r="M582" s="93" t="s">
        <v>106</v>
      </c>
      <c r="N582" s="93" t="s">
        <v>4580</v>
      </c>
      <c r="O582" s="93" t="s">
        <v>4449</v>
      </c>
      <c r="P582" s="93" t="str">
        <f t="shared" si="27"/>
        <v>WOODImpt_IMPACT-Wood Moderate Low_B00M_CACK.wav</v>
      </c>
      <c r="Q582" s="93" t="str">
        <f t="shared" si="28"/>
        <v>Hitting wooden and metallic pieces. Soft, low thud with some rattling.</v>
      </c>
      <c r="R582" s="93" t="s">
        <v>4450</v>
      </c>
      <c r="S582" s="93" t="s">
        <v>4451</v>
      </c>
      <c r="T582" s="93" t="s">
        <v>4452</v>
      </c>
      <c r="U582" s="93" t="s">
        <v>4449</v>
      </c>
      <c r="V582" s="93" t="str">
        <f t="shared" si="29"/>
        <v>WOODImpt_IMPACT-Wood Moderate Low_B00M_CACK.wav</v>
      </c>
      <c r="W582" s="93">
        <v>2023</v>
      </c>
      <c r="X582" s="93" t="s">
        <v>4451</v>
      </c>
      <c r="Y582" s="93" t="s">
        <v>4451</v>
      </c>
      <c r="Z582" s="93" t="s">
        <v>4451</v>
      </c>
    </row>
    <row r="583" spans="1:26" ht="16">
      <c r="A583" s="93" t="s">
        <v>1687</v>
      </c>
      <c r="B583" s="93" t="s">
        <v>1688</v>
      </c>
      <c r="C583" s="93" t="s">
        <v>1689</v>
      </c>
      <c r="D583" s="93" t="s">
        <v>1620</v>
      </c>
      <c r="E583" s="93" t="s">
        <v>102</v>
      </c>
      <c r="F583" s="93" t="s">
        <v>103</v>
      </c>
      <c r="G583" s="93" t="s">
        <v>4582</v>
      </c>
      <c r="H583" s="93" t="s">
        <v>104</v>
      </c>
      <c r="I583" s="93" t="s">
        <v>14</v>
      </c>
      <c r="J583" s="93" t="s">
        <v>105</v>
      </c>
      <c r="K583" s="93"/>
      <c r="L583" s="93"/>
      <c r="M583" s="93" t="s">
        <v>106</v>
      </c>
      <c r="N583" s="93" t="s">
        <v>4580</v>
      </c>
      <c r="O583" s="93" t="s">
        <v>4449</v>
      </c>
      <c r="P583" s="93" t="str">
        <f t="shared" si="27"/>
        <v>WOODImpt_IMPACT-Wood Moderate Rattle_B00M_CACK.wav</v>
      </c>
      <c r="Q583" s="93" t="str">
        <f t="shared" si="28"/>
        <v>Rattling wooden pieces on hollow surface.</v>
      </c>
      <c r="R583" s="93" t="s">
        <v>4450</v>
      </c>
      <c r="S583" s="93" t="s">
        <v>4451</v>
      </c>
      <c r="T583" s="93" t="s">
        <v>4452</v>
      </c>
      <c r="U583" s="93" t="s">
        <v>4449</v>
      </c>
      <c r="V583" s="93" t="str">
        <f t="shared" si="29"/>
        <v>WOODImpt_IMPACT-Wood Moderate Rattle_B00M_CACK.wav</v>
      </c>
      <c r="W583" s="93">
        <v>2023</v>
      </c>
      <c r="X583" s="93" t="s">
        <v>4451</v>
      </c>
      <c r="Y583" s="93" t="s">
        <v>4451</v>
      </c>
      <c r="Z583" s="93" t="s">
        <v>4451</v>
      </c>
    </row>
    <row r="584" spans="1:26" ht="16">
      <c r="A584" s="93" t="s">
        <v>1690</v>
      </c>
      <c r="B584" s="93" t="s">
        <v>1691</v>
      </c>
      <c r="C584" s="93" t="s">
        <v>1692</v>
      </c>
      <c r="D584" s="93" t="s">
        <v>1620</v>
      </c>
      <c r="E584" s="93" t="s">
        <v>102</v>
      </c>
      <c r="F584" s="93" t="s">
        <v>103</v>
      </c>
      <c r="G584" s="93" t="s">
        <v>4582</v>
      </c>
      <c r="H584" s="93" t="s">
        <v>104</v>
      </c>
      <c r="I584" s="93" t="s">
        <v>14</v>
      </c>
      <c r="J584" s="93" t="s">
        <v>105</v>
      </c>
      <c r="K584" s="93"/>
      <c r="L584" s="93"/>
      <c r="M584" s="93" t="s">
        <v>106</v>
      </c>
      <c r="N584" s="93" t="s">
        <v>4580</v>
      </c>
      <c r="O584" s="93" t="s">
        <v>4449</v>
      </c>
      <c r="P584" s="93" t="str">
        <f t="shared" si="27"/>
        <v>WOODImpt_IMPACT-Wood On Wood_B00M_CACK.wav</v>
      </c>
      <c r="Q584" s="93" t="str">
        <f t="shared" si="28"/>
        <v>Dropping wooden pieces on wooden pile. Some metallic rattling.</v>
      </c>
      <c r="R584" s="93" t="s">
        <v>4450</v>
      </c>
      <c r="S584" s="93" t="s">
        <v>4451</v>
      </c>
      <c r="T584" s="93" t="s">
        <v>4452</v>
      </c>
      <c r="U584" s="93" t="s">
        <v>4449</v>
      </c>
      <c r="V584" s="93" t="str">
        <f t="shared" si="29"/>
        <v>WOODImpt_IMPACT-Wood On Wood_B00M_CACK.wav</v>
      </c>
      <c r="W584" s="93">
        <v>2023</v>
      </c>
      <c r="X584" s="93" t="s">
        <v>4451</v>
      </c>
      <c r="Y584" s="93" t="s">
        <v>4451</v>
      </c>
      <c r="Z584" s="93" t="s">
        <v>4451</v>
      </c>
    </row>
    <row r="585" spans="1:26" ht="16">
      <c r="A585" s="93" t="s">
        <v>1693</v>
      </c>
      <c r="B585" s="93" t="s">
        <v>1694</v>
      </c>
      <c r="C585" s="93" t="s">
        <v>1695</v>
      </c>
      <c r="D585" s="93" t="s">
        <v>1620</v>
      </c>
      <c r="E585" s="93" t="s">
        <v>102</v>
      </c>
      <c r="F585" s="93" t="s">
        <v>103</v>
      </c>
      <c r="G585" s="93" t="s">
        <v>4582</v>
      </c>
      <c r="H585" s="93" t="s">
        <v>104</v>
      </c>
      <c r="I585" s="93" t="s">
        <v>14</v>
      </c>
      <c r="J585" s="93" t="s">
        <v>105</v>
      </c>
      <c r="K585" s="93"/>
      <c r="L585" s="93"/>
      <c r="M585" s="93" t="s">
        <v>106</v>
      </c>
      <c r="N585" s="93" t="s">
        <v>4580</v>
      </c>
      <c r="O585" s="93" t="s">
        <v>4449</v>
      </c>
      <c r="P585" s="93" t="str">
        <f t="shared" si="27"/>
        <v>WOODImpt_IMPACT-Wood Pallet Wooden Door_B00M_CACK.wav</v>
      </c>
      <c r="Q585" s="93" t="str">
        <f t="shared" si="28"/>
        <v>Dropping wooden pieces on pallet.</v>
      </c>
      <c r="R585" s="93" t="s">
        <v>4450</v>
      </c>
      <c r="S585" s="93" t="s">
        <v>4451</v>
      </c>
      <c r="T585" s="93" t="s">
        <v>4452</v>
      </c>
      <c r="U585" s="93" t="s">
        <v>4449</v>
      </c>
      <c r="V585" s="93" t="str">
        <f t="shared" si="29"/>
        <v>WOODImpt_IMPACT-Wood Pallet Wooden Door_B00M_CACK.wav</v>
      </c>
      <c r="W585" s="93">
        <v>2023</v>
      </c>
      <c r="X585" s="93" t="s">
        <v>4451</v>
      </c>
      <c r="Y585" s="93" t="s">
        <v>4451</v>
      </c>
      <c r="Z585" s="93" t="s">
        <v>4451</v>
      </c>
    </row>
    <row r="586" spans="1:26" ht="16">
      <c r="A586" s="93" t="s">
        <v>1696</v>
      </c>
      <c r="B586" s="93" t="s">
        <v>1697</v>
      </c>
      <c r="C586" s="93" t="s">
        <v>1698</v>
      </c>
      <c r="D586" s="93" t="s">
        <v>1620</v>
      </c>
      <c r="E586" s="93" t="s">
        <v>102</v>
      </c>
      <c r="F586" s="93" t="s">
        <v>103</v>
      </c>
      <c r="G586" s="93" t="s">
        <v>4582</v>
      </c>
      <c r="H586" s="93" t="s">
        <v>104</v>
      </c>
      <c r="I586" s="93" t="s">
        <v>14</v>
      </c>
      <c r="J586" s="93" t="s">
        <v>105</v>
      </c>
      <c r="K586" s="93"/>
      <c r="L586" s="93"/>
      <c r="M586" s="93" t="s">
        <v>106</v>
      </c>
      <c r="N586" s="93" t="s">
        <v>4580</v>
      </c>
      <c r="O586" s="93" t="s">
        <v>4449</v>
      </c>
      <c r="P586" s="93" t="str">
        <f t="shared" si="27"/>
        <v>WOODImpt_IMPACT-Wood Plywood Bar Bell_B00M_CACK.wav</v>
      </c>
      <c r="Q586" s="93" t="str">
        <f t="shared" si="28"/>
        <v>Harsh hit with steel ball on wooden pieces. Some breaking and sliding parts.</v>
      </c>
      <c r="R586" s="93" t="s">
        <v>4450</v>
      </c>
      <c r="S586" s="93" t="s">
        <v>4451</v>
      </c>
      <c r="T586" s="93" t="s">
        <v>4452</v>
      </c>
      <c r="U586" s="93" t="s">
        <v>4449</v>
      </c>
      <c r="V586" s="93" t="str">
        <f t="shared" si="29"/>
        <v>WOODImpt_IMPACT-Wood Plywood Bar Bell_B00M_CACK.wav</v>
      </c>
      <c r="W586" s="93">
        <v>2023</v>
      </c>
      <c r="X586" s="93" t="s">
        <v>4451</v>
      </c>
      <c r="Y586" s="93" t="s">
        <v>4451</v>
      </c>
      <c r="Z586" s="93" t="s">
        <v>4451</v>
      </c>
    </row>
    <row r="587" spans="1:26" ht="16">
      <c r="A587" s="93" t="s">
        <v>1699</v>
      </c>
      <c r="B587" s="93" t="s">
        <v>1700</v>
      </c>
      <c r="C587" s="93" t="s">
        <v>1701</v>
      </c>
      <c r="D587" s="93" t="s">
        <v>1620</v>
      </c>
      <c r="E587" s="93" t="s">
        <v>102</v>
      </c>
      <c r="F587" s="93" t="s">
        <v>103</v>
      </c>
      <c r="G587" s="93" t="s">
        <v>4582</v>
      </c>
      <c r="H587" s="93" t="s">
        <v>104</v>
      </c>
      <c r="I587" s="93" t="s">
        <v>14</v>
      </c>
      <c r="J587" s="93" t="s">
        <v>105</v>
      </c>
      <c r="K587" s="93"/>
      <c r="L587" s="93"/>
      <c r="M587" s="93" t="s">
        <v>106</v>
      </c>
      <c r="N587" s="93" t="s">
        <v>4580</v>
      </c>
      <c r="O587" s="93" t="s">
        <v>4449</v>
      </c>
      <c r="P587" s="93" t="str">
        <f t="shared" si="27"/>
        <v>WOODImpt_IMPACT-Wood Plywood Breaking_B00M_CACK.wav</v>
      </c>
      <c r="Q587" s="93" t="str">
        <f t="shared" si="28"/>
        <v>Ripping and tearing wooden pieces apart. High, rustling elements.</v>
      </c>
      <c r="R587" s="93" t="s">
        <v>4450</v>
      </c>
      <c r="S587" s="93" t="s">
        <v>4451</v>
      </c>
      <c r="T587" s="93" t="s">
        <v>4452</v>
      </c>
      <c r="U587" s="93" t="s">
        <v>4449</v>
      </c>
      <c r="V587" s="93" t="str">
        <f t="shared" si="29"/>
        <v>WOODImpt_IMPACT-Wood Plywood Breaking_B00M_CACK.wav</v>
      </c>
      <c r="W587" s="93">
        <v>2023</v>
      </c>
      <c r="X587" s="93" t="s">
        <v>4451</v>
      </c>
      <c r="Y587" s="93" t="s">
        <v>4451</v>
      </c>
      <c r="Z587" s="93" t="s">
        <v>4451</v>
      </c>
    </row>
    <row r="588" spans="1:26" ht="16">
      <c r="A588" s="93" t="s">
        <v>1702</v>
      </c>
      <c r="B588" s="93" t="s">
        <v>1703</v>
      </c>
      <c r="C588" s="93" t="s">
        <v>1704</v>
      </c>
      <c r="D588" s="93" t="s">
        <v>1620</v>
      </c>
      <c r="E588" s="93" t="s">
        <v>102</v>
      </c>
      <c r="F588" s="93" t="s">
        <v>103</v>
      </c>
      <c r="G588" s="93" t="s">
        <v>4582</v>
      </c>
      <c r="H588" s="93" t="s">
        <v>104</v>
      </c>
      <c r="I588" s="93" t="s">
        <v>14</v>
      </c>
      <c r="J588" s="93" t="s">
        <v>105</v>
      </c>
      <c r="K588" s="93"/>
      <c r="L588" s="93"/>
      <c r="M588" s="93" t="s">
        <v>106</v>
      </c>
      <c r="N588" s="93" t="s">
        <v>4580</v>
      </c>
      <c r="O588" s="93" t="s">
        <v>4449</v>
      </c>
      <c r="P588" s="93" t="str">
        <f t="shared" si="27"/>
        <v>WOODImpt_IMPACT-Wood Plywood Debris Constant_B00M_CACK.wav</v>
      </c>
      <c r="Q588" s="93" t="str">
        <f t="shared" si="28"/>
        <v>Continuous movement of wooden pieces. Lots of rattling and rustling.</v>
      </c>
      <c r="R588" s="93" t="s">
        <v>4450</v>
      </c>
      <c r="S588" s="93" t="s">
        <v>4451</v>
      </c>
      <c r="T588" s="93" t="s">
        <v>4452</v>
      </c>
      <c r="U588" s="93" t="s">
        <v>4449</v>
      </c>
      <c r="V588" s="93" t="str">
        <f t="shared" si="29"/>
        <v>WOODImpt_IMPACT-Wood Plywood Debris Constant_B00M_CACK.wav</v>
      </c>
      <c r="W588" s="93">
        <v>2023</v>
      </c>
      <c r="X588" s="93" t="s">
        <v>4451</v>
      </c>
      <c r="Y588" s="93" t="s">
        <v>4451</v>
      </c>
      <c r="Z588" s="93" t="s">
        <v>4451</v>
      </c>
    </row>
    <row r="589" spans="1:26" ht="16">
      <c r="A589" s="93" t="s">
        <v>1705</v>
      </c>
      <c r="B589" s="93" t="s">
        <v>4629</v>
      </c>
      <c r="C589" s="93" t="s">
        <v>1706</v>
      </c>
      <c r="D589" s="93" t="s">
        <v>1620</v>
      </c>
      <c r="E589" s="93" t="s">
        <v>102</v>
      </c>
      <c r="F589" s="93" t="s">
        <v>103</v>
      </c>
      <c r="G589" s="93" t="s">
        <v>4582</v>
      </c>
      <c r="H589" s="93" t="s">
        <v>104</v>
      </c>
      <c r="I589" s="93" t="s">
        <v>14</v>
      </c>
      <c r="J589" s="93" t="s">
        <v>105</v>
      </c>
      <c r="K589" s="93"/>
      <c r="L589" s="93"/>
      <c r="M589" s="93" t="s">
        <v>106</v>
      </c>
      <c r="N589" s="93" t="s">
        <v>4580</v>
      </c>
      <c r="O589" s="93" t="s">
        <v>4449</v>
      </c>
      <c r="P589" s="93" t="str">
        <f t="shared" si="27"/>
        <v>WOODImpt_IMPACT-Wood Plywood Debris Drop Single_B00M_CACK.wav</v>
      </c>
      <c r="Q589" s="93" t="str">
        <f t="shared" si="28"/>
        <v>Dropping thin pieces onto ground. Softly rustling and crackling.</v>
      </c>
      <c r="R589" s="93" t="s">
        <v>4450</v>
      </c>
      <c r="S589" s="93" t="s">
        <v>4451</v>
      </c>
      <c r="T589" s="93" t="s">
        <v>4452</v>
      </c>
      <c r="U589" s="93" t="s">
        <v>4449</v>
      </c>
      <c r="V589" s="93" t="str">
        <f t="shared" si="29"/>
        <v>WOODImpt_IMPACT-Wood Plywood Debris Drop Single_B00M_CACK.wav</v>
      </c>
      <c r="W589" s="93">
        <v>2023</v>
      </c>
      <c r="X589" s="93" t="s">
        <v>4451</v>
      </c>
      <c r="Y589" s="93" t="s">
        <v>4451</v>
      </c>
      <c r="Z589" s="93" t="s">
        <v>4451</v>
      </c>
    </row>
    <row r="590" spans="1:26" ht="16">
      <c r="A590" s="93" t="s">
        <v>1707</v>
      </c>
      <c r="B590" s="93" t="s">
        <v>1708</v>
      </c>
      <c r="C590" s="93" t="s">
        <v>1709</v>
      </c>
      <c r="D590" s="93" t="s">
        <v>1620</v>
      </c>
      <c r="E590" s="93" t="s">
        <v>102</v>
      </c>
      <c r="F590" s="93" t="s">
        <v>103</v>
      </c>
      <c r="G590" s="93" t="s">
        <v>4582</v>
      </c>
      <c r="H590" s="93" t="s">
        <v>104</v>
      </c>
      <c r="I590" s="93" t="s">
        <v>14</v>
      </c>
      <c r="J590" s="93" t="s">
        <v>105</v>
      </c>
      <c r="K590" s="93"/>
      <c r="L590" s="93"/>
      <c r="M590" s="93" t="s">
        <v>106</v>
      </c>
      <c r="N590" s="93" t="s">
        <v>4580</v>
      </c>
      <c r="O590" s="93" t="s">
        <v>4449</v>
      </c>
      <c r="P590" s="93" t="str">
        <f t="shared" si="27"/>
        <v>WOODImpt_IMPACT-Wood Plywood Debris Large Drop Slow_B00M_CACK.wav</v>
      </c>
      <c r="Q590" s="93" t="str">
        <f t="shared" si="28"/>
        <v>Dropping big amount of thin pieces onto ground. Softly rattling and crackling.</v>
      </c>
      <c r="R590" s="93" t="s">
        <v>4450</v>
      </c>
      <c r="S590" s="93" t="s">
        <v>4451</v>
      </c>
      <c r="T590" s="93" t="s">
        <v>4452</v>
      </c>
      <c r="U590" s="93" t="s">
        <v>4449</v>
      </c>
      <c r="V590" s="93" t="str">
        <f t="shared" si="29"/>
        <v>WOODImpt_IMPACT-Wood Plywood Debris Large Drop Slow_B00M_CACK.wav</v>
      </c>
      <c r="W590" s="93">
        <v>2023</v>
      </c>
      <c r="X590" s="93" t="s">
        <v>4451</v>
      </c>
      <c r="Y590" s="93" t="s">
        <v>4451</v>
      </c>
      <c r="Z590" s="93" t="s">
        <v>4451</v>
      </c>
    </row>
    <row r="591" spans="1:26" ht="16">
      <c r="A591" s="93" t="s">
        <v>1710</v>
      </c>
      <c r="B591" s="93" t="s">
        <v>1711</v>
      </c>
      <c r="C591" s="93" t="s">
        <v>1712</v>
      </c>
      <c r="D591" s="93" t="s">
        <v>1620</v>
      </c>
      <c r="E591" s="93" t="s">
        <v>102</v>
      </c>
      <c r="F591" s="93" t="s">
        <v>103</v>
      </c>
      <c r="G591" s="93" t="s">
        <v>4582</v>
      </c>
      <c r="H591" s="93" t="s">
        <v>104</v>
      </c>
      <c r="I591" s="93" t="s">
        <v>14</v>
      </c>
      <c r="J591" s="93" t="s">
        <v>105</v>
      </c>
      <c r="K591" s="93"/>
      <c r="L591" s="93"/>
      <c r="M591" s="93" t="s">
        <v>106</v>
      </c>
      <c r="N591" s="93" t="s">
        <v>4580</v>
      </c>
      <c r="O591" s="93" t="s">
        <v>4449</v>
      </c>
      <c r="P591" s="93" t="str">
        <f t="shared" si="27"/>
        <v>WOODImpt_IMPACT-Wood Plywood Debris Small Constant_B00M_CACK.wav</v>
      </c>
      <c r="Q591" s="93" t="str">
        <f t="shared" si="28"/>
        <v>Continuous rustling of thin pieces with some crackling debris.</v>
      </c>
      <c r="R591" s="93" t="s">
        <v>4450</v>
      </c>
      <c r="S591" s="93" t="s">
        <v>4451</v>
      </c>
      <c r="T591" s="93" t="s">
        <v>4452</v>
      </c>
      <c r="U591" s="93" t="s">
        <v>4449</v>
      </c>
      <c r="V591" s="93" t="str">
        <f t="shared" si="29"/>
        <v>WOODImpt_IMPACT-Wood Plywood Debris Small Constant_B00M_CACK.wav</v>
      </c>
      <c r="W591" s="93">
        <v>2023</v>
      </c>
      <c r="X591" s="93" t="s">
        <v>4451</v>
      </c>
      <c r="Y591" s="93" t="s">
        <v>4451</v>
      </c>
      <c r="Z591" s="93" t="s">
        <v>4451</v>
      </c>
    </row>
    <row r="592" spans="1:26" ht="16">
      <c r="A592" s="93" t="s">
        <v>1713</v>
      </c>
      <c r="B592" s="93" t="s">
        <v>1714</v>
      </c>
      <c r="C592" s="93" t="s">
        <v>1715</v>
      </c>
      <c r="D592" s="93" t="s">
        <v>1620</v>
      </c>
      <c r="E592" s="93" t="s">
        <v>102</v>
      </c>
      <c r="F592" s="93" t="s">
        <v>103</v>
      </c>
      <c r="G592" s="93" t="s">
        <v>4582</v>
      </c>
      <c r="H592" s="93" t="s">
        <v>104</v>
      </c>
      <c r="I592" s="93" t="s">
        <v>14</v>
      </c>
      <c r="J592" s="93" t="s">
        <v>105</v>
      </c>
      <c r="K592" s="93"/>
      <c r="L592" s="93"/>
      <c r="M592" s="93" t="s">
        <v>106</v>
      </c>
      <c r="N592" s="93" t="s">
        <v>4580</v>
      </c>
      <c r="O592" s="93" t="s">
        <v>4449</v>
      </c>
      <c r="P592" s="93" t="str">
        <f t="shared" si="27"/>
        <v>WOODImpt_IMPACT-Wood Plywood Debris Small Slow_B00M_CACK.wav</v>
      </c>
      <c r="Q592" s="93" t="str">
        <f t="shared" si="28"/>
        <v>Slowly dropping thin pieces. Softly rustling and crackling.</v>
      </c>
      <c r="R592" s="93" t="s">
        <v>4450</v>
      </c>
      <c r="S592" s="93" t="s">
        <v>4451</v>
      </c>
      <c r="T592" s="93" t="s">
        <v>4452</v>
      </c>
      <c r="U592" s="93" t="s">
        <v>4449</v>
      </c>
      <c r="V592" s="93" t="str">
        <f t="shared" si="29"/>
        <v>WOODImpt_IMPACT-Wood Plywood Debris Small Slow_B00M_CACK.wav</v>
      </c>
      <c r="W592" s="93">
        <v>2023</v>
      </c>
      <c r="X592" s="93" t="s">
        <v>4451</v>
      </c>
      <c r="Y592" s="93" t="s">
        <v>4451</v>
      </c>
      <c r="Z592" s="93" t="s">
        <v>4451</v>
      </c>
    </row>
    <row r="593" spans="1:26" ht="16">
      <c r="A593" s="93" t="s">
        <v>1716</v>
      </c>
      <c r="B593" s="93" t="s">
        <v>1717</v>
      </c>
      <c r="C593" s="93" t="s">
        <v>1718</v>
      </c>
      <c r="D593" s="93" t="s">
        <v>1620</v>
      </c>
      <c r="E593" s="93" t="s">
        <v>102</v>
      </c>
      <c r="F593" s="93" t="s">
        <v>103</v>
      </c>
      <c r="G593" s="93" t="s">
        <v>4582</v>
      </c>
      <c r="H593" s="93" t="s">
        <v>104</v>
      </c>
      <c r="I593" s="93" t="s">
        <v>14</v>
      </c>
      <c r="J593" s="93" t="s">
        <v>105</v>
      </c>
      <c r="K593" s="93"/>
      <c r="L593" s="93"/>
      <c r="M593" s="93" t="s">
        <v>106</v>
      </c>
      <c r="N593" s="93" t="s">
        <v>4580</v>
      </c>
      <c r="O593" s="93" t="s">
        <v>4449</v>
      </c>
      <c r="P593" s="93" t="str">
        <f t="shared" si="27"/>
        <v>WOODImpt_IMPACT-Wood Plywood Drop Many_B00M_CACK.wav</v>
      </c>
      <c r="Q593" s="93" t="str">
        <f t="shared" si="28"/>
        <v>Compact pile dropped onto ground. Short with subtle debris.</v>
      </c>
      <c r="R593" s="93" t="s">
        <v>4450</v>
      </c>
      <c r="S593" s="93" t="s">
        <v>4451</v>
      </c>
      <c r="T593" s="93" t="s">
        <v>4452</v>
      </c>
      <c r="U593" s="93" t="s">
        <v>4449</v>
      </c>
      <c r="V593" s="93" t="str">
        <f t="shared" si="29"/>
        <v>WOODImpt_IMPACT-Wood Plywood Drop Many_B00M_CACK.wav</v>
      </c>
      <c r="W593" s="93">
        <v>2023</v>
      </c>
      <c r="X593" s="93" t="s">
        <v>4451</v>
      </c>
      <c r="Y593" s="93" t="s">
        <v>4451</v>
      </c>
      <c r="Z593" s="93" t="s">
        <v>4451</v>
      </c>
    </row>
    <row r="594" spans="1:26" ht="16">
      <c r="A594" s="93" t="s">
        <v>1719</v>
      </c>
      <c r="B594" s="93" t="s">
        <v>1720</v>
      </c>
      <c r="C594" s="93" t="s">
        <v>1721</v>
      </c>
      <c r="D594" s="93" t="s">
        <v>1620</v>
      </c>
      <c r="E594" s="93" t="s">
        <v>102</v>
      </c>
      <c r="F594" s="93" t="s">
        <v>103</v>
      </c>
      <c r="G594" s="93" t="s">
        <v>4582</v>
      </c>
      <c r="H594" s="93" t="s">
        <v>104</v>
      </c>
      <c r="I594" s="93" t="s">
        <v>14</v>
      </c>
      <c r="J594" s="93" t="s">
        <v>105</v>
      </c>
      <c r="K594" s="93"/>
      <c r="L594" s="93"/>
      <c r="M594" s="93" t="s">
        <v>106</v>
      </c>
      <c r="N594" s="93" t="s">
        <v>4580</v>
      </c>
      <c r="O594" s="93" t="s">
        <v>4449</v>
      </c>
      <c r="P594" s="93" t="str">
        <f t="shared" si="27"/>
        <v>WOODImpt_IMPACT-Wood Plywood Hand_B00M_CACK.wav</v>
      </c>
      <c r="Q594" s="93" t="str">
        <f t="shared" si="28"/>
        <v>Short drop with subtle rattling elements.</v>
      </c>
      <c r="R594" s="93" t="s">
        <v>4450</v>
      </c>
      <c r="S594" s="93" t="s">
        <v>4451</v>
      </c>
      <c r="T594" s="93" t="s">
        <v>4452</v>
      </c>
      <c r="U594" s="93" t="s">
        <v>4449</v>
      </c>
      <c r="V594" s="93" t="str">
        <f t="shared" si="29"/>
        <v>WOODImpt_IMPACT-Wood Plywood Hand_B00M_CACK.wav</v>
      </c>
      <c r="W594" s="93">
        <v>2023</v>
      </c>
      <c r="X594" s="93" t="s">
        <v>4451</v>
      </c>
      <c r="Y594" s="93" t="s">
        <v>4451</v>
      </c>
      <c r="Z594" s="93" t="s">
        <v>4451</v>
      </c>
    </row>
    <row r="595" spans="1:26" ht="16">
      <c r="A595" s="93" t="s">
        <v>1722</v>
      </c>
      <c r="B595" s="93" t="s">
        <v>1723</v>
      </c>
      <c r="C595" s="93" t="s">
        <v>1724</v>
      </c>
      <c r="D595" s="93" t="s">
        <v>1620</v>
      </c>
      <c r="E595" s="93" t="s">
        <v>102</v>
      </c>
      <c r="F595" s="93" t="s">
        <v>103</v>
      </c>
      <c r="G595" s="93" t="s">
        <v>4582</v>
      </c>
      <c r="H595" s="93" t="s">
        <v>104</v>
      </c>
      <c r="I595" s="93" t="s">
        <v>14</v>
      </c>
      <c r="J595" s="93" t="s">
        <v>105</v>
      </c>
      <c r="K595" s="93"/>
      <c r="L595" s="93"/>
      <c r="M595" s="93" t="s">
        <v>106</v>
      </c>
      <c r="N595" s="93" t="s">
        <v>4580</v>
      </c>
      <c r="O595" s="93" t="s">
        <v>4449</v>
      </c>
      <c r="P595" s="93" t="str">
        <f t="shared" si="27"/>
        <v>WOODImpt_IMPACT-Wood Plywood Kicking_B00M_CACK.wav</v>
      </c>
      <c r="Q595" s="93" t="str">
        <f t="shared" si="28"/>
        <v>Kicking against pile. Low thud with some cracking.</v>
      </c>
      <c r="R595" s="93" t="s">
        <v>4450</v>
      </c>
      <c r="S595" s="93" t="s">
        <v>4451</v>
      </c>
      <c r="T595" s="93" t="s">
        <v>4452</v>
      </c>
      <c r="U595" s="93" t="s">
        <v>4449</v>
      </c>
      <c r="V595" s="93" t="str">
        <f t="shared" si="29"/>
        <v>WOODImpt_IMPACT-Wood Plywood Kicking_B00M_CACK.wav</v>
      </c>
      <c r="W595" s="93">
        <v>2023</v>
      </c>
      <c r="X595" s="93" t="s">
        <v>4451</v>
      </c>
      <c r="Y595" s="93" t="s">
        <v>4451</v>
      </c>
      <c r="Z595" s="93" t="s">
        <v>4451</v>
      </c>
    </row>
    <row r="596" spans="1:26" ht="16">
      <c r="A596" s="93" t="s">
        <v>1725</v>
      </c>
      <c r="B596" s="93" t="s">
        <v>1726</v>
      </c>
      <c r="C596" s="93" t="s">
        <v>1727</v>
      </c>
      <c r="D596" s="93" t="s">
        <v>1620</v>
      </c>
      <c r="E596" s="93" t="s">
        <v>102</v>
      </c>
      <c r="F596" s="93" t="s">
        <v>103</v>
      </c>
      <c r="G596" s="93" t="s">
        <v>4582</v>
      </c>
      <c r="H596" s="93" t="s">
        <v>104</v>
      </c>
      <c r="I596" s="93" t="s">
        <v>14</v>
      </c>
      <c r="J596" s="93" t="s">
        <v>105</v>
      </c>
      <c r="K596" s="93"/>
      <c r="L596" s="93"/>
      <c r="M596" s="93" t="s">
        <v>106</v>
      </c>
      <c r="N596" s="93" t="s">
        <v>4580</v>
      </c>
      <c r="O596" s="93" t="s">
        <v>4449</v>
      </c>
      <c r="P596" s="93" t="str">
        <f t="shared" si="27"/>
        <v>WOODImpt_IMPACT-Wood Plywood Steel Girder_B00M_CACK.wav</v>
      </c>
      <c r="Q596" s="93" t="str">
        <f t="shared" si="28"/>
        <v>Big pile crashing with lots of rattling and crackling debris.</v>
      </c>
      <c r="R596" s="93" t="s">
        <v>4450</v>
      </c>
      <c r="S596" s="93" t="s">
        <v>4451</v>
      </c>
      <c r="T596" s="93" t="s">
        <v>4452</v>
      </c>
      <c r="U596" s="93" t="s">
        <v>4449</v>
      </c>
      <c r="V596" s="93" t="str">
        <f t="shared" si="29"/>
        <v>WOODImpt_IMPACT-Wood Plywood Steel Girder_B00M_CACK.wav</v>
      </c>
      <c r="W596" s="93">
        <v>2023</v>
      </c>
      <c r="X596" s="93" t="s">
        <v>4451</v>
      </c>
      <c r="Y596" s="93" t="s">
        <v>4451</v>
      </c>
      <c r="Z596" s="93" t="s">
        <v>4451</v>
      </c>
    </row>
    <row r="597" spans="1:26" ht="16">
      <c r="A597" s="93" t="s">
        <v>1728</v>
      </c>
      <c r="B597" s="93" t="s">
        <v>1720</v>
      </c>
      <c r="C597" s="93" t="s">
        <v>1729</v>
      </c>
      <c r="D597" s="93" t="s">
        <v>1620</v>
      </c>
      <c r="E597" s="93" t="s">
        <v>102</v>
      </c>
      <c r="F597" s="93" t="s">
        <v>103</v>
      </c>
      <c r="G597" s="93" t="s">
        <v>4582</v>
      </c>
      <c r="H597" s="93" t="s">
        <v>104</v>
      </c>
      <c r="I597" s="93" t="s">
        <v>14</v>
      </c>
      <c r="J597" s="93" t="s">
        <v>105</v>
      </c>
      <c r="K597" s="93"/>
      <c r="L597" s="93"/>
      <c r="M597" s="93" t="s">
        <v>106</v>
      </c>
      <c r="N597" s="93" t="s">
        <v>4580</v>
      </c>
      <c r="O597" s="93" t="s">
        <v>4449</v>
      </c>
      <c r="P597" s="93" t="str">
        <f t="shared" si="27"/>
        <v>WOODImpt_IMPACT-Wood Plywood_B00M_CACK.wav</v>
      </c>
      <c r="Q597" s="93" t="str">
        <f t="shared" si="28"/>
        <v>Short drop with subtle rattling elements.</v>
      </c>
      <c r="R597" s="93" t="s">
        <v>4450</v>
      </c>
      <c r="S597" s="93" t="s">
        <v>4451</v>
      </c>
      <c r="T597" s="93" t="s">
        <v>4452</v>
      </c>
      <c r="U597" s="93" t="s">
        <v>4449</v>
      </c>
      <c r="V597" s="93" t="str">
        <f t="shared" si="29"/>
        <v>WOODImpt_IMPACT-Wood Plywood_B00M_CACK.wav</v>
      </c>
      <c r="W597" s="93">
        <v>2023</v>
      </c>
      <c r="X597" s="93" t="s">
        <v>4451</v>
      </c>
      <c r="Y597" s="93" t="s">
        <v>4451</v>
      </c>
      <c r="Z597" s="93" t="s">
        <v>4451</v>
      </c>
    </row>
    <row r="598" spans="1:26" ht="16">
      <c r="A598" s="93" t="s">
        <v>1730</v>
      </c>
      <c r="B598" s="93" t="s">
        <v>1731</v>
      </c>
      <c r="C598" s="93" t="s">
        <v>1732</v>
      </c>
      <c r="D598" s="93" t="s">
        <v>1620</v>
      </c>
      <c r="E598" s="93" t="s">
        <v>102</v>
      </c>
      <c r="F598" s="93" t="s">
        <v>103</v>
      </c>
      <c r="G598" s="93" t="s">
        <v>4582</v>
      </c>
      <c r="H598" s="93" t="s">
        <v>104</v>
      </c>
      <c r="I598" s="93" t="s">
        <v>14</v>
      </c>
      <c r="J598" s="93" t="s">
        <v>105</v>
      </c>
      <c r="K598" s="93"/>
      <c r="L598" s="93"/>
      <c r="M598" s="93" t="s">
        <v>106</v>
      </c>
      <c r="N598" s="93" t="s">
        <v>4580</v>
      </c>
      <c r="O598" s="93" t="s">
        <v>4449</v>
      </c>
      <c r="P598" s="93" t="str">
        <f t="shared" si="27"/>
        <v>WOODImpt_IMPACT-Wood Rattle Heavy_B00M_CACK.wav</v>
      </c>
      <c r="Q598" s="93" t="str">
        <f t="shared" si="28"/>
        <v>Dull and hollow drop with rattling on surface.</v>
      </c>
      <c r="R598" s="93" t="s">
        <v>4450</v>
      </c>
      <c r="S598" s="93" t="s">
        <v>4451</v>
      </c>
      <c r="T598" s="93" t="s">
        <v>4452</v>
      </c>
      <c r="U598" s="93" t="s">
        <v>4449</v>
      </c>
      <c r="V598" s="93" t="str">
        <f t="shared" si="29"/>
        <v>WOODImpt_IMPACT-Wood Rattle Heavy_B00M_CACK.wav</v>
      </c>
      <c r="W598" s="93">
        <v>2023</v>
      </c>
      <c r="X598" s="93" t="s">
        <v>4451</v>
      </c>
      <c r="Y598" s="93" t="s">
        <v>4451</v>
      </c>
      <c r="Z598" s="93" t="s">
        <v>4451</v>
      </c>
    </row>
    <row r="599" spans="1:26" ht="16">
      <c r="A599" s="93" t="s">
        <v>1733</v>
      </c>
      <c r="B599" s="93" t="s">
        <v>1734</v>
      </c>
      <c r="C599" s="93" t="s">
        <v>1735</v>
      </c>
      <c r="D599" s="93" t="s">
        <v>1620</v>
      </c>
      <c r="E599" s="93" t="s">
        <v>102</v>
      </c>
      <c r="F599" s="93" t="s">
        <v>103</v>
      </c>
      <c r="G599" s="93" t="s">
        <v>4582</v>
      </c>
      <c r="H599" s="93" t="s">
        <v>104</v>
      </c>
      <c r="I599" s="93" t="s">
        <v>14</v>
      </c>
      <c r="J599" s="93" t="s">
        <v>105</v>
      </c>
      <c r="K599" s="93"/>
      <c r="L599" s="93"/>
      <c r="M599" s="93" t="s">
        <v>106</v>
      </c>
      <c r="N599" s="93" t="s">
        <v>4580</v>
      </c>
      <c r="O599" s="93" t="s">
        <v>4449</v>
      </c>
      <c r="P599" s="93" t="str">
        <f t="shared" si="27"/>
        <v>WOODImpt_IMPACT-Wood Rattle Light_B00M_CACK.wav</v>
      </c>
      <c r="Q599" s="93" t="str">
        <f t="shared" si="28"/>
        <v>Soft drop with soft, metallic rattling.</v>
      </c>
      <c r="R599" s="93" t="s">
        <v>4450</v>
      </c>
      <c r="S599" s="93" t="s">
        <v>4451</v>
      </c>
      <c r="T599" s="93" t="s">
        <v>4452</v>
      </c>
      <c r="U599" s="93" t="s">
        <v>4449</v>
      </c>
      <c r="V599" s="93" t="str">
        <f t="shared" si="29"/>
        <v>WOODImpt_IMPACT-Wood Rattle Light_B00M_CACK.wav</v>
      </c>
      <c r="W599" s="93">
        <v>2023</v>
      </c>
      <c r="X599" s="93" t="s">
        <v>4451</v>
      </c>
      <c r="Y599" s="93" t="s">
        <v>4451</v>
      </c>
      <c r="Z599" s="93" t="s">
        <v>4451</v>
      </c>
    </row>
    <row r="600" spans="1:26" ht="16">
      <c r="A600" s="93" t="s">
        <v>1736</v>
      </c>
      <c r="B600" s="93" t="s">
        <v>1731</v>
      </c>
      <c r="C600" s="93" t="s">
        <v>1737</v>
      </c>
      <c r="D600" s="93" t="s">
        <v>1620</v>
      </c>
      <c r="E600" s="93" t="s">
        <v>102</v>
      </c>
      <c r="F600" s="93" t="s">
        <v>103</v>
      </c>
      <c r="G600" s="93" t="s">
        <v>4582</v>
      </c>
      <c r="H600" s="93" t="s">
        <v>104</v>
      </c>
      <c r="I600" s="93" t="s">
        <v>14</v>
      </c>
      <c r="J600" s="93" t="s">
        <v>105</v>
      </c>
      <c r="K600" s="93"/>
      <c r="L600" s="93"/>
      <c r="M600" s="93" t="s">
        <v>106</v>
      </c>
      <c r="N600" s="93" t="s">
        <v>4580</v>
      </c>
      <c r="O600" s="93" t="s">
        <v>4449</v>
      </c>
      <c r="P600" s="93" t="str">
        <f t="shared" si="27"/>
        <v>WOODImpt_IMPACT-Wood Resonance Heavy_B00M_CACK.wav</v>
      </c>
      <c r="Q600" s="93" t="str">
        <f t="shared" si="28"/>
        <v>Dull and hollow drop with rattling on surface.</v>
      </c>
      <c r="R600" s="93" t="s">
        <v>4450</v>
      </c>
      <c r="S600" s="93" t="s">
        <v>4451</v>
      </c>
      <c r="T600" s="93" t="s">
        <v>4452</v>
      </c>
      <c r="U600" s="93" t="s">
        <v>4449</v>
      </c>
      <c r="V600" s="93" t="str">
        <f t="shared" si="29"/>
        <v>WOODImpt_IMPACT-Wood Resonance Heavy_B00M_CACK.wav</v>
      </c>
      <c r="W600" s="93">
        <v>2023</v>
      </c>
      <c r="X600" s="93" t="s">
        <v>4451</v>
      </c>
      <c r="Y600" s="93" t="s">
        <v>4451</v>
      </c>
      <c r="Z600" s="93" t="s">
        <v>4451</v>
      </c>
    </row>
    <row r="601" spans="1:26" ht="16">
      <c r="A601" s="93" t="s">
        <v>1738</v>
      </c>
      <c r="B601" s="93" t="s">
        <v>1739</v>
      </c>
      <c r="C601" s="93" t="s">
        <v>1740</v>
      </c>
      <c r="D601" s="93" t="s">
        <v>1620</v>
      </c>
      <c r="E601" s="93" t="s">
        <v>102</v>
      </c>
      <c r="F601" s="93" t="s">
        <v>103</v>
      </c>
      <c r="G601" s="93" t="s">
        <v>4582</v>
      </c>
      <c r="H601" s="93" t="s">
        <v>104</v>
      </c>
      <c r="I601" s="93" t="s">
        <v>14</v>
      </c>
      <c r="J601" s="93" t="s">
        <v>105</v>
      </c>
      <c r="K601" s="93"/>
      <c r="L601" s="93"/>
      <c r="M601" s="93" t="s">
        <v>106</v>
      </c>
      <c r="N601" s="93" t="s">
        <v>4580</v>
      </c>
      <c r="O601" s="93" t="s">
        <v>4449</v>
      </c>
      <c r="P601" s="93" t="str">
        <f t="shared" si="27"/>
        <v>WOODImpt_IMPACT-Wood Resonance Light_B00M_CACK.wav</v>
      </c>
      <c r="Q601" s="93" t="str">
        <f t="shared" si="28"/>
        <v>Soft drop with soft, metallic rattling and ringing.</v>
      </c>
      <c r="R601" s="93" t="s">
        <v>4450</v>
      </c>
      <c r="S601" s="93" t="s">
        <v>4451</v>
      </c>
      <c r="T601" s="93" t="s">
        <v>4452</v>
      </c>
      <c r="U601" s="93" t="s">
        <v>4449</v>
      </c>
      <c r="V601" s="93" t="str">
        <f t="shared" si="29"/>
        <v>WOODImpt_IMPACT-Wood Resonance Light_B00M_CACK.wav</v>
      </c>
      <c r="W601" s="93">
        <v>2023</v>
      </c>
      <c r="X601" s="93" t="s">
        <v>4451</v>
      </c>
      <c r="Y601" s="93" t="s">
        <v>4451</v>
      </c>
      <c r="Z601" s="93" t="s">
        <v>4451</v>
      </c>
    </row>
    <row r="602" spans="1:26" ht="16">
      <c r="A602" s="93" t="s">
        <v>1741</v>
      </c>
      <c r="B602" s="93" t="s">
        <v>1742</v>
      </c>
      <c r="C602" s="93" t="s">
        <v>1743</v>
      </c>
      <c r="D602" s="93" t="s">
        <v>1620</v>
      </c>
      <c r="E602" s="93" t="s">
        <v>102</v>
      </c>
      <c r="F602" s="93" t="s">
        <v>103</v>
      </c>
      <c r="G602" s="93" t="s">
        <v>4582</v>
      </c>
      <c r="H602" s="93" t="s">
        <v>104</v>
      </c>
      <c r="I602" s="93" t="s">
        <v>14</v>
      </c>
      <c r="J602" s="93" t="s">
        <v>105</v>
      </c>
      <c r="K602" s="93"/>
      <c r="L602" s="93"/>
      <c r="M602" s="93" t="s">
        <v>106</v>
      </c>
      <c r="N602" s="93" t="s">
        <v>4580</v>
      </c>
      <c r="O602" s="93" t="s">
        <v>4449</v>
      </c>
      <c r="P602" s="93" t="str">
        <f t="shared" si="27"/>
        <v>WOODImpt_IMPACT-Wood Resonance_B00M_CACK.wav</v>
      </c>
      <c r="Q602" s="93" t="str">
        <f t="shared" si="28"/>
        <v>Soft drop with softly ringing metallic elements.</v>
      </c>
      <c r="R602" s="93" t="s">
        <v>4450</v>
      </c>
      <c r="S602" s="93" t="s">
        <v>4451</v>
      </c>
      <c r="T602" s="93" t="s">
        <v>4452</v>
      </c>
      <c r="U602" s="93" t="s">
        <v>4449</v>
      </c>
      <c r="V602" s="93" t="str">
        <f t="shared" si="29"/>
        <v>WOODImpt_IMPACT-Wood Resonance_B00M_CACK.wav</v>
      </c>
      <c r="W602" s="93">
        <v>2023</v>
      </c>
      <c r="X602" s="93" t="s">
        <v>4451</v>
      </c>
      <c r="Y602" s="93" t="s">
        <v>4451</v>
      </c>
      <c r="Z602" s="93" t="s">
        <v>4451</v>
      </c>
    </row>
    <row r="603" spans="1:26" ht="16">
      <c r="A603" s="93" t="s">
        <v>1744</v>
      </c>
      <c r="B603" s="93" t="s">
        <v>1745</v>
      </c>
      <c r="C603" s="93" t="s">
        <v>1746</v>
      </c>
      <c r="D603" s="93" t="s">
        <v>1620</v>
      </c>
      <c r="E603" s="93" t="s">
        <v>102</v>
      </c>
      <c r="F603" s="93" t="s">
        <v>103</v>
      </c>
      <c r="G603" s="93" t="s">
        <v>4582</v>
      </c>
      <c r="H603" s="93" t="s">
        <v>104</v>
      </c>
      <c r="I603" s="93" t="s">
        <v>14</v>
      </c>
      <c r="J603" s="93" t="s">
        <v>105</v>
      </c>
      <c r="K603" s="93"/>
      <c r="L603" s="93"/>
      <c r="M603" s="93" t="s">
        <v>106</v>
      </c>
      <c r="N603" s="93" t="s">
        <v>4580</v>
      </c>
      <c r="O603" s="93" t="s">
        <v>4449</v>
      </c>
      <c r="P603" s="93" t="str">
        <f t="shared" si="27"/>
        <v>WOODImpt_IMPACT-Wood Rolling Impact Beefy_B00M_CACK.wav</v>
      </c>
      <c r="Q603" s="93" t="str">
        <f t="shared" si="28"/>
        <v>Metal sound of a cannonball moving on a wooden plate into some random metal objects.</v>
      </c>
      <c r="R603" s="93" t="s">
        <v>4450</v>
      </c>
      <c r="S603" s="93" t="s">
        <v>4451</v>
      </c>
      <c r="T603" s="93" t="s">
        <v>4452</v>
      </c>
      <c r="U603" s="93" t="s">
        <v>4449</v>
      </c>
      <c r="V603" s="93" t="str">
        <f t="shared" si="29"/>
        <v>WOODImpt_IMPACT-Wood Rolling Impact Beefy_B00M_CACK.wav</v>
      </c>
      <c r="W603" s="93">
        <v>2023</v>
      </c>
      <c r="X603" s="93" t="s">
        <v>4451</v>
      </c>
      <c r="Y603" s="93" t="s">
        <v>4451</v>
      </c>
      <c r="Z603" s="93" t="s">
        <v>4451</v>
      </c>
    </row>
    <row r="604" spans="1:26" ht="16">
      <c r="A604" s="93" t="s">
        <v>1747</v>
      </c>
      <c r="B604" s="93" t="s">
        <v>1745</v>
      </c>
      <c r="C604" s="93" t="s">
        <v>1748</v>
      </c>
      <c r="D604" s="93" t="s">
        <v>1620</v>
      </c>
      <c r="E604" s="93" t="s">
        <v>102</v>
      </c>
      <c r="F604" s="93" t="s">
        <v>103</v>
      </c>
      <c r="G604" s="93" t="s">
        <v>4582</v>
      </c>
      <c r="H604" s="93" t="s">
        <v>104</v>
      </c>
      <c r="I604" s="93" t="s">
        <v>14</v>
      </c>
      <c r="J604" s="93" t="s">
        <v>105</v>
      </c>
      <c r="K604" s="93"/>
      <c r="L604" s="93"/>
      <c r="M604" s="93" t="s">
        <v>106</v>
      </c>
      <c r="N604" s="93" t="s">
        <v>4580</v>
      </c>
      <c r="O604" s="93" t="s">
        <v>4449</v>
      </c>
      <c r="P604" s="93" t="str">
        <f t="shared" si="27"/>
        <v>WOODImpt_IMPACT-Wood Rolling Impact Big_B00M_CACK.wav</v>
      </c>
      <c r="Q604" s="93" t="str">
        <f t="shared" si="28"/>
        <v>Metal sound of a cannonball moving on a wooden plate into some random metal objects.</v>
      </c>
      <c r="R604" s="93" t="s">
        <v>4450</v>
      </c>
      <c r="S604" s="93" t="s">
        <v>4451</v>
      </c>
      <c r="T604" s="93" t="s">
        <v>4452</v>
      </c>
      <c r="U604" s="93" t="s">
        <v>4449</v>
      </c>
      <c r="V604" s="93" t="str">
        <f t="shared" si="29"/>
        <v>WOODImpt_IMPACT-Wood Rolling Impact Big_B00M_CACK.wav</v>
      </c>
      <c r="W604" s="93">
        <v>2023</v>
      </c>
      <c r="X604" s="93" t="s">
        <v>4451</v>
      </c>
      <c r="Y604" s="93" t="s">
        <v>4451</v>
      </c>
      <c r="Z604" s="93" t="s">
        <v>4451</v>
      </c>
    </row>
    <row r="605" spans="1:26" ht="16">
      <c r="A605" s="93" t="s">
        <v>1749</v>
      </c>
      <c r="B605" s="93" t="s">
        <v>1750</v>
      </c>
      <c r="C605" s="93" t="s">
        <v>1751</v>
      </c>
      <c r="D605" s="93" t="s">
        <v>1620</v>
      </c>
      <c r="E605" s="93" t="s">
        <v>102</v>
      </c>
      <c r="F605" s="93" t="s">
        <v>103</v>
      </c>
      <c r="G605" s="93" t="s">
        <v>4582</v>
      </c>
      <c r="H605" s="93" t="s">
        <v>104</v>
      </c>
      <c r="I605" s="93" t="s">
        <v>14</v>
      </c>
      <c r="J605" s="93" t="s">
        <v>105</v>
      </c>
      <c r="K605" s="93"/>
      <c r="L605" s="93"/>
      <c r="M605" s="93" t="s">
        <v>106</v>
      </c>
      <c r="N605" s="93" t="s">
        <v>4580</v>
      </c>
      <c r="O605" s="93" t="s">
        <v>4449</v>
      </c>
      <c r="P605" s="93" t="str">
        <f t="shared" si="27"/>
        <v>WOODImpt_IMPACT-Wood Rolling Impact Ring Out_B00M_CACK.wav</v>
      </c>
      <c r="Q605" s="93" t="str">
        <f t="shared" si="28"/>
        <v>Metal sound of a cannonball moving on a wooden plate into some loose and moving metal objects with a long metal pin tail.</v>
      </c>
      <c r="R605" s="93" t="s">
        <v>4450</v>
      </c>
      <c r="S605" s="93" t="s">
        <v>4451</v>
      </c>
      <c r="T605" s="93" t="s">
        <v>4452</v>
      </c>
      <c r="U605" s="93" t="s">
        <v>4449</v>
      </c>
      <c r="V605" s="93" t="str">
        <f t="shared" si="29"/>
        <v>WOODImpt_IMPACT-Wood Rolling Impact Ring Out_B00M_CACK.wav</v>
      </c>
      <c r="W605" s="93">
        <v>2023</v>
      </c>
      <c r="X605" s="93" t="s">
        <v>4451</v>
      </c>
      <c r="Y605" s="93" t="s">
        <v>4451</v>
      </c>
      <c r="Z605" s="93" t="s">
        <v>4451</v>
      </c>
    </row>
    <row r="606" spans="1:26" ht="16">
      <c r="A606" s="93" t="s">
        <v>1752</v>
      </c>
      <c r="B606" s="93" t="s">
        <v>1753</v>
      </c>
      <c r="C606" s="93" t="s">
        <v>1754</v>
      </c>
      <c r="D606" s="93" t="s">
        <v>1620</v>
      </c>
      <c r="E606" s="93" t="s">
        <v>102</v>
      </c>
      <c r="F606" s="93" t="s">
        <v>103</v>
      </c>
      <c r="G606" s="93" t="s">
        <v>4582</v>
      </c>
      <c r="H606" s="93" t="s">
        <v>104</v>
      </c>
      <c r="I606" s="93" t="s">
        <v>14</v>
      </c>
      <c r="J606" s="93" t="s">
        <v>105</v>
      </c>
      <c r="K606" s="93"/>
      <c r="L606" s="93"/>
      <c r="M606" s="93" t="s">
        <v>106</v>
      </c>
      <c r="N606" s="93" t="s">
        <v>4580</v>
      </c>
      <c r="O606" s="93" t="s">
        <v>4449</v>
      </c>
      <c r="P606" s="93" t="str">
        <f t="shared" si="27"/>
        <v>WOODImpt_IMPACT-Wood Rolling Impact_B00M_CACK.wav</v>
      </c>
      <c r="Q606" s="93" t="str">
        <f t="shared" si="28"/>
        <v>Wood scraping on a wooden plate and moving into some wood objects.</v>
      </c>
      <c r="R606" s="93" t="s">
        <v>4450</v>
      </c>
      <c r="S606" s="93" t="s">
        <v>4451</v>
      </c>
      <c r="T606" s="93" t="s">
        <v>4452</v>
      </c>
      <c r="U606" s="93" t="s">
        <v>4449</v>
      </c>
      <c r="V606" s="93" t="str">
        <f t="shared" si="29"/>
        <v>WOODImpt_IMPACT-Wood Rolling Impact_B00M_CACK.wav</v>
      </c>
      <c r="W606" s="93">
        <v>2023</v>
      </c>
      <c r="X606" s="93" t="s">
        <v>4451</v>
      </c>
      <c r="Y606" s="93" t="s">
        <v>4451</v>
      </c>
      <c r="Z606" s="93" t="s">
        <v>4451</v>
      </c>
    </row>
    <row r="607" spans="1:26" ht="16">
      <c r="A607" s="93" t="s">
        <v>1755</v>
      </c>
      <c r="B607" s="93" t="s">
        <v>1756</v>
      </c>
      <c r="C607" s="93" t="s">
        <v>1757</v>
      </c>
      <c r="D607" s="93" t="s">
        <v>1620</v>
      </c>
      <c r="E607" s="93" t="s">
        <v>102</v>
      </c>
      <c r="F607" s="93" t="s">
        <v>103</v>
      </c>
      <c r="G607" s="93" t="s">
        <v>4582</v>
      </c>
      <c r="H607" s="93" t="s">
        <v>104</v>
      </c>
      <c r="I607" s="93" t="s">
        <v>14</v>
      </c>
      <c r="J607" s="93" t="s">
        <v>105</v>
      </c>
      <c r="K607" s="93"/>
      <c r="L607" s="93"/>
      <c r="M607" s="93" t="s">
        <v>106</v>
      </c>
      <c r="N607" s="93" t="s">
        <v>4580</v>
      </c>
      <c r="O607" s="93" t="s">
        <v>4449</v>
      </c>
      <c r="P607" s="93" t="str">
        <f t="shared" si="27"/>
        <v>WOODImpt_IMPACT-Wood Rolling Into Metal Snap In_B00M_CACK.wav</v>
      </c>
      <c r="Q607" s="93" t="str">
        <f t="shared" si="28"/>
        <v>Metal sound of a cannonball moving on a wooden plate into some loose and moving metal objects.</v>
      </c>
      <c r="R607" s="93" t="s">
        <v>4450</v>
      </c>
      <c r="S607" s="93" t="s">
        <v>4451</v>
      </c>
      <c r="T607" s="93" t="s">
        <v>4452</v>
      </c>
      <c r="U607" s="93" t="s">
        <v>4449</v>
      </c>
      <c r="V607" s="93" t="str">
        <f t="shared" si="29"/>
        <v>WOODImpt_IMPACT-Wood Rolling Into Metal Snap In_B00M_CACK.wav</v>
      </c>
      <c r="W607" s="93">
        <v>2023</v>
      </c>
      <c r="X607" s="93" t="s">
        <v>4451</v>
      </c>
      <c r="Y607" s="93" t="s">
        <v>4451</v>
      </c>
      <c r="Z607" s="93" t="s">
        <v>4451</v>
      </c>
    </row>
    <row r="608" spans="1:26" ht="16">
      <c r="A608" s="93" t="s">
        <v>1758</v>
      </c>
      <c r="B608" s="93" t="s">
        <v>1759</v>
      </c>
      <c r="C608" s="93" t="s">
        <v>1760</v>
      </c>
      <c r="D608" s="93" t="s">
        <v>1620</v>
      </c>
      <c r="E608" s="93" t="s">
        <v>102</v>
      </c>
      <c r="F608" s="93" t="s">
        <v>103</v>
      </c>
      <c r="G608" s="93" t="s">
        <v>4582</v>
      </c>
      <c r="H608" s="93" t="s">
        <v>104</v>
      </c>
      <c r="I608" s="93" t="s">
        <v>14</v>
      </c>
      <c r="J608" s="93" t="s">
        <v>105</v>
      </c>
      <c r="K608" s="93"/>
      <c r="L608" s="93"/>
      <c r="M608" s="93" t="s">
        <v>106</v>
      </c>
      <c r="N608" s="93" t="s">
        <v>4580</v>
      </c>
      <c r="O608" s="93" t="s">
        <v>4449</v>
      </c>
      <c r="P608" s="93" t="str">
        <f t="shared" si="27"/>
        <v>WOODImpt_IMPACT-Wood Roof Beam Falling_B00M_CACK.wav</v>
      </c>
      <c r="Q608" s="93" t="str">
        <f t="shared" si="28"/>
        <v>Hollow drop with resonating elements.</v>
      </c>
      <c r="R608" s="93" t="s">
        <v>4450</v>
      </c>
      <c r="S608" s="93" t="s">
        <v>4451</v>
      </c>
      <c r="T608" s="93" t="s">
        <v>4452</v>
      </c>
      <c r="U608" s="93" t="s">
        <v>4449</v>
      </c>
      <c r="V608" s="93" t="str">
        <f t="shared" si="29"/>
        <v>WOODImpt_IMPACT-Wood Roof Beam Falling_B00M_CACK.wav</v>
      </c>
      <c r="W608" s="93">
        <v>2023</v>
      </c>
      <c r="X608" s="93" t="s">
        <v>4451</v>
      </c>
      <c r="Y608" s="93" t="s">
        <v>4451</v>
      </c>
      <c r="Z608" s="93" t="s">
        <v>4451</v>
      </c>
    </row>
    <row r="609" spans="1:26" ht="16">
      <c r="A609" s="93" t="s">
        <v>1761</v>
      </c>
      <c r="B609" s="93" t="s">
        <v>1762</v>
      </c>
      <c r="C609" s="93" t="s">
        <v>1763</v>
      </c>
      <c r="D609" s="93" t="s">
        <v>1620</v>
      </c>
      <c r="E609" s="93" t="s">
        <v>102</v>
      </c>
      <c r="F609" s="93" t="s">
        <v>103</v>
      </c>
      <c r="G609" s="93" t="s">
        <v>4582</v>
      </c>
      <c r="H609" s="93" t="s">
        <v>104</v>
      </c>
      <c r="I609" s="93" t="s">
        <v>14</v>
      </c>
      <c r="J609" s="93" t="s">
        <v>105</v>
      </c>
      <c r="K609" s="93"/>
      <c r="L609" s="93"/>
      <c r="M609" s="93" t="s">
        <v>106</v>
      </c>
      <c r="N609" s="93" t="s">
        <v>4580</v>
      </c>
      <c r="O609" s="93" t="s">
        <v>4449</v>
      </c>
      <c r="P609" s="93" t="str">
        <f t="shared" si="27"/>
        <v>WOODImpt_IMPACT-Wood Scrape Impact Rattling_B00M_CACK.wav</v>
      </c>
      <c r="Q609" s="93" t="str">
        <f t="shared" si="28"/>
        <v>A wood and metal collision with some blade like metal sounds.</v>
      </c>
      <c r="R609" s="93" t="s">
        <v>4450</v>
      </c>
      <c r="S609" s="93" t="s">
        <v>4451</v>
      </c>
      <c r="T609" s="93" t="s">
        <v>4452</v>
      </c>
      <c r="U609" s="93" t="s">
        <v>4449</v>
      </c>
      <c r="V609" s="93" t="str">
        <f t="shared" si="29"/>
        <v>WOODImpt_IMPACT-Wood Scrape Impact Rattling_B00M_CACK.wav</v>
      </c>
      <c r="W609" s="93">
        <v>2023</v>
      </c>
      <c r="X609" s="93" t="s">
        <v>4451</v>
      </c>
      <c r="Y609" s="93" t="s">
        <v>4451</v>
      </c>
      <c r="Z609" s="93" t="s">
        <v>4451</v>
      </c>
    </row>
    <row r="610" spans="1:26" ht="16">
      <c r="A610" s="93" t="s">
        <v>1764</v>
      </c>
      <c r="B610" s="93" t="s">
        <v>1765</v>
      </c>
      <c r="C610" s="93" t="s">
        <v>1766</v>
      </c>
      <c r="D610" s="93" t="s">
        <v>1620</v>
      </c>
      <c r="E610" s="93" t="s">
        <v>102</v>
      </c>
      <c r="F610" s="93" t="s">
        <v>103</v>
      </c>
      <c r="G610" s="93" t="s">
        <v>4582</v>
      </c>
      <c r="H610" s="93" t="s">
        <v>104</v>
      </c>
      <c r="I610" s="93" t="s">
        <v>14</v>
      </c>
      <c r="J610" s="93" t="s">
        <v>105</v>
      </c>
      <c r="K610" s="93"/>
      <c r="L610" s="93"/>
      <c r="M610" s="93" t="s">
        <v>106</v>
      </c>
      <c r="N610" s="93" t="s">
        <v>4580</v>
      </c>
      <c r="O610" s="93" t="s">
        <v>4449</v>
      </c>
      <c r="P610" s="93" t="str">
        <f t="shared" si="27"/>
        <v>WOODImpt_IMPACT-Wood Steel Girder Case Of Wine_B00M_CACK.wav</v>
      </c>
      <c r="Q610" s="93" t="str">
        <f t="shared" si="28"/>
        <v>Heavy thud with some metallic ringing.</v>
      </c>
      <c r="R610" s="93" t="s">
        <v>4450</v>
      </c>
      <c r="S610" s="93" t="s">
        <v>4451</v>
      </c>
      <c r="T610" s="93" t="s">
        <v>4452</v>
      </c>
      <c r="U610" s="93" t="s">
        <v>4449</v>
      </c>
      <c r="V610" s="93" t="str">
        <f t="shared" si="29"/>
        <v>WOODImpt_IMPACT-Wood Steel Girder Case Of Wine_B00M_CACK.wav</v>
      </c>
      <c r="W610" s="93">
        <v>2023</v>
      </c>
      <c r="X610" s="93" t="s">
        <v>4451</v>
      </c>
      <c r="Y610" s="93" t="s">
        <v>4451</v>
      </c>
      <c r="Z610" s="93" t="s">
        <v>4451</v>
      </c>
    </row>
    <row r="611" spans="1:26" ht="16">
      <c r="A611" s="93" t="s">
        <v>1767</v>
      </c>
      <c r="B611" s="93" t="s">
        <v>1768</v>
      </c>
      <c r="C611" s="93" t="s">
        <v>1769</v>
      </c>
      <c r="D611" s="93" t="s">
        <v>1620</v>
      </c>
      <c r="E611" s="93" t="s">
        <v>102</v>
      </c>
      <c r="F611" s="93" t="s">
        <v>103</v>
      </c>
      <c r="G611" s="93" t="s">
        <v>4582</v>
      </c>
      <c r="H611" s="93" t="s">
        <v>104</v>
      </c>
      <c r="I611" s="93" t="s">
        <v>14</v>
      </c>
      <c r="J611" s="93" t="s">
        <v>105</v>
      </c>
      <c r="K611" s="93"/>
      <c r="L611" s="93"/>
      <c r="M611" s="93" t="s">
        <v>106</v>
      </c>
      <c r="N611" s="93" t="s">
        <v>4580</v>
      </c>
      <c r="O611" s="93" t="s">
        <v>4449</v>
      </c>
      <c r="P611" s="93" t="str">
        <f t="shared" si="27"/>
        <v>WOODImpt_IMPACT-Wood Steel Girder Pallet On Wooden Door_B00M_CACK.wav</v>
      </c>
      <c r="Q611" s="93" t="str">
        <f t="shared" si="28"/>
        <v>Heavy thud with some metallic ringing and some rattling.</v>
      </c>
      <c r="R611" s="93" t="s">
        <v>4450</v>
      </c>
      <c r="S611" s="93" t="s">
        <v>4451</v>
      </c>
      <c r="T611" s="93" t="s">
        <v>4452</v>
      </c>
      <c r="U611" s="93" t="s">
        <v>4449</v>
      </c>
      <c r="V611" s="93" t="str">
        <f t="shared" si="29"/>
        <v>WOODImpt_IMPACT-Wood Steel Girder Pallet On Wooden Door_B00M_CACK.wav</v>
      </c>
      <c r="W611" s="93">
        <v>2023</v>
      </c>
      <c r="X611" s="93" t="s">
        <v>4451</v>
      </c>
      <c r="Y611" s="93" t="s">
        <v>4451</v>
      </c>
      <c r="Z611" s="93" t="s">
        <v>4451</v>
      </c>
    </row>
    <row r="612" spans="1:26" ht="16">
      <c r="A612" s="93" t="s">
        <v>1770</v>
      </c>
      <c r="B612" s="93" t="s">
        <v>1768</v>
      </c>
      <c r="C612" s="93" t="s">
        <v>1771</v>
      </c>
      <c r="D612" s="93" t="s">
        <v>1620</v>
      </c>
      <c r="E612" s="93" t="s">
        <v>102</v>
      </c>
      <c r="F612" s="93" t="s">
        <v>103</v>
      </c>
      <c r="G612" s="93" t="s">
        <v>4582</v>
      </c>
      <c r="H612" s="93" t="s">
        <v>104</v>
      </c>
      <c r="I612" s="93" t="s">
        <v>14</v>
      </c>
      <c r="J612" s="93" t="s">
        <v>105</v>
      </c>
      <c r="K612" s="93"/>
      <c r="L612" s="93"/>
      <c r="M612" s="93" t="s">
        <v>106</v>
      </c>
      <c r="N612" s="93" t="s">
        <v>4580</v>
      </c>
      <c r="O612" s="93" t="s">
        <v>4449</v>
      </c>
      <c r="P612" s="93" t="str">
        <f t="shared" si="27"/>
        <v>WOODImpt_IMPACT-Wood Steel Girder Wooden Box In Case Of Wine_B00M_CACK.wav</v>
      </c>
      <c r="Q612" s="93" t="str">
        <f t="shared" si="28"/>
        <v>Heavy thud with some metallic ringing and some rattling.</v>
      </c>
      <c r="R612" s="93" t="s">
        <v>4450</v>
      </c>
      <c r="S612" s="93" t="s">
        <v>4451</v>
      </c>
      <c r="T612" s="93" t="s">
        <v>4452</v>
      </c>
      <c r="U612" s="93" t="s">
        <v>4449</v>
      </c>
      <c r="V612" s="93" t="str">
        <f t="shared" si="29"/>
        <v>WOODImpt_IMPACT-Wood Steel Girder Wooden Box In Case Of Wine_B00M_CACK.wav</v>
      </c>
      <c r="W612" s="93">
        <v>2023</v>
      </c>
      <c r="X612" s="93" t="s">
        <v>4451</v>
      </c>
      <c r="Y612" s="93" t="s">
        <v>4451</v>
      </c>
      <c r="Z612" s="93" t="s">
        <v>4451</v>
      </c>
    </row>
    <row r="613" spans="1:26" ht="16">
      <c r="A613" s="93" t="s">
        <v>1772</v>
      </c>
      <c r="B613" s="93" t="s">
        <v>1773</v>
      </c>
      <c r="C613" s="93" t="s">
        <v>1774</v>
      </c>
      <c r="D613" s="93" t="s">
        <v>1620</v>
      </c>
      <c r="E613" s="93" t="s">
        <v>102</v>
      </c>
      <c r="F613" s="93" t="s">
        <v>103</v>
      </c>
      <c r="G613" s="93" t="s">
        <v>4582</v>
      </c>
      <c r="H613" s="93" t="s">
        <v>104</v>
      </c>
      <c r="I613" s="93" t="s">
        <v>14</v>
      </c>
      <c r="J613" s="93" t="s">
        <v>105</v>
      </c>
      <c r="K613" s="93"/>
      <c r="L613" s="93"/>
      <c r="M613" s="93" t="s">
        <v>106</v>
      </c>
      <c r="N613" s="93" t="s">
        <v>4580</v>
      </c>
      <c r="O613" s="93" t="s">
        <v>4449</v>
      </c>
      <c r="P613" s="93" t="str">
        <f t="shared" si="27"/>
        <v>WOODImpt_IMPACT-Wood Wooden Door Floor_B00M_CACK.wav</v>
      </c>
      <c r="Q613" s="93" t="str">
        <f t="shared" si="28"/>
        <v>Hitting wooden piece on ground. Very short and slightly rattling.</v>
      </c>
      <c r="R613" s="93" t="s">
        <v>4450</v>
      </c>
      <c r="S613" s="93" t="s">
        <v>4451</v>
      </c>
      <c r="T613" s="93" t="s">
        <v>4452</v>
      </c>
      <c r="U613" s="93" t="s">
        <v>4449</v>
      </c>
      <c r="V613" s="93" t="str">
        <f t="shared" si="29"/>
        <v>WOODImpt_IMPACT-Wood Wooden Door Floor_B00M_CACK.wav</v>
      </c>
      <c r="W613" s="93">
        <v>2023</v>
      </c>
      <c r="X613" s="93" t="s">
        <v>4451</v>
      </c>
      <c r="Y613" s="93" t="s">
        <v>4451</v>
      </c>
      <c r="Z613" s="93" t="s">
        <v>4451</v>
      </c>
    </row>
    <row r="614" spans="1:26" ht="16">
      <c r="A614" s="93" t="s">
        <v>1775</v>
      </c>
      <c r="B614" s="93" t="s">
        <v>1776</v>
      </c>
      <c r="C614" s="93" t="s">
        <v>1777</v>
      </c>
      <c r="D614" s="93" t="s">
        <v>1620</v>
      </c>
      <c r="E614" s="93" t="s">
        <v>102</v>
      </c>
      <c r="F614" s="93" t="s">
        <v>103</v>
      </c>
      <c r="G614" s="93" t="s">
        <v>4582</v>
      </c>
      <c r="H614" s="93" t="s">
        <v>104</v>
      </c>
      <c r="I614" s="93" t="s">
        <v>14</v>
      </c>
      <c r="J614" s="93" t="s">
        <v>105</v>
      </c>
      <c r="K614" s="93"/>
      <c r="L614" s="93"/>
      <c r="M614" s="93" t="s">
        <v>106</v>
      </c>
      <c r="N614" s="93" t="s">
        <v>4580</v>
      </c>
      <c r="O614" s="93" t="s">
        <v>4449</v>
      </c>
      <c r="P614" s="93" t="str">
        <f t="shared" si="27"/>
        <v>WOODImpt_IMPACT-Wood Wooden Pallet Door_B00M_CACK.wav</v>
      </c>
      <c r="Q614" s="93" t="str">
        <f t="shared" si="28"/>
        <v>Hitting wooden piece on ground. Long rattling in tail.</v>
      </c>
      <c r="R614" s="93" t="s">
        <v>4450</v>
      </c>
      <c r="S614" s="93" t="s">
        <v>4451</v>
      </c>
      <c r="T614" s="93" t="s">
        <v>4452</v>
      </c>
      <c r="U614" s="93" t="s">
        <v>4449</v>
      </c>
      <c r="V614" s="93" t="str">
        <f t="shared" si="29"/>
        <v>WOODImpt_IMPACT-Wood Wooden Pallet Door_B00M_CACK.wav</v>
      </c>
      <c r="W614" s="93">
        <v>2023</v>
      </c>
      <c r="X614" s="93" t="s">
        <v>4451</v>
      </c>
      <c r="Y614" s="93" t="s">
        <v>4451</v>
      </c>
      <c r="Z614" s="93" t="s">
        <v>4451</v>
      </c>
    </row>
    <row r="615" spans="1:26" ht="16">
      <c r="A615" s="93" t="s">
        <v>1778</v>
      </c>
      <c r="B615" s="93" t="s">
        <v>1306</v>
      </c>
      <c r="C615" s="93" t="s">
        <v>1779</v>
      </c>
      <c r="D615" s="93" t="s">
        <v>1780</v>
      </c>
      <c r="E615" s="93" t="s">
        <v>102</v>
      </c>
      <c r="F615" s="93" t="s">
        <v>103</v>
      </c>
      <c r="G615" s="93" t="s">
        <v>4582</v>
      </c>
      <c r="H615" s="93" t="s">
        <v>212</v>
      </c>
      <c r="I615" s="93" t="s">
        <v>14</v>
      </c>
      <c r="J615" s="93" t="s">
        <v>105</v>
      </c>
      <c r="K615" s="93"/>
      <c r="L615" s="93"/>
      <c r="M615" s="93" t="s">
        <v>106</v>
      </c>
      <c r="N615" s="93" t="s">
        <v>4580</v>
      </c>
      <c r="O615" s="93" t="s">
        <v>4449</v>
      </c>
      <c r="P615" s="93" t="str">
        <f t="shared" si="27"/>
        <v>WOODMvmt_MOVEMENT-Metal And Wood Rattle Long_B00M_CACK.wav</v>
      </c>
      <c r="Q615" s="93" t="str">
        <f t="shared" si="28"/>
        <v>Loose wooden and metallic pieces rattling.</v>
      </c>
      <c r="R615" s="93" t="s">
        <v>4450</v>
      </c>
      <c r="S615" s="93" t="s">
        <v>4451</v>
      </c>
      <c r="T615" s="93" t="s">
        <v>4452</v>
      </c>
      <c r="U615" s="93" t="s">
        <v>4449</v>
      </c>
      <c r="V615" s="93" t="str">
        <f t="shared" si="29"/>
        <v>WOODMvmt_MOVEMENT-Metal And Wood Rattle Long_B00M_CACK.wav</v>
      </c>
      <c r="W615" s="93">
        <v>2023</v>
      </c>
      <c r="X615" s="93" t="s">
        <v>4451</v>
      </c>
      <c r="Y615" s="93" t="s">
        <v>4451</v>
      </c>
      <c r="Z615" s="93" t="s">
        <v>4451</v>
      </c>
    </row>
    <row r="616" spans="1:26" ht="16">
      <c r="A616" s="93" t="s">
        <v>1781</v>
      </c>
      <c r="B616" s="93" t="s">
        <v>1306</v>
      </c>
      <c r="C616" s="93" t="s">
        <v>1782</v>
      </c>
      <c r="D616" s="93" t="s">
        <v>1780</v>
      </c>
      <c r="E616" s="93" t="s">
        <v>102</v>
      </c>
      <c r="F616" s="93" t="s">
        <v>103</v>
      </c>
      <c r="G616" s="93" t="s">
        <v>4582</v>
      </c>
      <c r="H616" s="93" t="s">
        <v>212</v>
      </c>
      <c r="I616" s="93" t="s">
        <v>14</v>
      </c>
      <c r="J616" s="93" t="s">
        <v>105</v>
      </c>
      <c r="K616" s="93"/>
      <c r="L616" s="93"/>
      <c r="M616" s="93" t="s">
        <v>106</v>
      </c>
      <c r="N616" s="93" t="s">
        <v>4580</v>
      </c>
      <c r="O616" s="93" t="s">
        <v>4449</v>
      </c>
      <c r="P616" s="93" t="str">
        <f t="shared" si="27"/>
        <v>WOODMvmt_MOVEMENT-Metal And Wood Rattle Short_B00M_CACK.wav</v>
      </c>
      <c r="Q616" s="93" t="str">
        <f t="shared" si="28"/>
        <v>Loose wooden and metallic pieces rattling.</v>
      </c>
      <c r="R616" s="93" t="s">
        <v>4450</v>
      </c>
      <c r="S616" s="93" t="s">
        <v>4451</v>
      </c>
      <c r="T616" s="93" t="s">
        <v>4452</v>
      </c>
      <c r="U616" s="93" t="s">
        <v>4449</v>
      </c>
      <c r="V616" s="93" t="str">
        <f t="shared" si="29"/>
        <v>WOODMvmt_MOVEMENT-Metal And Wood Rattle Short_B00M_CACK.wav</v>
      </c>
      <c r="W616" s="93">
        <v>2023</v>
      </c>
      <c r="X616" s="93" t="s">
        <v>4451</v>
      </c>
      <c r="Y616" s="93" t="s">
        <v>4451</v>
      </c>
      <c r="Z616" s="93" t="s">
        <v>4451</v>
      </c>
    </row>
    <row r="617" spans="1:26" ht="16">
      <c r="A617" s="93" t="s">
        <v>1783</v>
      </c>
      <c r="B617" s="93" t="s">
        <v>1784</v>
      </c>
      <c r="C617" s="93" t="s">
        <v>1785</v>
      </c>
      <c r="D617" s="93" t="s">
        <v>1780</v>
      </c>
      <c r="E617" s="93" t="s">
        <v>102</v>
      </c>
      <c r="F617" s="93" t="s">
        <v>103</v>
      </c>
      <c r="G617" s="93" t="s">
        <v>4582</v>
      </c>
      <c r="H617" s="93" t="s">
        <v>212</v>
      </c>
      <c r="I617" s="93" t="s">
        <v>14</v>
      </c>
      <c r="J617" s="93" t="s">
        <v>105</v>
      </c>
      <c r="K617" s="93"/>
      <c r="L617" s="93"/>
      <c r="M617" s="93" t="s">
        <v>106</v>
      </c>
      <c r="N617" s="93" t="s">
        <v>4580</v>
      </c>
      <c r="O617" s="93" t="s">
        <v>4449</v>
      </c>
      <c r="P617" s="93" t="str">
        <f t="shared" si="27"/>
        <v>WOODMvmt_MOVEMENT-Metal Wood Sequence Various Pieces _B00M_CACK.wav</v>
      </c>
      <c r="Q617" s="93" t="str">
        <f t="shared" si="28"/>
        <v>Moving metallic pieces on pile of mixed wood. Long action with some ringing.</v>
      </c>
      <c r="R617" s="93" t="s">
        <v>4450</v>
      </c>
      <c r="S617" s="93" t="s">
        <v>4451</v>
      </c>
      <c r="T617" s="93" t="s">
        <v>4452</v>
      </c>
      <c r="U617" s="93" t="s">
        <v>4449</v>
      </c>
      <c r="V617" s="93" t="str">
        <f t="shared" si="29"/>
        <v>WOODMvmt_MOVEMENT-Metal Wood Sequence Various Pieces _B00M_CACK.wav</v>
      </c>
      <c r="W617" s="93">
        <v>2023</v>
      </c>
      <c r="X617" s="93" t="s">
        <v>4451</v>
      </c>
      <c r="Y617" s="93" t="s">
        <v>4451</v>
      </c>
      <c r="Z617" s="93" t="s">
        <v>4451</v>
      </c>
    </row>
    <row r="618" spans="1:26" ht="16">
      <c r="A618" s="93" t="s">
        <v>1786</v>
      </c>
      <c r="B618" s="93" t="s">
        <v>1787</v>
      </c>
      <c r="C618" s="93" t="s">
        <v>1788</v>
      </c>
      <c r="D618" s="93" t="s">
        <v>1780</v>
      </c>
      <c r="E618" s="93" t="s">
        <v>102</v>
      </c>
      <c r="F618" s="93" t="s">
        <v>103</v>
      </c>
      <c r="G618" s="93" t="s">
        <v>4582</v>
      </c>
      <c r="H618" s="93" t="s">
        <v>212</v>
      </c>
      <c r="I618" s="93" t="s">
        <v>14</v>
      </c>
      <c r="J618" s="93" t="s">
        <v>105</v>
      </c>
      <c r="K618" s="93"/>
      <c r="L618" s="93"/>
      <c r="M618" s="93" t="s">
        <v>106</v>
      </c>
      <c r="N618" s="93" t="s">
        <v>4580</v>
      </c>
      <c r="O618" s="93" t="s">
        <v>4449</v>
      </c>
      <c r="P618" s="93" t="str">
        <f t="shared" si="27"/>
        <v>WOODMvmt_MOVEMENT-Metal Wood Turn Into Snap_B00M_CACK.wav</v>
      </c>
      <c r="Q618" s="93" t="str">
        <f t="shared" si="28"/>
        <v>Moving metallic pieces on pile of mixed wood. Short action with some ringing.</v>
      </c>
      <c r="R618" s="93" t="s">
        <v>4450</v>
      </c>
      <c r="S618" s="93" t="s">
        <v>4451</v>
      </c>
      <c r="T618" s="93" t="s">
        <v>4452</v>
      </c>
      <c r="U618" s="93" t="s">
        <v>4449</v>
      </c>
      <c r="V618" s="93" t="str">
        <f t="shared" si="29"/>
        <v>WOODMvmt_MOVEMENT-Metal Wood Turn Into Snap_B00M_CACK.wav</v>
      </c>
      <c r="W618" s="93">
        <v>2023</v>
      </c>
      <c r="X618" s="93" t="s">
        <v>4451</v>
      </c>
      <c r="Y618" s="93" t="s">
        <v>4451</v>
      </c>
      <c r="Z618" s="93" t="s">
        <v>4451</v>
      </c>
    </row>
    <row r="619" spans="1:26" ht="16">
      <c r="A619" s="93" t="s">
        <v>1789</v>
      </c>
      <c r="B619" s="93" t="s">
        <v>1790</v>
      </c>
      <c r="C619" s="93" t="s">
        <v>1791</v>
      </c>
      <c r="D619" s="93" t="s">
        <v>1780</v>
      </c>
      <c r="E619" s="93" t="s">
        <v>102</v>
      </c>
      <c r="F619" s="93" t="s">
        <v>103</v>
      </c>
      <c r="G619" s="93" t="s">
        <v>4582</v>
      </c>
      <c r="H619" s="93" t="s">
        <v>212</v>
      </c>
      <c r="I619" s="93" t="s">
        <v>14</v>
      </c>
      <c r="J619" s="93" t="s">
        <v>105</v>
      </c>
      <c r="K619" s="93"/>
      <c r="L619" s="93"/>
      <c r="M619" s="93" t="s">
        <v>106</v>
      </c>
      <c r="N619" s="93" t="s">
        <v>4580</v>
      </c>
      <c r="O619" s="93" t="s">
        <v>4449</v>
      </c>
      <c r="P619" s="93" t="str">
        <f t="shared" si="27"/>
        <v>WOODMvmt_MOVEMENT-Metal Wood Turn Stop_B00M_CACK.wav</v>
      </c>
      <c r="Q619" s="93" t="str">
        <f t="shared" si="28"/>
        <v>Moving metallic pieces on pile of mixed wood. Short action with some rattling.</v>
      </c>
      <c r="R619" s="93" t="s">
        <v>4450</v>
      </c>
      <c r="S619" s="93" t="s">
        <v>4451</v>
      </c>
      <c r="T619" s="93" t="s">
        <v>4452</v>
      </c>
      <c r="U619" s="93" t="s">
        <v>4449</v>
      </c>
      <c r="V619" s="93" t="str">
        <f t="shared" si="29"/>
        <v>WOODMvmt_MOVEMENT-Metal Wood Turn Stop_B00M_CACK.wav</v>
      </c>
      <c r="W619" s="93">
        <v>2023</v>
      </c>
      <c r="X619" s="93" t="s">
        <v>4451</v>
      </c>
      <c r="Y619" s="93" t="s">
        <v>4451</v>
      </c>
      <c r="Z619" s="93" t="s">
        <v>4451</v>
      </c>
    </row>
    <row r="620" spans="1:26" ht="16">
      <c r="A620" s="93" t="s">
        <v>1792</v>
      </c>
      <c r="B620" s="93" t="s">
        <v>1793</v>
      </c>
      <c r="C620" s="93" t="s">
        <v>1794</v>
      </c>
      <c r="D620" s="93" t="s">
        <v>1780</v>
      </c>
      <c r="E620" s="93" t="s">
        <v>102</v>
      </c>
      <c r="F620" s="93" t="s">
        <v>103</v>
      </c>
      <c r="G620" s="93" t="s">
        <v>4582</v>
      </c>
      <c r="H620" s="93" t="s">
        <v>212</v>
      </c>
      <c r="I620" s="93" t="s">
        <v>14</v>
      </c>
      <c r="J620" s="93" t="s">
        <v>105</v>
      </c>
      <c r="K620" s="93"/>
      <c r="L620" s="93"/>
      <c r="M620" s="93" t="s">
        <v>106</v>
      </c>
      <c r="N620" s="93" t="s">
        <v>4580</v>
      </c>
      <c r="O620" s="93" t="s">
        <v>4449</v>
      </c>
      <c r="P620" s="93" t="str">
        <f t="shared" si="27"/>
        <v>WOODMvmt_MOVEMENT-Wood And Metal Heavy Rattling Long_B00M_CACK.wav</v>
      </c>
      <c r="Q620" s="93" t="str">
        <f t="shared" si="28"/>
        <v>Shaking pile of wooden and metallic pieces. Long and slightly, tonally ringing.</v>
      </c>
      <c r="R620" s="93" t="s">
        <v>4450</v>
      </c>
      <c r="S620" s="93" t="s">
        <v>4451</v>
      </c>
      <c r="T620" s="93" t="s">
        <v>4452</v>
      </c>
      <c r="U620" s="93" t="s">
        <v>4449</v>
      </c>
      <c r="V620" s="93" t="str">
        <f t="shared" si="29"/>
        <v>WOODMvmt_MOVEMENT-Wood And Metal Heavy Rattling Long_B00M_CACK.wav</v>
      </c>
      <c r="W620" s="93">
        <v>2023</v>
      </c>
      <c r="X620" s="93" t="s">
        <v>4451</v>
      </c>
      <c r="Y620" s="93" t="s">
        <v>4451</v>
      </c>
      <c r="Z620" s="93" t="s">
        <v>4451</v>
      </c>
    </row>
    <row r="621" spans="1:26" ht="16">
      <c r="A621" s="93" t="s">
        <v>1795</v>
      </c>
      <c r="B621" s="93" t="s">
        <v>1796</v>
      </c>
      <c r="C621" s="93" t="s">
        <v>1797</v>
      </c>
      <c r="D621" s="93" t="s">
        <v>1780</v>
      </c>
      <c r="E621" s="93" t="s">
        <v>102</v>
      </c>
      <c r="F621" s="93" t="s">
        <v>103</v>
      </c>
      <c r="G621" s="93" t="s">
        <v>4582</v>
      </c>
      <c r="H621" s="93" t="s">
        <v>212</v>
      </c>
      <c r="I621" s="93" t="s">
        <v>14</v>
      </c>
      <c r="J621" s="93" t="s">
        <v>105</v>
      </c>
      <c r="K621" s="93"/>
      <c r="L621" s="93"/>
      <c r="M621" s="93" t="s">
        <v>106</v>
      </c>
      <c r="N621" s="93" t="s">
        <v>4580</v>
      </c>
      <c r="O621" s="93" t="s">
        <v>4449</v>
      </c>
      <c r="P621" s="93" t="str">
        <f t="shared" si="27"/>
        <v>WOODMvmt_MOVEMENT-Wood And Metal Heavy Rattling Short_B00M_CACK.wav</v>
      </c>
      <c r="Q621" s="93" t="str">
        <f t="shared" si="28"/>
        <v>Shaking pile of wooden and metallic pieces. Short and slightly, tonally ringing.</v>
      </c>
      <c r="R621" s="93" t="s">
        <v>4450</v>
      </c>
      <c r="S621" s="93" t="s">
        <v>4451</v>
      </c>
      <c r="T621" s="93" t="s">
        <v>4452</v>
      </c>
      <c r="U621" s="93" t="s">
        <v>4449</v>
      </c>
      <c r="V621" s="93" t="str">
        <f t="shared" si="29"/>
        <v>WOODMvmt_MOVEMENT-Wood And Metal Heavy Rattling Short_B00M_CACK.wav</v>
      </c>
      <c r="W621" s="93">
        <v>2023</v>
      </c>
      <c r="X621" s="93" t="s">
        <v>4451</v>
      </c>
      <c r="Y621" s="93" t="s">
        <v>4451</v>
      </c>
      <c r="Z621" s="93" t="s">
        <v>4451</v>
      </c>
    </row>
    <row r="622" spans="1:26" ht="16">
      <c r="A622" s="93" t="s">
        <v>1798</v>
      </c>
      <c r="B622" s="93" t="s">
        <v>1306</v>
      </c>
      <c r="C622" s="93" t="s">
        <v>1799</v>
      </c>
      <c r="D622" s="93" t="s">
        <v>1780</v>
      </c>
      <c r="E622" s="93" t="s">
        <v>102</v>
      </c>
      <c r="F622" s="93" t="s">
        <v>103</v>
      </c>
      <c r="G622" s="93" t="s">
        <v>4582</v>
      </c>
      <c r="H622" s="93" t="s">
        <v>212</v>
      </c>
      <c r="I622" s="93" t="s">
        <v>14</v>
      </c>
      <c r="J622" s="93" t="s">
        <v>105</v>
      </c>
      <c r="K622" s="93"/>
      <c r="L622" s="93"/>
      <c r="M622" s="93" t="s">
        <v>106</v>
      </c>
      <c r="N622" s="93" t="s">
        <v>4580</v>
      </c>
      <c r="O622" s="93" t="s">
        <v>4449</v>
      </c>
      <c r="P622" s="93" t="str">
        <f t="shared" si="27"/>
        <v>WOODMvmt_MOVEMENT-Wood And Metal Rattle Long_B00M_CACK.wav</v>
      </c>
      <c r="Q622" s="93" t="str">
        <f t="shared" si="28"/>
        <v>Loose wooden and metallic pieces rattling.</v>
      </c>
      <c r="R622" s="93" t="s">
        <v>4450</v>
      </c>
      <c r="S622" s="93" t="s">
        <v>4451</v>
      </c>
      <c r="T622" s="93" t="s">
        <v>4452</v>
      </c>
      <c r="U622" s="93" t="s">
        <v>4449</v>
      </c>
      <c r="V622" s="93" t="str">
        <f t="shared" si="29"/>
        <v>WOODMvmt_MOVEMENT-Wood And Metal Rattle Long_B00M_CACK.wav</v>
      </c>
      <c r="W622" s="93">
        <v>2023</v>
      </c>
      <c r="X622" s="93" t="s">
        <v>4451</v>
      </c>
      <c r="Y622" s="93" t="s">
        <v>4451</v>
      </c>
      <c r="Z622" s="93" t="s">
        <v>4451</v>
      </c>
    </row>
    <row r="623" spans="1:26" ht="16">
      <c r="A623" s="93" t="s">
        <v>1800</v>
      </c>
      <c r="B623" s="93" t="s">
        <v>1306</v>
      </c>
      <c r="C623" s="93" t="s">
        <v>1801</v>
      </c>
      <c r="D623" s="93" t="s">
        <v>1780</v>
      </c>
      <c r="E623" s="93" t="s">
        <v>102</v>
      </c>
      <c r="F623" s="93" t="s">
        <v>103</v>
      </c>
      <c r="G623" s="93" t="s">
        <v>4582</v>
      </c>
      <c r="H623" s="93" t="s">
        <v>212</v>
      </c>
      <c r="I623" s="93" t="s">
        <v>14</v>
      </c>
      <c r="J623" s="93" t="s">
        <v>105</v>
      </c>
      <c r="K623" s="93"/>
      <c r="L623" s="93"/>
      <c r="M623" s="93" t="s">
        <v>106</v>
      </c>
      <c r="N623" s="93" t="s">
        <v>4580</v>
      </c>
      <c r="O623" s="93" t="s">
        <v>4449</v>
      </c>
      <c r="P623" s="93" t="str">
        <f t="shared" si="27"/>
        <v>WOODMvmt_MOVEMENT-Wood And Metal Rattle Short_B00M_CACK.wav</v>
      </c>
      <c r="Q623" s="93" t="str">
        <f t="shared" si="28"/>
        <v>Loose wooden and metallic pieces rattling.</v>
      </c>
      <c r="R623" s="93" t="s">
        <v>4450</v>
      </c>
      <c r="S623" s="93" t="s">
        <v>4451</v>
      </c>
      <c r="T623" s="93" t="s">
        <v>4452</v>
      </c>
      <c r="U623" s="93" t="s">
        <v>4449</v>
      </c>
      <c r="V623" s="93" t="str">
        <f t="shared" si="29"/>
        <v>WOODMvmt_MOVEMENT-Wood And Metal Rattle Short_B00M_CACK.wav</v>
      </c>
      <c r="W623" s="93">
        <v>2023</v>
      </c>
      <c r="X623" s="93" t="s">
        <v>4451</v>
      </c>
      <c r="Y623" s="93" t="s">
        <v>4451</v>
      </c>
      <c r="Z623" s="93" t="s">
        <v>4451</v>
      </c>
    </row>
    <row r="624" spans="1:26" ht="16">
      <c r="A624" s="93" t="s">
        <v>1802</v>
      </c>
      <c r="B624" s="93" t="s">
        <v>1803</v>
      </c>
      <c r="C624" s="93" t="s">
        <v>1804</v>
      </c>
      <c r="D624" s="93" t="s">
        <v>1780</v>
      </c>
      <c r="E624" s="93" t="s">
        <v>102</v>
      </c>
      <c r="F624" s="93" t="s">
        <v>103</v>
      </c>
      <c r="G624" s="93" t="s">
        <v>4582</v>
      </c>
      <c r="H624" s="93" t="s">
        <v>212</v>
      </c>
      <c r="I624" s="93" t="s">
        <v>14</v>
      </c>
      <c r="J624" s="93" t="s">
        <v>105</v>
      </c>
      <c r="K624" s="93"/>
      <c r="L624" s="93"/>
      <c r="M624" s="93" t="s">
        <v>106</v>
      </c>
      <c r="N624" s="93" t="s">
        <v>4580</v>
      </c>
      <c r="O624" s="93" t="s">
        <v>4449</v>
      </c>
      <c r="P624" s="93" t="str">
        <f t="shared" si="27"/>
        <v>WOODMvmt_MOVEMENT-Wood Cogwheel Fast_B00M_CACK.wav</v>
      </c>
      <c r="Q624" s="93" t="str">
        <f t="shared" si="28"/>
        <v>Quickly turning gear with grinding wooden pieces. Hollow and dull.</v>
      </c>
      <c r="R624" s="93" t="s">
        <v>4450</v>
      </c>
      <c r="S624" s="93" t="s">
        <v>4451</v>
      </c>
      <c r="T624" s="93" t="s">
        <v>4452</v>
      </c>
      <c r="U624" s="93" t="s">
        <v>4449</v>
      </c>
      <c r="V624" s="93" t="str">
        <f t="shared" si="29"/>
        <v>WOODMvmt_MOVEMENT-Wood Cogwheel Fast_B00M_CACK.wav</v>
      </c>
      <c r="W624" s="93">
        <v>2023</v>
      </c>
      <c r="X624" s="93" t="s">
        <v>4451</v>
      </c>
      <c r="Y624" s="93" t="s">
        <v>4451</v>
      </c>
      <c r="Z624" s="93" t="s">
        <v>4451</v>
      </c>
    </row>
    <row r="625" spans="1:26" ht="16">
      <c r="A625" s="93" t="s">
        <v>1805</v>
      </c>
      <c r="B625" s="93" t="s">
        <v>1806</v>
      </c>
      <c r="C625" s="93" t="s">
        <v>1807</v>
      </c>
      <c r="D625" s="93" t="s">
        <v>1780</v>
      </c>
      <c r="E625" s="93" t="s">
        <v>102</v>
      </c>
      <c r="F625" s="93" t="s">
        <v>103</v>
      </c>
      <c r="G625" s="93" t="s">
        <v>4582</v>
      </c>
      <c r="H625" s="93" t="s">
        <v>212</v>
      </c>
      <c r="I625" s="93" t="s">
        <v>14</v>
      </c>
      <c r="J625" s="93" t="s">
        <v>105</v>
      </c>
      <c r="K625" s="93"/>
      <c r="L625" s="93"/>
      <c r="M625" s="93" t="s">
        <v>106</v>
      </c>
      <c r="N625" s="93" t="s">
        <v>4580</v>
      </c>
      <c r="O625" s="93" t="s">
        <v>4449</v>
      </c>
      <c r="P625" s="93" t="str">
        <f t="shared" si="27"/>
        <v>WOODMvmt_MOVEMENT-Wood Cogwheel Slow_B00M_CACK.wav</v>
      </c>
      <c r="Q625" s="93" t="str">
        <f t="shared" si="28"/>
        <v>Slowly turning gear with grinding wooden pieces. Hollow and dull.</v>
      </c>
      <c r="R625" s="93" t="s">
        <v>4450</v>
      </c>
      <c r="S625" s="93" t="s">
        <v>4451</v>
      </c>
      <c r="T625" s="93" t="s">
        <v>4452</v>
      </c>
      <c r="U625" s="93" t="s">
        <v>4449</v>
      </c>
      <c r="V625" s="93" t="str">
        <f t="shared" si="29"/>
        <v>WOODMvmt_MOVEMENT-Wood Cogwheel Slow_B00M_CACK.wav</v>
      </c>
      <c r="W625" s="93">
        <v>2023</v>
      </c>
      <c r="X625" s="93" t="s">
        <v>4451</v>
      </c>
      <c r="Y625" s="93" t="s">
        <v>4451</v>
      </c>
      <c r="Z625" s="93" t="s">
        <v>4451</v>
      </c>
    </row>
    <row r="626" spans="1:26" ht="16">
      <c r="A626" s="93" t="s">
        <v>1808</v>
      </c>
      <c r="B626" s="93" t="s">
        <v>1809</v>
      </c>
      <c r="C626" s="93" t="s">
        <v>1810</v>
      </c>
      <c r="D626" s="93" t="s">
        <v>1780</v>
      </c>
      <c r="E626" s="93" t="s">
        <v>102</v>
      </c>
      <c r="F626" s="93" t="s">
        <v>103</v>
      </c>
      <c r="G626" s="93" t="s">
        <v>4582</v>
      </c>
      <c r="H626" s="93" t="s">
        <v>212</v>
      </c>
      <c r="I626" s="93" t="s">
        <v>14</v>
      </c>
      <c r="J626" s="93" t="s">
        <v>105</v>
      </c>
      <c r="K626" s="93"/>
      <c r="L626" s="93"/>
      <c r="M626" s="93" t="s">
        <v>106</v>
      </c>
      <c r="N626" s="93" t="s">
        <v>4580</v>
      </c>
      <c r="O626" s="93" t="s">
        <v>4449</v>
      </c>
      <c r="P626" s="93" t="str">
        <f t="shared" si="27"/>
        <v>WOODMvmt_MOVEMENT-Wood Rattle Jolt Long_B00M_CACK.wav</v>
      </c>
      <c r="Q626" s="93" t="str">
        <f t="shared" si="28"/>
        <v>Loose wooden pieces shaking and rattling.</v>
      </c>
      <c r="R626" s="93" t="s">
        <v>4450</v>
      </c>
      <c r="S626" s="93" t="s">
        <v>4451</v>
      </c>
      <c r="T626" s="93" t="s">
        <v>4452</v>
      </c>
      <c r="U626" s="93" t="s">
        <v>4449</v>
      </c>
      <c r="V626" s="93" t="str">
        <f t="shared" si="29"/>
        <v>WOODMvmt_MOVEMENT-Wood Rattle Jolt Long_B00M_CACK.wav</v>
      </c>
      <c r="W626" s="93">
        <v>2023</v>
      </c>
      <c r="X626" s="93" t="s">
        <v>4451</v>
      </c>
      <c r="Y626" s="93" t="s">
        <v>4451</v>
      </c>
      <c r="Z626" s="93" t="s">
        <v>4451</v>
      </c>
    </row>
    <row r="627" spans="1:26" ht="16">
      <c r="A627" s="93" t="s">
        <v>1811</v>
      </c>
      <c r="B627" s="93" t="s">
        <v>1809</v>
      </c>
      <c r="C627" s="93" t="s">
        <v>1812</v>
      </c>
      <c r="D627" s="93" t="s">
        <v>1780</v>
      </c>
      <c r="E627" s="93" t="s">
        <v>102</v>
      </c>
      <c r="F627" s="93" t="s">
        <v>103</v>
      </c>
      <c r="G627" s="93" t="s">
        <v>4582</v>
      </c>
      <c r="H627" s="93" t="s">
        <v>212</v>
      </c>
      <c r="I627" s="93" t="s">
        <v>14</v>
      </c>
      <c r="J627" s="93" t="s">
        <v>105</v>
      </c>
      <c r="K627" s="93"/>
      <c r="L627" s="93"/>
      <c r="M627" s="93" t="s">
        <v>106</v>
      </c>
      <c r="N627" s="93" t="s">
        <v>4580</v>
      </c>
      <c r="O627" s="93" t="s">
        <v>4449</v>
      </c>
      <c r="P627" s="93" t="str">
        <f t="shared" si="27"/>
        <v>WOODMvmt_MOVEMENT-Wood Rattle Jolt Short_B00M_CACK.wav</v>
      </c>
      <c r="Q627" s="93" t="str">
        <f t="shared" si="28"/>
        <v>Loose wooden pieces shaking and rattling.</v>
      </c>
      <c r="R627" s="93" t="s">
        <v>4450</v>
      </c>
      <c r="S627" s="93" t="s">
        <v>4451</v>
      </c>
      <c r="T627" s="93" t="s">
        <v>4452</v>
      </c>
      <c r="U627" s="93" t="s">
        <v>4449</v>
      </c>
      <c r="V627" s="93" t="str">
        <f t="shared" si="29"/>
        <v>WOODMvmt_MOVEMENT-Wood Rattle Jolt Short_B00M_CACK.wav</v>
      </c>
      <c r="W627" s="93">
        <v>2023</v>
      </c>
      <c r="X627" s="93" t="s">
        <v>4451</v>
      </c>
      <c r="Y627" s="93" t="s">
        <v>4451</v>
      </c>
      <c r="Z627" s="93" t="s">
        <v>4451</v>
      </c>
    </row>
    <row r="628" spans="1:26" ht="16">
      <c r="A628" s="93" t="s">
        <v>1813</v>
      </c>
      <c r="B628" s="93" t="s">
        <v>1809</v>
      </c>
      <c r="C628" s="93" t="s">
        <v>1814</v>
      </c>
      <c r="D628" s="93" t="s">
        <v>1780</v>
      </c>
      <c r="E628" s="93" t="s">
        <v>102</v>
      </c>
      <c r="F628" s="93" t="s">
        <v>103</v>
      </c>
      <c r="G628" s="93" t="s">
        <v>4582</v>
      </c>
      <c r="H628" s="93" t="s">
        <v>212</v>
      </c>
      <c r="I628" s="93" t="s">
        <v>14</v>
      </c>
      <c r="J628" s="93" t="s">
        <v>105</v>
      </c>
      <c r="K628" s="93"/>
      <c r="L628" s="93"/>
      <c r="M628" s="93" t="s">
        <v>106</v>
      </c>
      <c r="N628" s="93" t="s">
        <v>4580</v>
      </c>
      <c r="O628" s="93" t="s">
        <v>4449</v>
      </c>
      <c r="P628" s="93" t="str">
        <f t="shared" si="27"/>
        <v>WOODMvmt_MOVEMENT-Wood Rattle Jolt Sweetener_B00M_CACK.wav</v>
      </c>
      <c r="Q628" s="93" t="str">
        <f t="shared" si="28"/>
        <v>Loose wooden pieces shaking and rattling.</v>
      </c>
      <c r="R628" s="93" t="s">
        <v>4450</v>
      </c>
      <c r="S628" s="93" t="s">
        <v>4451</v>
      </c>
      <c r="T628" s="93" t="s">
        <v>4452</v>
      </c>
      <c r="U628" s="93" t="s">
        <v>4449</v>
      </c>
      <c r="V628" s="93" t="str">
        <f t="shared" si="29"/>
        <v>WOODMvmt_MOVEMENT-Wood Rattle Jolt Sweetener_B00M_CACK.wav</v>
      </c>
      <c r="W628" s="93">
        <v>2023</v>
      </c>
      <c r="X628" s="93" t="s">
        <v>4451</v>
      </c>
      <c r="Y628" s="93" t="s">
        <v>4451</v>
      </c>
      <c r="Z628" s="93" t="s">
        <v>4451</v>
      </c>
    </row>
    <row r="629" spans="1:26" ht="16">
      <c r="A629" s="93" t="s">
        <v>1815</v>
      </c>
      <c r="B629" s="93" t="s">
        <v>1816</v>
      </c>
      <c r="C629" s="93" t="s">
        <v>1817</v>
      </c>
      <c r="D629" s="93" t="s">
        <v>1780</v>
      </c>
      <c r="E629" s="93" t="s">
        <v>102</v>
      </c>
      <c r="F629" s="93" t="s">
        <v>103</v>
      </c>
      <c r="G629" s="93" t="s">
        <v>4582</v>
      </c>
      <c r="H629" s="93" t="s">
        <v>212</v>
      </c>
      <c r="I629" s="93" t="s">
        <v>14</v>
      </c>
      <c r="J629" s="93" t="s">
        <v>105</v>
      </c>
      <c r="K629" s="93"/>
      <c r="L629" s="93"/>
      <c r="M629" s="93" t="s">
        <v>106</v>
      </c>
      <c r="N629" s="93" t="s">
        <v>4580</v>
      </c>
      <c r="O629" s="93" t="s">
        <v>4449</v>
      </c>
      <c r="P629" s="93" t="str">
        <f t="shared" si="27"/>
        <v>WOODMvmt_MOVEMENT-Wood Rolling Constant_B00M_CACK.wav</v>
      </c>
      <c r="Q629" s="93" t="str">
        <f t="shared" si="28"/>
        <v>Continuous moving wooden pieces. Long, rumbling sequence.</v>
      </c>
      <c r="R629" s="93" t="s">
        <v>4450</v>
      </c>
      <c r="S629" s="93" t="s">
        <v>4451</v>
      </c>
      <c r="T629" s="93" t="s">
        <v>4452</v>
      </c>
      <c r="U629" s="93" t="s">
        <v>4449</v>
      </c>
      <c r="V629" s="93" t="str">
        <f t="shared" si="29"/>
        <v>WOODMvmt_MOVEMENT-Wood Rolling Constant_B00M_CACK.wav</v>
      </c>
      <c r="W629" s="93">
        <v>2023</v>
      </c>
      <c r="X629" s="93" t="s">
        <v>4451</v>
      </c>
      <c r="Y629" s="93" t="s">
        <v>4451</v>
      </c>
      <c r="Z629" s="93" t="s">
        <v>4451</v>
      </c>
    </row>
    <row r="630" spans="1:26" ht="16">
      <c r="A630" s="93" t="s">
        <v>1818</v>
      </c>
      <c r="B630" s="93" t="s">
        <v>1819</v>
      </c>
      <c r="C630" s="93" t="s">
        <v>1820</v>
      </c>
      <c r="D630" s="93" t="s">
        <v>1780</v>
      </c>
      <c r="E630" s="93" t="s">
        <v>102</v>
      </c>
      <c r="F630" s="93" t="s">
        <v>103</v>
      </c>
      <c r="G630" s="93" t="s">
        <v>4582</v>
      </c>
      <c r="H630" s="93" t="s">
        <v>212</v>
      </c>
      <c r="I630" s="93" t="s">
        <v>14</v>
      </c>
      <c r="J630" s="93" t="s">
        <v>105</v>
      </c>
      <c r="K630" s="93"/>
      <c r="L630" s="93"/>
      <c r="M630" s="93" t="s">
        <v>106</v>
      </c>
      <c r="N630" s="93" t="s">
        <v>4580</v>
      </c>
      <c r="O630" s="93" t="s">
        <v>4449</v>
      </c>
      <c r="P630" s="93" t="str">
        <f t="shared" si="27"/>
        <v>WOODMvmt_MOVEMENT-Wood Rolling Fast_B00M_CACK.wav</v>
      </c>
      <c r="Q630" s="93" t="str">
        <f t="shared" si="28"/>
        <v>Quickly moving wooden pieces. Rumbling and dull.</v>
      </c>
      <c r="R630" s="93" t="s">
        <v>4450</v>
      </c>
      <c r="S630" s="93" t="s">
        <v>4451</v>
      </c>
      <c r="T630" s="93" t="s">
        <v>4452</v>
      </c>
      <c r="U630" s="93" t="s">
        <v>4449</v>
      </c>
      <c r="V630" s="93" t="str">
        <f t="shared" si="29"/>
        <v>WOODMvmt_MOVEMENT-Wood Rolling Fast_B00M_CACK.wav</v>
      </c>
      <c r="W630" s="93">
        <v>2023</v>
      </c>
      <c r="X630" s="93" t="s">
        <v>4451</v>
      </c>
      <c r="Y630" s="93" t="s">
        <v>4451</v>
      </c>
      <c r="Z630" s="93" t="s">
        <v>4451</v>
      </c>
    </row>
    <row r="631" spans="1:26" ht="16">
      <c r="A631" s="93" t="s">
        <v>1821</v>
      </c>
      <c r="B631" s="93" t="s">
        <v>1822</v>
      </c>
      <c r="C631" s="93" t="s">
        <v>1823</v>
      </c>
      <c r="D631" s="93" t="s">
        <v>1780</v>
      </c>
      <c r="E631" s="93" t="s">
        <v>102</v>
      </c>
      <c r="F631" s="93" t="s">
        <v>103</v>
      </c>
      <c r="G631" s="93" t="s">
        <v>4582</v>
      </c>
      <c r="H631" s="93" t="s">
        <v>212</v>
      </c>
      <c r="I631" s="93" t="s">
        <v>14</v>
      </c>
      <c r="J631" s="93" t="s">
        <v>105</v>
      </c>
      <c r="K631" s="93"/>
      <c r="L631" s="93"/>
      <c r="M631" s="93" t="s">
        <v>106</v>
      </c>
      <c r="N631" s="93" t="s">
        <v>4580</v>
      </c>
      <c r="O631" s="93" t="s">
        <v>4449</v>
      </c>
      <c r="P631" s="93" t="str">
        <f t="shared" si="27"/>
        <v>WOODMvmt_MOVEMENT-Wood Rolling High Fast_B00M_CACK.wav</v>
      </c>
      <c r="Q631" s="93" t="str">
        <f t="shared" si="28"/>
        <v>Quickly moving wooden pieces on hollow surface. Dull with some ringing.</v>
      </c>
      <c r="R631" s="93" t="s">
        <v>4450</v>
      </c>
      <c r="S631" s="93" t="s">
        <v>4451</v>
      </c>
      <c r="T631" s="93" t="s">
        <v>4452</v>
      </c>
      <c r="U631" s="93" t="s">
        <v>4449</v>
      </c>
      <c r="V631" s="93" t="str">
        <f t="shared" si="29"/>
        <v>WOODMvmt_MOVEMENT-Wood Rolling High Fast_B00M_CACK.wav</v>
      </c>
      <c r="W631" s="93">
        <v>2023</v>
      </c>
      <c r="X631" s="93" t="s">
        <v>4451</v>
      </c>
      <c r="Y631" s="93" t="s">
        <v>4451</v>
      </c>
      <c r="Z631" s="93" t="s">
        <v>4451</v>
      </c>
    </row>
    <row r="632" spans="1:26" ht="16">
      <c r="A632" s="93" t="s">
        <v>1824</v>
      </c>
      <c r="B632" s="93" t="s">
        <v>1825</v>
      </c>
      <c r="C632" s="93" t="s">
        <v>1826</v>
      </c>
      <c r="D632" s="93" t="s">
        <v>1780</v>
      </c>
      <c r="E632" s="93" t="s">
        <v>102</v>
      </c>
      <c r="F632" s="93" t="s">
        <v>103</v>
      </c>
      <c r="G632" s="93" t="s">
        <v>4582</v>
      </c>
      <c r="H632" s="93" t="s">
        <v>212</v>
      </c>
      <c r="I632" s="93" t="s">
        <v>14</v>
      </c>
      <c r="J632" s="93" t="s">
        <v>105</v>
      </c>
      <c r="K632" s="93"/>
      <c r="L632" s="93"/>
      <c r="M632" s="93" t="s">
        <v>106</v>
      </c>
      <c r="N632" s="93" t="s">
        <v>4580</v>
      </c>
      <c r="O632" s="93" t="s">
        <v>4449</v>
      </c>
      <c r="P632" s="93" t="str">
        <f t="shared" si="27"/>
        <v>WOODMvmt_MOVEMENT-Wood Rolling High Slow_B00M_CACK.wav</v>
      </c>
      <c r="Q632" s="93" t="str">
        <f t="shared" si="28"/>
        <v>Slowly moving wooden pieces on hollow surface. Dull with some ringing.</v>
      </c>
      <c r="R632" s="93" t="s">
        <v>4450</v>
      </c>
      <c r="S632" s="93" t="s">
        <v>4451</v>
      </c>
      <c r="T632" s="93" t="s">
        <v>4452</v>
      </c>
      <c r="U632" s="93" t="s">
        <v>4449</v>
      </c>
      <c r="V632" s="93" t="str">
        <f t="shared" si="29"/>
        <v>WOODMvmt_MOVEMENT-Wood Rolling High Slow_B00M_CACK.wav</v>
      </c>
      <c r="W632" s="93">
        <v>2023</v>
      </c>
      <c r="X632" s="93" t="s">
        <v>4451</v>
      </c>
      <c r="Y632" s="93" t="s">
        <v>4451</v>
      </c>
      <c r="Z632" s="93" t="s">
        <v>4451</v>
      </c>
    </row>
    <row r="633" spans="1:26" ht="16">
      <c r="A633" s="93" t="s">
        <v>1827</v>
      </c>
      <c r="B633" s="93" t="s">
        <v>1828</v>
      </c>
      <c r="C633" s="93" t="s">
        <v>1829</v>
      </c>
      <c r="D633" s="93" t="s">
        <v>1780</v>
      </c>
      <c r="E633" s="93" t="s">
        <v>102</v>
      </c>
      <c r="F633" s="93" t="s">
        <v>103</v>
      </c>
      <c r="G633" s="93" t="s">
        <v>4582</v>
      </c>
      <c r="H633" s="93" t="s">
        <v>212</v>
      </c>
      <c r="I633" s="93" t="s">
        <v>14</v>
      </c>
      <c r="J633" s="93" t="s">
        <v>105</v>
      </c>
      <c r="K633" s="93"/>
      <c r="L633" s="93"/>
      <c r="M633" s="93" t="s">
        <v>106</v>
      </c>
      <c r="N633" s="93" t="s">
        <v>4580</v>
      </c>
      <c r="O633" s="93" t="s">
        <v>4449</v>
      </c>
      <c r="P633" s="93" t="str">
        <f t="shared" si="27"/>
        <v>WOODMvmt_MOVEMENT-Wood Rolling Low Slow_B00M_CACK.wav</v>
      </c>
      <c r="Q633" s="93" t="str">
        <f t="shared" si="28"/>
        <v>Slowly moving wooden pieces on hollow surface. Dull with a lot of rumbling.</v>
      </c>
      <c r="R633" s="93" t="s">
        <v>4450</v>
      </c>
      <c r="S633" s="93" t="s">
        <v>4451</v>
      </c>
      <c r="T633" s="93" t="s">
        <v>4452</v>
      </c>
      <c r="U633" s="93" t="s">
        <v>4449</v>
      </c>
      <c r="V633" s="93" t="str">
        <f t="shared" si="29"/>
        <v>WOODMvmt_MOVEMENT-Wood Rolling Low Slow_B00M_CACK.wav</v>
      </c>
      <c r="W633" s="93">
        <v>2023</v>
      </c>
      <c r="X633" s="93" t="s">
        <v>4451</v>
      </c>
      <c r="Y633" s="93" t="s">
        <v>4451</v>
      </c>
      <c r="Z633" s="93" t="s">
        <v>4451</v>
      </c>
    </row>
    <row r="634" spans="1:26" ht="16">
      <c r="A634" s="93" t="s">
        <v>1830</v>
      </c>
      <c r="B634" s="93" t="s">
        <v>1831</v>
      </c>
      <c r="C634" s="93" t="s">
        <v>1832</v>
      </c>
      <c r="D634" s="93" t="s">
        <v>1780</v>
      </c>
      <c r="E634" s="93" t="s">
        <v>102</v>
      </c>
      <c r="F634" s="93" t="s">
        <v>103</v>
      </c>
      <c r="G634" s="93" t="s">
        <v>4582</v>
      </c>
      <c r="H634" s="93" t="s">
        <v>212</v>
      </c>
      <c r="I634" s="93" t="s">
        <v>14</v>
      </c>
      <c r="J634" s="93" t="s">
        <v>105</v>
      </c>
      <c r="K634" s="93"/>
      <c r="L634" s="93"/>
      <c r="M634" s="93" t="s">
        <v>106</v>
      </c>
      <c r="N634" s="93" t="s">
        <v>4580</v>
      </c>
      <c r="O634" s="93" t="s">
        <v>4449</v>
      </c>
      <c r="P634" s="93" t="str">
        <f t="shared" si="27"/>
        <v>WOODMvmt_MOVEMENT-Wood Rolling Medium_B00M_CACK.wav</v>
      </c>
      <c r="Q634" s="93" t="str">
        <f t="shared" si="28"/>
        <v>Moving wooden pieces. Rumbling with dull clacking.</v>
      </c>
      <c r="R634" s="93" t="s">
        <v>4450</v>
      </c>
      <c r="S634" s="93" t="s">
        <v>4451</v>
      </c>
      <c r="T634" s="93" t="s">
        <v>4452</v>
      </c>
      <c r="U634" s="93" t="s">
        <v>4449</v>
      </c>
      <c r="V634" s="93" t="str">
        <f t="shared" si="29"/>
        <v>WOODMvmt_MOVEMENT-Wood Rolling Medium_B00M_CACK.wav</v>
      </c>
      <c r="W634" s="93">
        <v>2023</v>
      </c>
      <c r="X634" s="93" t="s">
        <v>4451</v>
      </c>
      <c r="Y634" s="93" t="s">
        <v>4451</v>
      </c>
      <c r="Z634" s="93" t="s">
        <v>4451</v>
      </c>
    </row>
    <row r="635" spans="1:26" ht="16">
      <c r="A635" s="93" t="s">
        <v>1833</v>
      </c>
      <c r="B635" s="93" t="s">
        <v>1834</v>
      </c>
      <c r="C635" s="93" t="s">
        <v>1835</v>
      </c>
      <c r="D635" s="93" t="s">
        <v>1780</v>
      </c>
      <c r="E635" s="93" t="s">
        <v>102</v>
      </c>
      <c r="F635" s="93" t="s">
        <v>103</v>
      </c>
      <c r="G635" s="93" t="s">
        <v>4582</v>
      </c>
      <c r="H635" s="93" t="s">
        <v>212</v>
      </c>
      <c r="I635" s="93" t="s">
        <v>14</v>
      </c>
      <c r="J635" s="93" t="s">
        <v>105</v>
      </c>
      <c r="K635" s="93"/>
      <c r="L635" s="93"/>
      <c r="M635" s="93" t="s">
        <v>106</v>
      </c>
      <c r="N635" s="93" t="s">
        <v>4580</v>
      </c>
      <c r="O635" s="93" t="s">
        <v>4449</v>
      </c>
      <c r="P635" s="93" t="str">
        <f t="shared" si="27"/>
        <v>WOODMvmt_MOVEMENT-Wood Rolling Slow_B00M_CACK.wav</v>
      </c>
      <c r="Q635" s="93" t="str">
        <f t="shared" si="28"/>
        <v>Slowly moving wooden pieces. Rumbling with dull clacking.</v>
      </c>
      <c r="R635" s="93" t="s">
        <v>4450</v>
      </c>
      <c r="S635" s="93" t="s">
        <v>4451</v>
      </c>
      <c r="T635" s="93" t="s">
        <v>4452</v>
      </c>
      <c r="U635" s="93" t="s">
        <v>4449</v>
      </c>
      <c r="V635" s="93" t="str">
        <f t="shared" si="29"/>
        <v>WOODMvmt_MOVEMENT-Wood Rolling Slow_B00M_CACK.wav</v>
      </c>
      <c r="W635" s="93">
        <v>2023</v>
      </c>
      <c r="X635" s="93" t="s">
        <v>4451</v>
      </c>
      <c r="Y635" s="93" t="s">
        <v>4451</v>
      </c>
      <c r="Z635" s="93" t="s">
        <v>4451</v>
      </c>
    </row>
    <row r="636" spans="1:26" ht="16">
      <c r="A636" s="93" t="s">
        <v>1836</v>
      </c>
      <c r="B636" s="93" t="s">
        <v>1837</v>
      </c>
      <c r="C636" s="93" t="s">
        <v>1838</v>
      </c>
      <c r="D636" s="93" t="s">
        <v>1780</v>
      </c>
      <c r="E636" s="93" t="s">
        <v>102</v>
      </c>
      <c r="F636" s="93" t="s">
        <v>103</v>
      </c>
      <c r="G636" s="93" t="s">
        <v>4582</v>
      </c>
      <c r="H636" s="93" t="s">
        <v>212</v>
      </c>
      <c r="I636" s="93" t="s">
        <v>14</v>
      </c>
      <c r="J636" s="93" t="s">
        <v>105</v>
      </c>
      <c r="K636" s="93"/>
      <c r="L636" s="93"/>
      <c r="M636" s="93" t="s">
        <v>106</v>
      </c>
      <c r="N636" s="93" t="s">
        <v>4580</v>
      </c>
      <c r="O636" s="93" t="s">
        <v>4449</v>
      </c>
      <c r="P636" s="93" t="str">
        <f t="shared" si="27"/>
        <v>WOODMvmt_MOVEMENT-Wood Rolling Sweetener_B00M_CACK.wav</v>
      </c>
      <c r="Q636" s="93" t="str">
        <f t="shared" si="28"/>
        <v>Moving wooden pieces on hollow surface. Dull with a lot of rumbling.</v>
      </c>
      <c r="R636" s="93" t="s">
        <v>4450</v>
      </c>
      <c r="S636" s="93" t="s">
        <v>4451</v>
      </c>
      <c r="T636" s="93" t="s">
        <v>4452</v>
      </c>
      <c r="U636" s="93" t="s">
        <v>4449</v>
      </c>
      <c r="V636" s="93" t="str">
        <f t="shared" si="29"/>
        <v>WOODMvmt_MOVEMENT-Wood Rolling Sweetener_B00M_CACK.wav</v>
      </c>
      <c r="W636" s="93">
        <v>2023</v>
      </c>
      <c r="X636" s="93" t="s">
        <v>4451</v>
      </c>
      <c r="Y636" s="93" t="s">
        <v>4451</v>
      </c>
      <c r="Z636" s="93" t="s">
        <v>4451</v>
      </c>
    </row>
    <row r="637" spans="1:26" ht="16">
      <c r="A637" s="93" t="s">
        <v>1839</v>
      </c>
      <c r="B637" s="93" t="s">
        <v>1840</v>
      </c>
      <c r="C637" s="93" t="s">
        <v>1841</v>
      </c>
      <c r="D637" s="93" t="s">
        <v>1780</v>
      </c>
      <c r="E637" s="93" t="s">
        <v>102</v>
      </c>
      <c r="F637" s="93" t="s">
        <v>103</v>
      </c>
      <c r="G637" s="93" t="s">
        <v>4582</v>
      </c>
      <c r="H637" s="93" t="s">
        <v>212</v>
      </c>
      <c r="I637" s="93" t="s">
        <v>14</v>
      </c>
      <c r="J637" s="93" t="s">
        <v>105</v>
      </c>
      <c r="K637" s="93"/>
      <c r="L637" s="93"/>
      <c r="M637" s="93" t="s">
        <v>106</v>
      </c>
      <c r="N637" s="93" t="s">
        <v>4580</v>
      </c>
      <c r="O637" s="93" t="s">
        <v>4449</v>
      </c>
      <c r="P637" s="93" t="str">
        <f t="shared" si="27"/>
        <v>WOODMvmt_MOVEMENT-Wood Scrape On Wood Fast_B00M_CACK.wav</v>
      </c>
      <c r="Q637" s="93" t="str">
        <f t="shared" si="28"/>
        <v>Soft and quick moving of wooden pieces with light rustling.</v>
      </c>
      <c r="R637" s="93" t="s">
        <v>4450</v>
      </c>
      <c r="S637" s="93" t="s">
        <v>4451</v>
      </c>
      <c r="T637" s="93" t="s">
        <v>4452</v>
      </c>
      <c r="U637" s="93" t="s">
        <v>4449</v>
      </c>
      <c r="V637" s="93" t="str">
        <f t="shared" si="29"/>
        <v>WOODMvmt_MOVEMENT-Wood Scrape On Wood Fast_B00M_CACK.wav</v>
      </c>
      <c r="W637" s="93">
        <v>2023</v>
      </c>
      <c r="X637" s="93" t="s">
        <v>4451</v>
      </c>
      <c r="Y637" s="93" t="s">
        <v>4451</v>
      </c>
      <c r="Z637" s="93" t="s">
        <v>4451</v>
      </c>
    </row>
    <row r="638" spans="1:26" ht="16">
      <c r="A638" s="93" t="s">
        <v>1842</v>
      </c>
      <c r="B638" s="93" t="s">
        <v>1840</v>
      </c>
      <c r="C638" s="93" t="s">
        <v>1843</v>
      </c>
      <c r="D638" s="93" t="s">
        <v>1780</v>
      </c>
      <c r="E638" s="93" t="s">
        <v>102</v>
      </c>
      <c r="F638" s="93" t="s">
        <v>103</v>
      </c>
      <c r="G638" s="93" t="s">
        <v>4582</v>
      </c>
      <c r="H638" s="93" t="s">
        <v>212</v>
      </c>
      <c r="I638" s="93" t="s">
        <v>14</v>
      </c>
      <c r="J638" s="93" t="s">
        <v>105</v>
      </c>
      <c r="K638" s="93"/>
      <c r="L638" s="93"/>
      <c r="M638" s="93" t="s">
        <v>106</v>
      </c>
      <c r="N638" s="93" t="s">
        <v>4580</v>
      </c>
      <c r="O638" s="93" t="s">
        <v>4449</v>
      </c>
      <c r="P638" s="93" t="str">
        <f t="shared" si="27"/>
        <v>WOODMvmt_MOVEMENT-Wood Scrape On Wood Slow_B00M_CACK.wav</v>
      </c>
      <c r="Q638" s="93" t="str">
        <f t="shared" si="28"/>
        <v>Soft and quick moving of wooden pieces with light rustling.</v>
      </c>
      <c r="R638" s="93" t="s">
        <v>4450</v>
      </c>
      <c r="S638" s="93" t="s">
        <v>4451</v>
      </c>
      <c r="T638" s="93" t="s">
        <v>4452</v>
      </c>
      <c r="U638" s="93" t="s">
        <v>4449</v>
      </c>
      <c r="V638" s="93" t="str">
        <f t="shared" si="29"/>
        <v>WOODMvmt_MOVEMENT-Wood Scrape On Wood Slow_B00M_CACK.wav</v>
      </c>
      <c r="W638" s="93">
        <v>2023</v>
      </c>
      <c r="X638" s="93" t="s">
        <v>4451</v>
      </c>
      <c r="Y638" s="93" t="s">
        <v>4451</v>
      </c>
      <c r="Z638" s="93" t="s">
        <v>4451</v>
      </c>
    </row>
    <row r="639" spans="1:26" ht="16">
      <c r="A639" s="93" t="s">
        <v>1844</v>
      </c>
      <c r="B639" s="93" t="s">
        <v>1845</v>
      </c>
      <c r="C639" s="93" t="s">
        <v>1846</v>
      </c>
      <c r="D639" s="93" t="s">
        <v>1780</v>
      </c>
      <c r="E639" s="93" t="s">
        <v>102</v>
      </c>
      <c r="F639" s="93" t="s">
        <v>103</v>
      </c>
      <c r="G639" s="93" t="s">
        <v>4582</v>
      </c>
      <c r="H639" s="93" t="s">
        <v>212</v>
      </c>
      <c r="I639" s="93" t="s">
        <v>14</v>
      </c>
      <c r="J639" s="93" t="s">
        <v>105</v>
      </c>
      <c r="K639" s="93"/>
      <c r="L639" s="93"/>
      <c r="M639" s="93" t="s">
        <v>106</v>
      </c>
      <c r="N639" s="93" t="s">
        <v>4580</v>
      </c>
      <c r="O639" s="93" t="s">
        <v>4449</v>
      </c>
      <c r="P639" s="93" t="str">
        <f t="shared" si="27"/>
        <v>WOODMvmt_MOVEMENT-Wood Stone Roll Fast_B00M_CACK.wav</v>
      </c>
      <c r="Q639" s="93" t="str">
        <f t="shared" si="28"/>
        <v>Quickly sliding wooden pieces on hollow surface.</v>
      </c>
      <c r="R639" s="93" t="s">
        <v>4450</v>
      </c>
      <c r="S639" s="93" t="s">
        <v>4451</v>
      </c>
      <c r="T639" s="93" t="s">
        <v>4452</v>
      </c>
      <c r="U639" s="93" t="s">
        <v>4449</v>
      </c>
      <c r="V639" s="93" t="str">
        <f t="shared" si="29"/>
        <v>WOODMvmt_MOVEMENT-Wood Stone Roll Fast_B00M_CACK.wav</v>
      </c>
      <c r="W639" s="93">
        <v>2023</v>
      </c>
      <c r="X639" s="93" t="s">
        <v>4451</v>
      </c>
      <c r="Y639" s="93" t="s">
        <v>4451</v>
      </c>
      <c r="Z639" s="93" t="s">
        <v>4451</v>
      </c>
    </row>
    <row r="640" spans="1:26" ht="16">
      <c r="A640" s="93" t="s">
        <v>1847</v>
      </c>
      <c r="B640" s="93" t="s">
        <v>4630</v>
      </c>
      <c r="C640" s="93" t="s">
        <v>1848</v>
      </c>
      <c r="D640" s="93" t="s">
        <v>1780</v>
      </c>
      <c r="E640" s="93" t="s">
        <v>102</v>
      </c>
      <c r="F640" s="93" t="s">
        <v>103</v>
      </c>
      <c r="G640" s="93" t="s">
        <v>4582</v>
      </c>
      <c r="H640" s="93" t="s">
        <v>212</v>
      </c>
      <c r="I640" s="93" t="s">
        <v>14</v>
      </c>
      <c r="J640" s="93" t="s">
        <v>105</v>
      </c>
      <c r="K640" s="93"/>
      <c r="L640" s="93"/>
      <c r="M640" s="93" t="s">
        <v>106</v>
      </c>
      <c r="N640" s="93" t="s">
        <v>4580</v>
      </c>
      <c r="O640" s="93" t="s">
        <v>4449</v>
      </c>
      <c r="P640" s="93" t="str">
        <f t="shared" si="27"/>
        <v>WOODMvmt_MOVEMENT-Wood Stone Roll Moderate_B00M_CACK.wav</v>
      </c>
      <c r="Q640" s="93" t="str">
        <f t="shared" si="28"/>
        <v>Slowly sliding wooden pieces on hollow surface.</v>
      </c>
      <c r="R640" s="93" t="s">
        <v>4450</v>
      </c>
      <c r="S640" s="93" t="s">
        <v>4451</v>
      </c>
      <c r="T640" s="93" t="s">
        <v>4452</v>
      </c>
      <c r="U640" s="93" t="s">
        <v>4449</v>
      </c>
      <c r="V640" s="93" t="str">
        <f t="shared" si="29"/>
        <v>WOODMvmt_MOVEMENT-Wood Stone Roll Moderate_B00M_CACK.wav</v>
      </c>
      <c r="W640" s="93">
        <v>2023</v>
      </c>
      <c r="X640" s="93" t="s">
        <v>4451</v>
      </c>
      <c r="Y640" s="93" t="s">
        <v>4451</v>
      </c>
      <c r="Z640" s="93" t="s">
        <v>4451</v>
      </c>
    </row>
    <row r="641" spans="1:26" ht="13">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3">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3">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3">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3">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3">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3">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3">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3">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3">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3">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3">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3">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3">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3">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3">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3">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3">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3">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3">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3">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3">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3">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3">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3">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3">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3">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3">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3">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3">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3">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3">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3">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3">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3">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3">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3">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3">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3">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3">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3">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3">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3">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3">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3">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3">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3">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3">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3">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3">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3">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3">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3">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3">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3">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3">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3">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3">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3">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3">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3">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3">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3">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3">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3">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3">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3">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3">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3">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3">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3">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3">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3">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3">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3">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3">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3">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3">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3">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3">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3">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3">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3">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3">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3">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3">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3">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3">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3">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3">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3">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3">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3">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3">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3">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3">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3">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3">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3">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3">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3">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3">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3">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3">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3">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3">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3">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3">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3">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3">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3">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3">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3">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3">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3">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3">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3">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3">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3">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3">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3">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3">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3">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3">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3">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3">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3">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3">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3">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3">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3">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3">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3">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3">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3">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3">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3">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3">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3">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3">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3">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3">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3">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3">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3">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3">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3">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3">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3">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3">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3">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3">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3">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3">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3">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3">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3">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3">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3">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3">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3">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3">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3">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3">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3">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3">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3">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3">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3">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3">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3">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3">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3">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3">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3">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3">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3">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3">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3">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3">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3">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3">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3">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3">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3">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3">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3">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3">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3">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3">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3">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3">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3">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3">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3">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3">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3">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3">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3">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3">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3">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3">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3">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3">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3">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3">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3">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3">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3">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3">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3">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3">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3">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3">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3">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3">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3">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3">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3">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3">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3">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3">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3">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3">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3">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3">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3">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3">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3">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3">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3">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3">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3">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3">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3">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3">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3">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3">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3">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3">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3">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3">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3">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3">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3">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3">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3">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3">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3">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3">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3">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3">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3">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3">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3">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3">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3">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3">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3">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3">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3">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3">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3">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3">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3">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3">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3">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3">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3">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3">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3">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3">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3">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3">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3">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3">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3">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3">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3">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3">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3">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3">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3">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3">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3">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3">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3">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3">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3">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3">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3">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3">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3">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3">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3">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3">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3">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3">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3">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3">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3">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3">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3">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3">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3">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3">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3">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3">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3">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3">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3">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3">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3">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3">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3">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3">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3">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3">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3">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3">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3">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3">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3">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3">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ht="13">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ht="13">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ht="1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ht="13">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ht="13">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row r="1006" spans="1:26" ht="13">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row>
    <row r="1007" spans="1:26" ht="13">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row>
    <row r="1008" spans="1:26" ht="13">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row>
    <row r="1009" spans="1:26" ht="13">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row>
    <row r="1010" spans="1:26" ht="13">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row>
    <row r="1011" spans="1:26" ht="13">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row>
    <row r="1012" spans="1:26" ht="13">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row>
    <row r="1013" spans="1:26" ht="13">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row>
    <row r="1014" spans="1:26" ht="13">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row>
    <row r="1015" spans="1:26" ht="13">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row>
    <row r="1016" spans="1:26" ht="13">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row>
    <row r="1017" spans="1:26" ht="13">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row>
    <row r="1018" spans="1:26" ht="13">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row>
    <row r="1019" spans="1:26" ht="13">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row>
    <row r="1020" spans="1:26" ht="13">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row>
    <row r="1021" spans="1:26" ht="13">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row>
    <row r="1022" spans="1:26" ht="13">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row>
    <row r="1023" spans="1:26" ht="13">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row>
    <row r="1024" spans="1:26" ht="13">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row>
    <row r="1025" spans="1:26" ht="13">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row>
    <row r="1026" spans="1:26" ht="13">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row>
    <row r="1027" spans="1:26" ht="13">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row>
    <row r="1028" spans="1:26" ht="13">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row>
    <row r="1029" spans="1:26" ht="13">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row>
    <row r="1030" spans="1:26" ht="13">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row>
    <row r="1031" spans="1:26" ht="13">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row>
    <row r="1032" spans="1:26" ht="13">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row>
    <row r="1033" spans="1:26" ht="13">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row>
    <row r="1034" spans="1:26" ht="13">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row>
    <row r="1035" spans="1:26" ht="13">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row>
    <row r="1036" spans="1:26" ht="13">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row>
    <row r="1037" spans="1:26" ht="13">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row>
    <row r="1038" spans="1:26" ht="13">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row>
    <row r="1039" spans="1:26" ht="13">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row>
    <row r="1040" spans="1:26" ht="13">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row>
    <row r="1041" spans="1:26" ht="13">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row>
    <row r="1042" spans="1:26" ht="13">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row>
    <row r="1043" spans="1:26" ht="13">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row>
    <row r="1044" spans="1:26" ht="13">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row>
    <row r="1045" spans="1:26" ht="13">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row>
    <row r="1046" spans="1:26" ht="13">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row>
    <row r="1047" spans="1:26" ht="13">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row>
    <row r="1048" spans="1:26" ht="13">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row>
    <row r="1049" spans="1:26" ht="13">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row>
    <row r="1050" spans="1:26" ht="13">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row>
    <row r="1051" spans="1:26" ht="13">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row>
    <row r="1052" spans="1:26" ht="13">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row>
    <row r="1053" spans="1:26" ht="13">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row>
    <row r="1054" spans="1:26" ht="13">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row>
    <row r="1055" spans="1:26" ht="13">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row>
    <row r="1056" spans="1:26" ht="13">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row>
    <row r="1057" spans="1:26" ht="13">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row>
    <row r="1058" spans="1:26" ht="13">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row>
    <row r="1059" spans="1:26" ht="13">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row>
    <row r="1060" spans="1:26" ht="13">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row>
    <row r="1061" spans="1:26" ht="13">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row>
    <row r="1062" spans="1:26" ht="13">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row>
    <row r="1063" spans="1:26" ht="13">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row>
    <row r="1064" spans="1:26" ht="13">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row>
    <row r="1065" spans="1:26" ht="13">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row>
    <row r="1066" spans="1:26" ht="13">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row>
    <row r="1067" spans="1:26" ht="13">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row>
    <row r="1068" spans="1:26" ht="13">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row>
    <row r="1069" spans="1:26" ht="13">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row>
    <row r="1070" spans="1:26" ht="13">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row>
    <row r="1071" spans="1:26" ht="13">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row>
    <row r="1072" spans="1:26" ht="13">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row>
    <row r="1073" spans="1:26" ht="13">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row>
    <row r="1074" spans="1:26" ht="13">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row>
    <row r="1075" spans="1:26" ht="13">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row>
    <row r="1076" spans="1:26" ht="13">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row>
    <row r="1077" spans="1:26" ht="13">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row>
    <row r="1078" spans="1:26" ht="13">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row>
    <row r="1079" spans="1:26" ht="13">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row>
    <row r="1080" spans="1:26" ht="13">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row>
    <row r="1081" spans="1:26" ht="13">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row>
    <row r="1082" spans="1:26" ht="13">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row>
    <row r="1083" spans="1:26" ht="13">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row>
    <row r="1084" spans="1:26" ht="13">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row>
    <row r="1085" spans="1:26" ht="13">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row>
    <row r="1086" spans="1:26" ht="13">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row>
    <row r="1087" spans="1:26" ht="13">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row>
    <row r="1088" spans="1:26" ht="13">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row>
    <row r="1089" spans="1:26" ht="13">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row>
    <row r="1090" spans="1:26" ht="13">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row>
    <row r="1091" spans="1:26" ht="13">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row>
    <row r="1092" spans="1:26" ht="13">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row>
    <row r="1093" spans="1:26" ht="13">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row>
    <row r="1094" spans="1:26" ht="13">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row>
    <row r="1095" spans="1:26" ht="13">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row>
    <row r="1096" spans="1:26" ht="13">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row>
    <row r="1097" spans="1:26" ht="13">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row>
    <row r="1098" spans="1:26" ht="13">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row>
    <row r="1099" spans="1:26" ht="13">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row>
    <row r="1100" spans="1:26" ht="13">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row>
    <row r="1101" spans="1:26" ht="13">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row>
    <row r="1102" spans="1:26" ht="13">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row>
    <row r="1103" spans="1:26" ht="13">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row>
    <row r="1104" spans="1:26" ht="13">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row>
    <row r="1105" spans="1:26" ht="13">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row>
    <row r="1106" spans="1:26" ht="13">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row>
    <row r="1107" spans="1:26" ht="13">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row>
    <row r="1108" spans="1:26" ht="13">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row>
    <row r="1109" spans="1:26" ht="13">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row>
    <row r="1110" spans="1:26" ht="13">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row>
    <row r="1111" spans="1:26" ht="13">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row>
    <row r="1112" spans="1:26" ht="13">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row>
    <row r="1113" spans="1:26" ht="13">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row>
    <row r="1114" spans="1:26" ht="13">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row>
    <row r="1115" spans="1:26" ht="13">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row>
    <row r="1116" spans="1:26" ht="13">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row>
    <row r="1117" spans="1:26" ht="13">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row>
    <row r="1118" spans="1:26" ht="13">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row>
    <row r="1119" spans="1:26" ht="13">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row>
    <row r="1120" spans="1:26" ht="13">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row>
    <row r="1121" spans="1:26" ht="13">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row>
    <row r="1122" spans="1:26" ht="13">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row>
    <row r="1123" spans="1:26" ht="13">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row>
    <row r="1124" spans="1:26" ht="13">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row>
    <row r="1125" spans="1:26" ht="13">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row>
    <row r="1126" spans="1:26" ht="13">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row>
    <row r="1127" spans="1:26" ht="13">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row>
    <row r="1128" spans="1:26" ht="13">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row>
    <row r="1129" spans="1:26" ht="13">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row>
    <row r="1130" spans="1:26" ht="13">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row>
    <row r="1131" spans="1:26" ht="13">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row>
    <row r="1132" spans="1:26" ht="13">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row>
    <row r="1133" spans="1:26" ht="13">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row>
    <row r="1134" spans="1:26" ht="13">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row>
    <row r="1135" spans="1:26" ht="13">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row>
    <row r="1136" spans="1:26" ht="13">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row>
    <row r="1137" spans="1:26" ht="13">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row>
    <row r="1138" spans="1:26" ht="13">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row>
    <row r="1139" spans="1:26" ht="13">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row>
    <row r="1140" spans="1:26" ht="13">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row>
    <row r="1141" spans="1:26" ht="13">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row>
    <row r="1142" spans="1:26" ht="13">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row>
  </sheetData>
  <conditionalFormatting sqref="E311:F311 C311 H311:M311">
    <cfRule type="colorScale" priority="3">
      <colorScale>
        <cfvo type="min"/>
        <cfvo type="max"/>
        <color rgb="FF57BB8A"/>
        <color rgb="FFFFFFFF"/>
      </colorScale>
    </cfRule>
  </conditionalFormatting>
  <dataValidations disablePrompts="1" count="1">
    <dataValidation type="list" allowBlank="1" showErrorMessage="1" sqref="D2:D75 D363:D640" xr:uid="{00000000-0002-0000-0100-000000000000}">
      <formula1>#REF!</formula1>
    </dataValidation>
  </dataValidations>
  <hyperlinks>
    <hyperlink ref="X2" r:id="rId1" xr:uid="{C3E4D0DE-27A3-9444-A309-5CD6575F26CC}"/>
    <hyperlink ref="Y2" r:id="rId2" xr:uid="{099151F8-07D2-984E-90E1-5AF222F12F57}"/>
    <hyperlink ref="Z2" r:id="rId3" xr:uid="{85795E5E-226D-AF4E-BE33-A7D500D18B2B}"/>
    <hyperlink ref="X3" r:id="rId4" xr:uid="{3FB1A748-CA28-8447-8B97-CED8B389218F}"/>
    <hyperlink ref="X4" r:id="rId5" xr:uid="{B400553A-63C4-9B49-B37E-AEA4728A123B}"/>
    <hyperlink ref="X5" r:id="rId6" xr:uid="{8122E7C2-DFCE-2D46-8D6A-618D8C1E35EB}"/>
    <hyperlink ref="X6" r:id="rId7" xr:uid="{B923251A-90DE-4846-B1DC-30817525A448}"/>
    <hyperlink ref="X7" r:id="rId8" xr:uid="{DCBF0BD6-D945-9546-BABD-D70B8C2A754E}"/>
    <hyperlink ref="X8" r:id="rId9" xr:uid="{9166830C-2A9B-494E-B9E0-91E4FCA3C583}"/>
    <hyperlink ref="X9" r:id="rId10" xr:uid="{7E882E4A-1E65-1343-9BC8-B503E388B9FE}"/>
    <hyperlink ref="X10" r:id="rId11" xr:uid="{817D75F0-1FC7-F444-8A06-3229CABCAB9E}"/>
    <hyperlink ref="X11" r:id="rId12" xr:uid="{5A01CC54-879A-BA4B-9F3C-EEDE029E325A}"/>
    <hyperlink ref="X12" r:id="rId13" xr:uid="{A3669E73-0F03-9744-A7C6-066A4C991ADF}"/>
    <hyperlink ref="X13" r:id="rId14" xr:uid="{01CBB4C7-7F13-5246-B1CA-01F45B37FB0E}"/>
    <hyperlink ref="X14" r:id="rId15" xr:uid="{0CA1DE99-22AC-DC4D-9A21-5A4477EEDE1E}"/>
    <hyperlink ref="X15" r:id="rId16" xr:uid="{DDB38F5B-48C0-D64B-AD3E-522997A36069}"/>
    <hyperlink ref="X16" r:id="rId17" xr:uid="{3E8B6C93-1139-4C46-AEED-657AC3130269}"/>
    <hyperlink ref="X17" r:id="rId18" xr:uid="{00FCD63E-B7E6-C94A-95B0-3BADAEC32595}"/>
    <hyperlink ref="X18" r:id="rId19" xr:uid="{9DB91A88-F6BF-C342-9688-919BAB281162}"/>
    <hyperlink ref="X19" r:id="rId20" xr:uid="{D488E6D4-21D7-404C-AFFF-00759FF39994}"/>
    <hyperlink ref="X20" r:id="rId21" xr:uid="{BE096CA3-D1C3-AC48-8B37-DA4280B8EE9F}"/>
    <hyperlink ref="X21" r:id="rId22" xr:uid="{74ABF560-6DF5-1245-BCF8-6381AD6EB228}"/>
    <hyperlink ref="X22" r:id="rId23" xr:uid="{565F2D44-B590-2141-A791-4BC168DA78B7}"/>
    <hyperlink ref="X23" r:id="rId24" xr:uid="{2F40932F-328D-B149-8D6A-113D4D6080CA}"/>
    <hyperlink ref="X24" r:id="rId25" xr:uid="{1EF4580A-4DFA-7E40-A210-B43C12BCC462}"/>
    <hyperlink ref="X25" r:id="rId26" xr:uid="{FA6019AE-67D7-9845-ACC0-BDBAA329246C}"/>
    <hyperlink ref="X26" r:id="rId27" xr:uid="{3680446C-49D4-054D-B3C5-77BA5ED75347}"/>
    <hyperlink ref="X27" r:id="rId28" xr:uid="{579AC419-6284-4D45-991D-9795E850E14A}"/>
    <hyperlink ref="X28" r:id="rId29" xr:uid="{AAB9E334-B290-004A-8284-8FF62D7048B7}"/>
    <hyperlink ref="X29" r:id="rId30" xr:uid="{7EB4F7B2-38D6-D34D-872C-E5F8AC9A5BE7}"/>
    <hyperlink ref="X30" r:id="rId31" xr:uid="{935122CA-8C0B-454E-BA0A-A56B2AF6A4F4}"/>
    <hyperlink ref="X31" r:id="rId32" xr:uid="{55EE2946-3C5D-1F43-ABAA-73D181A26F4F}"/>
    <hyperlink ref="X32" r:id="rId33" xr:uid="{EC3BB743-DA28-924C-B998-F8A26CAF7777}"/>
    <hyperlink ref="X33" r:id="rId34" xr:uid="{9D6FC87B-2E5B-0B45-9B46-CEE36BDE46FE}"/>
    <hyperlink ref="X34" r:id="rId35" xr:uid="{8DD0EDBD-ED88-4043-8162-1AE993BE1EEB}"/>
    <hyperlink ref="X35" r:id="rId36" xr:uid="{B0D655C1-8AE4-4B44-BE03-A6B000B43213}"/>
    <hyperlink ref="X36" r:id="rId37" xr:uid="{DBF61DEF-F9E0-4146-A31B-A55E32C8E80D}"/>
    <hyperlink ref="X37" r:id="rId38" xr:uid="{6836BFEC-CEFD-9241-BF6D-1A32EFAF00C3}"/>
    <hyperlink ref="X38" r:id="rId39" xr:uid="{D0C541F2-3949-7242-A1F5-10EF6396BA3F}"/>
    <hyperlink ref="X39" r:id="rId40" xr:uid="{F613AEED-5723-8B4B-A207-0E697D3BBA2E}"/>
    <hyperlink ref="X40" r:id="rId41" xr:uid="{05D86F7A-8FC3-6E45-A3FA-21325C8522A4}"/>
    <hyperlink ref="X41" r:id="rId42" xr:uid="{73CE7152-A7D9-2443-9159-B55371D4FB67}"/>
    <hyperlink ref="X42" r:id="rId43" xr:uid="{FF51A188-BD99-9745-9016-031FFBF51721}"/>
    <hyperlink ref="X43" r:id="rId44" xr:uid="{DCC80CD2-A71F-984D-8632-7175E95A55E3}"/>
    <hyperlink ref="X44" r:id="rId45" xr:uid="{E5EE4268-D3A5-E64D-939C-6DA8675E075D}"/>
    <hyperlink ref="X45" r:id="rId46" xr:uid="{960863CE-E08A-3940-B6AD-E60E26EDAD3E}"/>
    <hyperlink ref="X46" r:id="rId47" xr:uid="{A33C9360-CAF3-B44B-9904-11CBA019E4DD}"/>
    <hyperlink ref="X47" r:id="rId48" xr:uid="{7CAEE26A-B479-534F-A928-31430AD567B8}"/>
    <hyperlink ref="X48" r:id="rId49" xr:uid="{D1DC880D-1266-6947-A4C1-EA25FA838927}"/>
    <hyperlink ref="X49" r:id="rId50" xr:uid="{E718767A-19B4-7F49-9B00-D3E67E1F7333}"/>
    <hyperlink ref="X50" r:id="rId51" xr:uid="{81F30878-089E-9149-9FEA-D181AB340686}"/>
    <hyperlink ref="X51" r:id="rId52" xr:uid="{51FDC20C-88BA-C349-9762-A32D97710382}"/>
    <hyperlink ref="X52" r:id="rId53" xr:uid="{FCD159ED-D5EA-9848-8D5A-F40C9F6FCC7F}"/>
    <hyperlink ref="X53" r:id="rId54" xr:uid="{2B1C0822-971C-0E45-AB83-F2D139CDE9E9}"/>
    <hyperlink ref="X54" r:id="rId55" xr:uid="{30BAF4BC-BD57-784E-884B-D27421E5F30D}"/>
    <hyperlink ref="X55" r:id="rId56" xr:uid="{2F29AEFE-2298-734A-8CC5-BD6EF4A15A8F}"/>
    <hyperlink ref="X56" r:id="rId57" xr:uid="{3215F21A-BE5D-F243-B54E-F17E64A49892}"/>
    <hyperlink ref="X57" r:id="rId58" xr:uid="{BF323E28-8D03-F042-9CA7-82C491FD89ED}"/>
    <hyperlink ref="X58" r:id="rId59" xr:uid="{D788AC5D-3BE9-A441-8D71-1184BDEC1DED}"/>
    <hyperlink ref="X59" r:id="rId60" xr:uid="{01714719-CB87-2A4A-8E11-2737E2CC6B24}"/>
    <hyperlink ref="X60" r:id="rId61" xr:uid="{5FF4AEE7-D43C-3B49-BE3F-7FE7ACF2147E}"/>
    <hyperlink ref="X61" r:id="rId62" xr:uid="{192BE287-7FD7-474D-ADE7-334238F5B242}"/>
    <hyperlink ref="X62" r:id="rId63" xr:uid="{BE1806BC-C0F5-CC46-983B-93C1C3F8F9AA}"/>
    <hyperlink ref="X63" r:id="rId64" xr:uid="{526FC7F7-07E3-BC43-91FF-25753DE62AA4}"/>
    <hyperlink ref="X64" r:id="rId65" xr:uid="{E24FE433-82CD-3A40-9868-62DBB06E059D}"/>
    <hyperlink ref="X65" r:id="rId66" xr:uid="{B942D573-E20D-C948-85BA-2B3437B02D6C}"/>
    <hyperlink ref="X66" r:id="rId67" xr:uid="{CCAA8B66-08F8-7745-872F-0DA9243C428C}"/>
    <hyperlink ref="X67" r:id="rId68" xr:uid="{DD0EC5E4-CC60-E342-B371-363A08B1F463}"/>
    <hyperlink ref="X68" r:id="rId69" xr:uid="{CB25210B-C6FA-CF45-84D7-78FB888FC34F}"/>
    <hyperlink ref="X69" r:id="rId70" xr:uid="{D8FE2D8F-0790-6148-B73C-52218FB0010E}"/>
    <hyperlink ref="X70" r:id="rId71" xr:uid="{6A9A5D9F-948D-7944-835F-37D47C47E173}"/>
    <hyperlink ref="X71" r:id="rId72" xr:uid="{A53A4EC4-76DF-FB4A-8C19-20C1FC6E6AD3}"/>
    <hyperlink ref="X72" r:id="rId73" xr:uid="{71A0AEF3-D065-3A4D-812B-B5A0F8865A6B}"/>
    <hyperlink ref="X73" r:id="rId74" xr:uid="{8C1F13AE-7CC3-D94B-A4DF-D9B199926E97}"/>
    <hyperlink ref="X74" r:id="rId75" xr:uid="{E0BCCCC8-C712-C646-B93C-CD237065870D}"/>
    <hyperlink ref="X75" r:id="rId76" xr:uid="{8E58BB8A-44C4-5048-B4BE-6B0E1D944E51}"/>
    <hyperlink ref="X76" r:id="rId77" xr:uid="{5E68D77C-5CA9-CB45-858A-2A459EC3EE60}"/>
    <hyperlink ref="X77" r:id="rId78" xr:uid="{CDD79CC9-7586-CA42-AFF5-C39B1EDFBAEE}"/>
    <hyperlink ref="X78" r:id="rId79" xr:uid="{33B46927-F439-FF40-8D58-B705FE4CD170}"/>
    <hyperlink ref="X79" r:id="rId80" xr:uid="{B7A5CA05-17B0-C749-8878-59561DAF8E8A}"/>
    <hyperlink ref="X80" r:id="rId81" xr:uid="{76BCF9D7-DCC0-404D-AD66-7D0E09234E46}"/>
    <hyperlink ref="X81" r:id="rId82" xr:uid="{4EC7C897-A7C1-6646-94C3-271C3B7D2C54}"/>
    <hyperlink ref="X82" r:id="rId83" xr:uid="{6FB48A34-F1A7-BD44-80B5-618DEF15F330}"/>
    <hyperlink ref="X83" r:id="rId84" xr:uid="{64C2E579-72FB-A843-B4E0-D27688B12948}"/>
    <hyperlink ref="X84" r:id="rId85" xr:uid="{FF10AA05-C8FB-9943-B6D1-BFFD67816096}"/>
    <hyperlink ref="X85" r:id="rId86" xr:uid="{3C882926-3CCF-D94E-A700-0199BBD1EDDD}"/>
    <hyperlink ref="X86" r:id="rId87" xr:uid="{0D137DAE-74BE-764B-B03B-7CD1C0F8ACE5}"/>
    <hyperlink ref="X87" r:id="rId88" xr:uid="{393080D3-A5EB-2A4C-B602-31ABFF4D1986}"/>
    <hyperlink ref="X88" r:id="rId89" xr:uid="{3B856C1E-15E1-2549-A9A6-1131DD5CF764}"/>
    <hyperlink ref="X89" r:id="rId90" xr:uid="{44793188-93EF-004A-ADC7-221A10A20C40}"/>
    <hyperlink ref="X90" r:id="rId91" xr:uid="{8DEC0FF5-E960-E44A-86FE-11DA9A05CC55}"/>
    <hyperlink ref="X91" r:id="rId92" xr:uid="{7EB50D1D-47D1-4C41-BFCA-56C5DCD88E1B}"/>
    <hyperlink ref="X92" r:id="rId93" xr:uid="{46E958D5-616E-A444-92BC-6AB249BF1916}"/>
    <hyperlink ref="X93" r:id="rId94" xr:uid="{730F1324-7C6B-154A-B716-E7377F93E758}"/>
    <hyperlink ref="X94" r:id="rId95" xr:uid="{85BE760D-8632-EA47-8062-B3AF449138D6}"/>
    <hyperlink ref="X95" r:id="rId96" xr:uid="{FF6D797D-D67C-5C4D-BEC5-7F352CC0AE67}"/>
    <hyperlink ref="X96" r:id="rId97" xr:uid="{117A8C60-736D-3942-8E8C-FA1B69A53D64}"/>
    <hyperlink ref="X97" r:id="rId98" xr:uid="{C95BEEC4-1E96-AC4D-A321-E2C7691C468A}"/>
    <hyperlink ref="X98" r:id="rId99" xr:uid="{F2C2FCEC-3752-1244-915F-95DDB411C754}"/>
    <hyperlink ref="X99" r:id="rId100" xr:uid="{74489C77-6267-FD43-8FE8-3EF365BD7004}"/>
    <hyperlink ref="X100" r:id="rId101" xr:uid="{A60BE1B9-B490-E241-8614-E3688CFED42D}"/>
    <hyperlink ref="X101" r:id="rId102" xr:uid="{972C1852-6615-C642-922F-D4BB2A8D78C1}"/>
    <hyperlink ref="X102" r:id="rId103" xr:uid="{86BCF9B1-DD59-5544-B9E9-99FE54EDF068}"/>
    <hyperlink ref="X103" r:id="rId104" xr:uid="{7B726678-2E3F-4E47-B260-0A797C06BB5E}"/>
    <hyperlink ref="X104" r:id="rId105" xr:uid="{C374A92C-206A-0F44-B734-BC474CCD6766}"/>
    <hyperlink ref="X105" r:id="rId106" xr:uid="{6F53F8BF-78A7-7941-A47E-6220A48CF5C0}"/>
    <hyperlink ref="X106" r:id="rId107" xr:uid="{490982A4-CE11-124B-BAEE-2694F1D5F9A9}"/>
    <hyperlink ref="X107" r:id="rId108" xr:uid="{2C388E88-40F5-1A47-88CF-508F2C14BE2A}"/>
    <hyperlink ref="X108" r:id="rId109" xr:uid="{401CB3C3-B678-D445-813B-15DCE61C5819}"/>
    <hyperlink ref="X109" r:id="rId110" xr:uid="{F85F6EB7-C841-F649-8BD0-BCEC15B65D76}"/>
    <hyperlink ref="X110" r:id="rId111" xr:uid="{63A833E4-6CA7-6E44-8476-4B6179233A51}"/>
    <hyperlink ref="X111" r:id="rId112" xr:uid="{3952937F-0405-2F45-981F-43D68356BB5E}"/>
    <hyperlink ref="X112" r:id="rId113" xr:uid="{6972C9F1-5521-404F-A23F-2286D11A16DF}"/>
    <hyperlink ref="X113" r:id="rId114" xr:uid="{ACB13799-C21C-ED4E-8968-B423EAC08F3D}"/>
    <hyperlink ref="X114" r:id="rId115" xr:uid="{ED1C7776-04B4-A448-A4F7-7E018C80E1C2}"/>
    <hyperlink ref="X115" r:id="rId116" xr:uid="{4DF35F2C-CD4E-7E40-A1A3-8E127E0AC16A}"/>
    <hyperlink ref="X116" r:id="rId117" xr:uid="{0D477EB7-6CAE-8F4D-845F-183A32C9FE3C}"/>
    <hyperlink ref="X117" r:id="rId118" xr:uid="{14A7936A-DC42-A147-8B92-CEFD4079A024}"/>
    <hyperlink ref="X118" r:id="rId119" xr:uid="{ED39FC6C-4E5C-B84A-A836-AA414F5E888A}"/>
    <hyperlink ref="X119" r:id="rId120" xr:uid="{E2588BD8-8DD4-A04A-8BB6-4C62ED04E34B}"/>
    <hyperlink ref="X120" r:id="rId121" xr:uid="{BDD839F2-A41A-1A48-A4C6-92013FF7A19A}"/>
    <hyperlink ref="X121" r:id="rId122" xr:uid="{36313E09-74D6-B74E-B2DD-4414F919CF3A}"/>
    <hyperlink ref="X122" r:id="rId123" xr:uid="{19F7AF72-95C9-E547-828F-0E600AD35205}"/>
    <hyperlink ref="X123" r:id="rId124" xr:uid="{9FBB7542-E63E-2647-A274-110F8C870821}"/>
    <hyperlink ref="X124" r:id="rId125" xr:uid="{5750AD78-D4D1-5140-B8A3-94BF8872BBCA}"/>
    <hyperlink ref="X125" r:id="rId126" xr:uid="{83E82A0E-FE2D-7F45-BAD1-E464D1FDAB45}"/>
    <hyperlink ref="X126" r:id="rId127" xr:uid="{7269031D-59D4-B240-9EDC-32641A8A52F0}"/>
    <hyperlink ref="X127" r:id="rId128" xr:uid="{D734B65F-3280-0E4C-A746-F34C0D036D53}"/>
    <hyperlink ref="X128" r:id="rId129" xr:uid="{2AE6654A-5A60-C44A-9CCA-EB9CE21C92A2}"/>
    <hyperlink ref="X129" r:id="rId130" xr:uid="{132DC755-3B9C-2C4A-8AFC-8D2C512A943D}"/>
    <hyperlink ref="X130" r:id="rId131" xr:uid="{8D1FAB86-02E7-A94F-A787-B299B68732EF}"/>
    <hyperlink ref="X131" r:id="rId132" xr:uid="{030C9FCE-7451-0143-9A64-AC79D407FD15}"/>
    <hyperlink ref="X132" r:id="rId133" xr:uid="{8587AAE6-67A3-434B-AC4E-211D08D1AE11}"/>
    <hyperlink ref="X133" r:id="rId134" xr:uid="{87528106-53DF-6249-BE83-0B09B8F3B2D3}"/>
    <hyperlink ref="X134" r:id="rId135" xr:uid="{73F662C9-D9EF-EB44-8563-DF31F4D46162}"/>
    <hyperlink ref="X135" r:id="rId136" xr:uid="{A9BBB743-4FC4-FB4A-BA43-86B07490C202}"/>
    <hyperlink ref="X136" r:id="rId137" xr:uid="{50846600-261D-4F40-ABD2-E9FC5AD8A9B0}"/>
    <hyperlink ref="X137" r:id="rId138" xr:uid="{BF95E23B-3C92-0342-AD31-B607ED24CCB4}"/>
    <hyperlink ref="X138" r:id="rId139" xr:uid="{E61C56CB-182A-A74C-BCE7-B068B6A7581F}"/>
    <hyperlink ref="X139" r:id="rId140" xr:uid="{80FA543A-BE0C-6E49-A55B-586E3FB0DBC9}"/>
    <hyperlink ref="X140" r:id="rId141" xr:uid="{3BF81928-0747-DA48-8F18-16AB30B0EF10}"/>
    <hyperlink ref="X141" r:id="rId142" xr:uid="{B1EA04E3-BA78-0540-BCCD-F22809DFC151}"/>
    <hyperlink ref="X142" r:id="rId143" xr:uid="{D56AD64A-2E5A-034D-B7ED-F9227D763BE3}"/>
    <hyperlink ref="X143" r:id="rId144" xr:uid="{E5283FEC-3E9D-4648-ABAD-487684AC495A}"/>
    <hyperlink ref="X144" r:id="rId145" xr:uid="{27108A0A-9E00-BE48-93C1-57D02DE39926}"/>
    <hyperlink ref="X145" r:id="rId146" xr:uid="{A927EF9E-682B-D241-BDFD-FBB75F5CD23B}"/>
    <hyperlink ref="X146" r:id="rId147" xr:uid="{CAD38C98-46DF-AA4A-9B8C-0BA5768DB18F}"/>
    <hyperlink ref="X147" r:id="rId148" xr:uid="{F56C825B-55D6-304F-9C66-42B998298503}"/>
    <hyperlink ref="X148" r:id="rId149" xr:uid="{8AEA60F3-1935-8A49-8566-A083252B1248}"/>
    <hyperlink ref="X149" r:id="rId150" xr:uid="{870B14FE-A020-8344-A797-852C3E333408}"/>
    <hyperlink ref="X150" r:id="rId151" xr:uid="{504CFE82-E43C-2645-A389-8F74752E07B8}"/>
    <hyperlink ref="X151" r:id="rId152" xr:uid="{F3366A03-AC94-BE46-B836-4E92FBAEE4EA}"/>
    <hyperlink ref="X152" r:id="rId153" xr:uid="{485CEB2F-E2C3-8A49-A7AA-8FFA8E586EA4}"/>
    <hyperlink ref="X153" r:id="rId154" xr:uid="{D767EE7C-DB71-FD44-AEC1-F59CF618236A}"/>
    <hyperlink ref="X154" r:id="rId155" xr:uid="{AEF5D77B-0959-A449-9993-AB5D235D0CC5}"/>
    <hyperlink ref="X155" r:id="rId156" xr:uid="{1FFDA056-B1C2-3E48-B45E-434B06F79FFA}"/>
    <hyperlink ref="X156" r:id="rId157" xr:uid="{939BF8C8-CC44-4346-8E8C-1D26F9E9A984}"/>
    <hyperlink ref="X157" r:id="rId158" xr:uid="{A65ABFE5-62C1-A740-9550-30615B8ADBCE}"/>
    <hyperlink ref="X158" r:id="rId159" xr:uid="{9047EB48-9862-9540-B989-CA20A8D71437}"/>
    <hyperlink ref="X159" r:id="rId160" xr:uid="{A4CE0072-9924-3A4F-BF38-7E03D34856C6}"/>
    <hyperlink ref="X160" r:id="rId161" xr:uid="{56A78A95-53B2-1A43-BBD4-FCBEC716C612}"/>
    <hyperlink ref="X161" r:id="rId162" xr:uid="{64C410FF-C560-D04D-B299-5CD173EA6A0F}"/>
    <hyperlink ref="X162" r:id="rId163" xr:uid="{4BF32071-6B43-9A42-BCBE-9F10F960688C}"/>
    <hyperlink ref="X163" r:id="rId164" xr:uid="{CD578530-CE0B-4B48-8CA0-7FD94B923893}"/>
    <hyperlink ref="X164" r:id="rId165" xr:uid="{61D388F0-A098-5D43-A7A0-10A1504FE8E7}"/>
    <hyperlink ref="X165" r:id="rId166" xr:uid="{78FE6A7A-A524-4E4C-B7F5-A46B7E4234A9}"/>
    <hyperlink ref="X166" r:id="rId167" xr:uid="{B945F15D-1926-344E-8A3A-08162CCC976D}"/>
    <hyperlink ref="X167" r:id="rId168" xr:uid="{258CF3E0-6669-364B-9B10-005153CAE24A}"/>
    <hyperlink ref="X168" r:id="rId169" xr:uid="{6CC244A7-0081-184C-8278-185C32FFCA9D}"/>
    <hyperlink ref="X169" r:id="rId170" xr:uid="{F0F8BDC2-DC2D-4C49-9F62-C195C14408C1}"/>
    <hyperlink ref="X170" r:id="rId171" xr:uid="{DF62C6FD-B014-4F41-803B-EC2E766C67CB}"/>
    <hyperlink ref="X171" r:id="rId172" xr:uid="{F709C9F6-6B7C-ED49-B68F-E76FB82076B6}"/>
    <hyperlink ref="X172" r:id="rId173" xr:uid="{3EE30378-850E-E947-BF9F-3661DA30C2C9}"/>
    <hyperlink ref="X173" r:id="rId174" xr:uid="{C76A81BF-B9A8-E141-997A-0787500EBEC3}"/>
    <hyperlink ref="X174" r:id="rId175" xr:uid="{C0D8E365-8D0E-5843-9D88-1295843EFC45}"/>
    <hyperlink ref="X175" r:id="rId176" xr:uid="{14EC27E4-E744-ED41-87AC-14D45A7F3221}"/>
    <hyperlink ref="X176" r:id="rId177" xr:uid="{3D17DC0C-AD98-454E-872E-8B0676738423}"/>
    <hyperlink ref="X177" r:id="rId178" xr:uid="{35F6F6E1-DC54-1E4F-BF7B-50E1378806EE}"/>
    <hyperlink ref="X178" r:id="rId179" xr:uid="{9D637F47-78EA-5E49-AE63-23D38BD25EC2}"/>
    <hyperlink ref="X179" r:id="rId180" xr:uid="{693CE541-BF7B-2348-9EBF-A4B76C5BB01C}"/>
    <hyperlink ref="X180" r:id="rId181" xr:uid="{45A94E3D-B1B9-1E49-A924-17D6234D0C16}"/>
    <hyperlink ref="X181" r:id="rId182" xr:uid="{47E04A20-D3F5-7040-92EF-4E5E5B37B94D}"/>
    <hyperlink ref="X182" r:id="rId183" xr:uid="{E1441947-9364-044C-AAEB-0A88C0C87599}"/>
    <hyperlink ref="X183" r:id="rId184" xr:uid="{28E61326-EA08-9D4F-8C66-102BBF9A241E}"/>
    <hyperlink ref="X184" r:id="rId185" xr:uid="{E478D95D-2CC4-2E4D-A2DE-D5065D9D66C4}"/>
    <hyperlink ref="X185" r:id="rId186" xr:uid="{EC8B3F41-68EA-B948-A05A-915FF2637489}"/>
    <hyperlink ref="X186" r:id="rId187" xr:uid="{5E50AB7B-3AB5-F646-860E-C3D069945728}"/>
    <hyperlink ref="X187" r:id="rId188" xr:uid="{D20A327D-AE78-4143-943F-FAD13C86C10B}"/>
    <hyperlink ref="X188" r:id="rId189" xr:uid="{5EFC5814-6065-8A48-B931-0C485587C1DF}"/>
    <hyperlink ref="X189" r:id="rId190" xr:uid="{F4026834-8ED4-BC43-B918-4398F6E83C61}"/>
    <hyperlink ref="X190" r:id="rId191" xr:uid="{728E66BB-8279-7545-B5EF-622AE29FF82B}"/>
    <hyperlink ref="X191" r:id="rId192" xr:uid="{FDFEC1DE-85BD-F345-AF1F-E0CA0D2F1AA3}"/>
    <hyperlink ref="X192" r:id="rId193" xr:uid="{E9609C29-69C6-1749-8463-9C325B740C74}"/>
    <hyperlink ref="X193" r:id="rId194" xr:uid="{124557F5-6E59-7C4C-903F-C15ADFB06806}"/>
    <hyperlink ref="X194" r:id="rId195" xr:uid="{5E9A41FA-7A03-C54A-B6D4-19A827F2BCD9}"/>
    <hyperlink ref="X195" r:id="rId196" xr:uid="{667F6E1C-2E4A-924A-954A-3A2930CB87A6}"/>
    <hyperlink ref="X196" r:id="rId197" xr:uid="{07B76709-FF63-CE4E-96DD-D28E8B0C709B}"/>
    <hyperlink ref="X197" r:id="rId198" xr:uid="{45F87395-A52B-3C46-81CA-70CF74CA0B63}"/>
    <hyperlink ref="X198" r:id="rId199" xr:uid="{42ECA275-9916-BB4E-BBD4-7B8728574508}"/>
    <hyperlink ref="X199" r:id="rId200" xr:uid="{63219F80-8EAF-D549-B85E-99E8E9380364}"/>
    <hyperlink ref="X200" r:id="rId201" xr:uid="{105F0484-BFF6-EC49-8137-06BF42C46B04}"/>
    <hyperlink ref="X201" r:id="rId202" xr:uid="{29BFEDE8-BD30-5244-A691-D2D6A5010B2F}"/>
    <hyperlink ref="X202" r:id="rId203" xr:uid="{CCBF4841-7EBA-D645-B63D-8639BAD13B12}"/>
    <hyperlink ref="X203" r:id="rId204" xr:uid="{7DE02F05-B3B5-5E4A-B9E4-C2A2A7B30380}"/>
    <hyperlink ref="X204" r:id="rId205" xr:uid="{96A3D116-2D56-F34D-95F1-D84D7E8A45C3}"/>
    <hyperlink ref="X205" r:id="rId206" xr:uid="{9AD3BECF-AE16-6E4B-9A55-349FB221D13F}"/>
    <hyperlink ref="X206" r:id="rId207" xr:uid="{DDD16686-0F9D-B944-A0CC-A032EF871F33}"/>
    <hyperlink ref="X207" r:id="rId208" xr:uid="{C53FC294-9FD3-E64B-8A20-960C62169BE0}"/>
    <hyperlink ref="X208" r:id="rId209" xr:uid="{F5988223-941D-4146-9DEA-FF59B32C2F09}"/>
    <hyperlink ref="X209" r:id="rId210" xr:uid="{ADCE82D1-96F3-8B4A-9D79-F5DCF044AA51}"/>
    <hyperlink ref="X210" r:id="rId211" xr:uid="{D412E64D-135E-574E-AFA7-296B5B2A0690}"/>
    <hyperlink ref="X211" r:id="rId212" xr:uid="{00E4170D-A5ED-0E47-95B0-83733210EB2B}"/>
    <hyperlink ref="X212" r:id="rId213" xr:uid="{40F695B2-F4E2-AA4D-BDEC-118E22A870F1}"/>
    <hyperlink ref="X213" r:id="rId214" xr:uid="{D1CB13E9-EC8B-9342-AA3F-8482B3ED460B}"/>
    <hyperlink ref="X214" r:id="rId215" xr:uid="{358DFD11-AB8A-DF45-9AF1-DAA4CFF867DE}"/>
    <hyperlink ref="X215" r:id="rId216" xr:uid="{86F1E6F5-2B00-0F41-B22F-98C9D9E98E3F}"/>
    <hyperlink ref="X216" r:id="rId217" xr:uid="{F7384EA8-0E14-5F47-809A-DCD6DDE56440}"/>
    <hyperlink ref="X217" r:id="rId218" xr:uid="{D44AF628-ADA7-E24D-9EF9-C23B0F3A2B38}"/>
    <hyperlink ref="X218" r:id="rId219" xr:uid="{9FD3752E-0CF0-094D-8BAE-88A181598AC6}"/>
    <hyperlink ref="X219" r:id="rId220" xr:uid="{571B274E-53E0-614E-A83B-6777A4A3B25F}"/>
    <hyperlink ref="X220" r:id="rId221" xr:uid="{E1ED4C80-C009-8D43-964B-2B46085914D2}"/>
    <hyperlink ref="X221" r:id="rId222" xr:uid="{83CC034F-C402-C240-AA2E-D530DBDF6EE6}"/>
    <hyperlink ref="X222" r:id="rId223" xr:uid="{327AC7B2-3258-8840-A92B-56F92AF540D0}"/>
    <hyperlink ref="X223" r:id="rId224" xr:uid="{38E72CF3-D02D-A842-BA7B-42FFEDD35E0B}"/>
    <hyperlink ref="X224" r:id="rId225" xr:uid="{9BF2AEB7-F923-4047-8B2C-7ECFFEEE0A40}"/>
    <hyperlink ref="X225" r:id="rId226" xr:uid="{070F4246-2C7D-A442-AAE0-18416A9B20F1}"/>
    <hyperlink ref="X226" r:id="rId227" xr:uid="{8610A077-9B21-0F4A-8D91-5538817A1C34}"/>
    <hyperlink ref="X227" r:id="rId228" xr:uid="{0C9952AC-CB1F-0243-9A96-EAA2A9021121}"/>
    <hyperlink ref="X228" r:id="rId229" xr:uid="{786F8B36-9468-7847-8D16-31988DA1395B}"/>
    <hyperlink ref="X229" r:id="rId230" xr:uid="{816016FC-44DF-2544-91AD-7E9DD4A5E6BB}"/>
    <hyperlink ref="X230" r:id="rId231" xr:uid="{DD613F17-139B-6A42-8D33-DDF95687CF3C}"/>
    <hyperlink ref="X231" r:id="rId232" xr:uid="{0511D5F5-CFED-C344-8143-792DE1E471D8}"/>
    <hyperlink ref="X232" r:id="rId233" xr:uid="{30DE1401-977C-0044-9882-091E0778732B}"/>
    <hyperlink ref="X233" r:id="rId234" xr:uid="{EC433938-F238-B04B-85B2-9E92EC2216B1}"/>
    <hyperlink ref="X234" r:id="rId235" xr:uid="{F731B480-100D-914F-82A6-AE043A12D8D4}"/>
    <hyperlink ref="X235" r:id="rId236" xr:uid="{5EE04D73-A7E6-8D4D-968F-A81EAE2CA21A}"/>
    <hyperlink ref="X236" r:id="rId237" xr:uid="{F47B3846-E98D-BC46-B0AF-EF77F9040F34}"/>
    <hyperlink ref="X237" r:id="rId238" xr:uid="{36DEC15B-7BC4-9340-9827-7CECCCECB01F}"/>
    <hyperlink ref="X238" r:id="rId239" xr:uid="{63ABC1B2-9318-414C-8F3F-99C31CDD6879}"/>
    <hyperlink ref="X239" r:id="rId240" xr:uid="{7D9B0C63-F985-DE48-88A7-6E309A91D2C2}"/>
    <hyperlink ref="X240" r:id="rId241" xr:uid="{464D3309-76CF-224B-A3B8-30587ADF376E}"/>
    <hyperlink ref="X241" r:id="rId242" xr:uid="{A746C647-2D73-9F49-A0AE-C84957ED4F97}"/>
    <hyperlink ref="X242" r:id="rId243" xr:uid="{2E815212-9E8F-714B-9CC6-D58A81DDF60B}"/>
    <hyperlink ref="X243" r:id="rId244" xr:uid="{25831D27-6F23-204D-AD15-03EAD0B54EB9}"/>
    <hyperlink ref="X244" r:id="rId245" xr:uid="{7072B040-1103-A049-BE51-C1CDA336C80F}"/>
    <hyperlink ref="X245" r:id="rId246" xr:uid="{88139642-767F-2B45-8820-AF04365D5387}"/>
    <hyperlink ref="X246" r:id="rId247" xr:uid="{0568D2D4-A62A-8A4A-A78F-A4B4C41347AC}"/>
    <hyperlink ref="X247" r:id="rId248" xr:uid="{BC481617-FA72-5E42-BCC1-ED14E48D033E}"/>
    <hyperlink ref="X248" r:id="rId249" xr:uid="{E7DB476C-6C26-1348-B4BD-32D8F0E5865C}"/>
    <hyperlink ref="X249" r:id="rId250" xr:uid="{84C846AD-1196-9E4C-B856-836D64FE950D}"/>
    <hyperlink ref="X250" r:id="rId251" xr:uid="{32D72BDA-61D9-754C-9254-A4F74558F0F9}"/>
    <hyperlink ref="X251" r:id="rId252" xr:uid="{35F1C49B-BE39-D442-9DED-38F7147447BC}"/>
    <hyperlink ref="X252" r:id="rId253" xr:uid="{4FAE7FEE-F613-3A41-85EF-AD4CA507AC26}"/>
    <hyperlink ref="X253" r:id="rId254" xr:uid="{F846B41E-72FC-1945-B478-CD659EA2D22D}"/>
    <hyperlink ref="X254" r:id="rId255" xr:uid="{DCF99AF6-4F3C-7641-B795-A2A6E510F99E}"/>
    <hyperlink ref="X255" r:id="rId256" xr:uid="{280676D5-A0E6-1740-9F08-C56E0ED2E35B}"/>
    <hyperlink ref="X256" r:id="rId257" xr:uid="{17FF084B-9377-D64C-8D41-DBE01048F8B9}"/>
    <hyperlink ref="X257" r:id="rId258" xr:uid="{058267D1-C047-3B4F-9B11-660BD6521F7F}"/>
    <hyperlink ref="X258" r:id="rId259" xr:uid="{C7581850-C763-8A49-93B8-7383D59EAF58}"/>
    <hyperlink ref="X259" r:id="rId260" xr:uid="{4BCACEC5-FBF0-5E4A-932E-3B5395FED3C3}"/>
    <hyperlink ref="X260" r:id="rId261" xr:uid="{1C1FA95D-ABF2-124A-8BC2-9F6D77CEDCCC}"/>
    <hyperlink ref="X261" r:id="rId262" xr:uid="{05F21F2D-1756-DA41-8400-4DAD3D18A288}"/>
    <hyperlink ref="X262" r:id="rId263" xr:uid="{07C37D4B-18FD-9D48-8C57-712E2D0D3BE7}"/>
    <hyperlink ref="X263" r:id="rId264" xr:uid="{3EFF37BE-5E68-6C46-9FF9-DED8F8E2CB4A}"/>
    <hyperlink ref="X264" r:id="rId265" xr:uid="{9F542225-C2CE-804D-A96D-A17A3603895E}"/>
    <hyperlink ref="X265" r:id="rId266" xr:uid="{A19BD1AC-FAD8-4C47-A803-9015D728F621}"/>
    <hyperlink ref="X266" r:id="rId267" xr:uid="{D1B23932-DB28-5E43-A64D-9EC16F47CBCE}"/>
    <hyperlink ref="X267" r:id="rId268" xr:uid="{CEA5141E-EB28-B747-ADC5-688C7F3F96DB}"/>
    <hyperlink ref="X268" r:id="rId269" xr:uid="{29FC0155-55FA-8E4E-82B8-6C0173557431}"/>
    <hyperlink ref="X269" r:id="rId270" xr:uid="{CB07ACF4-B687-0442-B1C1-FCA56307BB2A}"/>
    <hyperlink ref="X270" r:id="rId271" xr:uid="{A820D126-5BF1-B94B-BC53-0C55F4940A1D}"/>
    <hyperlink ref="X271" r:id="rId272" xr:uid="{F4DC0BCC-CD45-924D-8FE4-677CF99D98B7}"/>
    <hyperlink ref="X272" r:id="rId273" xr:uid="{8AE31084-3F7F-8C41-B496-392636DCFE01}"/>
    <hyperlink ref="X273" r:id="rId274" xr:uid="{4569E0A4-B430-3842-AA2C-EB68B2849F96}"/>
    <hyperlink ref="X274" r:id="rId275" xr:uid="{FE40C489-0DA8-D742-9933-5B761ABA8929}"/>
    <hyperlink ref="X275" r:id="rId276" xr:uid="{32C70A58-7EC7-994E-B133-BDAE9EFE8E44}"/>
    <hyperlink ref="X276" r:id="rId277" xr:uid="{78035E2F-A09B-7742-866F-2336C3716707}"/>
    <hyperlink ref="X277" r:id="rId278" xr:uid="{9C19FB18-56AC-E241-807C-AB29365F1347}"/>
    <hyperlink ref="X278" r:id="rId279" xr:uid="{9677FBF8-A89C-8D4F-83BE-4F7152881E36}"/>
    <hyperlink ref="X279" r:id="rId280" xr:uid="{B3D0BB0F-BF3F-CB47-9A5D-28685B2FFA8F}"/>
    <hyperlink ref="X280" r:id="rId281" xr:uid="{E2AE3ED0-BB5C-534D-BCE5-4975EC888A07}"/>
    <hyperlink ref="X281" r:id="rId282" xr:uid="{9B333B51-D9FA-0C48-B905-266A4E0406D4}"/>
    <hyperlink ref="X282" r:id="rId283" xr:uid="{13CBBFB8-FB43-5D4F-89B3-7DAB1CF9E2A2}"/>
    <hyperlink ref="X283" r:id="rId284" xr:uid="{9DB02F71-43EC-384C-ADB5-6252E75C9348}"/>
    <hyperlink ref="X284" r:id="rId285" xr:uid="{86659D17-5088-104C-B8C1-86D2F3C44900}"/>
    <hyperlink ref="X285" r:id="rId286" xr:uid="{A1AA5A39-0580-BC46-BEE5-5BF93C9EE3C1}"/>
    <hyperlink ref="X286" r:id="rId287" xr:uid="{1217FF23-BFB2-E94D-A940-51C7ACE67B9B}"/>
    <hyperlink ref="X287" r:id="rId288" xr:uid="{941144EC-F10D-954D-A81D-A289BB83509F}"/>
    <hyperlink ref="X288" r:id="rId289" xr:uid="{8C5D845B-ABC9-004D-B30C-A41455F0E9A0}"/>
    <hyperlink ref="X289" r:id="rId290" xr:uid="{FFEE9C3D-FAEE-914D-A27D-16FECF2E4BA8}"/>
    <hyperlink ref="X290" r:id="rId291" xr:uid="{10527DE4-4AC9-C14F-AF0C-3306ABD33131}"/>
    <hyperlink ref="X291" r:id="rId292" xr:uid="{0FD1EC02-EB80-5B4D-9571-70CC7BD3C20A}"/>
    <hyperlink ref="X292" r:id="rId293" xr:uid="{35323BE8-C237-2941-805C-6819C1511D02}"/>
    <hyperlink ref="X293" r:id="rId294" xr:uid="{B69E1234-E90E-CE48-9A35-174D4424B528}"/>
    <hyperlink ref="X294" r:id="rId295" xr:uid="{D8BE6D60-A653-7540-A863-9A1FF96ECC9D}"/>
    <hyperlink ref="X295" r:id="rId296" xr:uid="{185D74F4-BADC-CC40-B451-67B23F34CC80}"/>
    <hyperlink ref="X296" r:id="rId297" xr:uid="{35114ED1-DE5B-754D-8220-2B4EC3C53D3A}"/>
    <hyperlink ref="X297" r:id="rId298" xr:uid="{577E7256-86D8-6540-B524-C23308A596AC}"/>
    <hyperlink ref="X298" r:id="rId299" xr:uid="{FC123B2F-F1DC-2049-A59D-DD79FC2A01BA}"/>
    <hyperlink ref="X299" r:id="rId300" xr:uid="{E656E9A5-7735-1740-8F82-5A79F501A324}"/>
    <hyperlink ref="X300" r:id="rId301" xr:uid="{8F79954B-0E9C-3B41-97C5-A96B0849C632}"/>
    <hyperlink ref="X301" r:id="rId302" xr:uid="{4AC6C8BC-AB9D-354E-820D-02A569D6D403}"/>
    <hyperlink ref="X302" r:id="rId303" xr:uid="{4E903A60-1C65-0243-81E1-D05DDB4FFE81}"/>
    <hyperlink ref="X303" r:id="rId304" xr:uid="{8EE839C7-1BE2-FA4A-8218-BC9923CA834F}"/>
    <hyperlink ref="X304" r:id="rId305" xr:uid="{301E9362-6A4A-DC4A-9A82-ED5A1FA37FE8}"/>
    <hyperlink ref="X305" r:id="rId306" xr:uid="{F51498A2-56F0-A049-B8BF-4872C2DF85D2}"/>
    <hyperlink ref="X306" r:id="rId307" xr:uid="{4871BD2A-9F07-244A-9632-B95FF09DA990}"/>
    <hyperlink ref="X307" r:id="rId308" xr:uid="{118C7D79-CEBC-354E-94E5-5DF87462B829}"/>
    <hyperlink ref="X308" r:id="rId309" xr:uid="{FAC6ACA3-C17A-B54D-A9D7-5A17C9D466CE}"/>
    <hyperlink ref="X309" r:id="rId310" xr:uid="{FD838454-D8E5-1544-A292-4267924952F1}"/>
    <hyperlink ref="X310" r:id="rId311" xr:uid="{DE645DF7-39DD-DB4E-8424-B0921238D33F}"/>
    <hyperlink ref="X311" r:id="rId312" xr:uid="{23C896A1-79E1-E744-A974-172F4EF9E77E}"/>
    <hyperlink ref="X312" r:id="rId313" xr:uid="{804F94D5-FD76-2143-A3F8-AA7D49516BEA}"/>
    <hyperlink ref="X313" r:id="rId314" xr:uid="{1AA57D9F-F75F-0949-B334-1BF644E016FF}"/>
    <hyperlink ref="X314" r:id="rId315" xr:uid="{C7A9A58B-319E-5341-97CB-50F2124F2A29}"/>
    <hyperlink ref="X315" r:id="rId316" xr:uid="{F7D41A0B-92EE-DF49-8576-D67B3A247464}"/>
    <hyperlink ref="X316" r:id="rId317" xr:uid="{3738929B-29A4-F942-B2EE-A65073D6CD05}"/>
    <hyperlink ref="X317" r:id="rId318" xr:uid="{4120C99E-247E-F841-B805-239D6B25CCB7}"/>
    <hyperlink ref="X318" r:id="rId319" xr:uid="{B235BA2F-0B56-D941-8134-31917E1FD5B3}"/>
    <hyperlink ref="X319" r:id="rId320" xr:uid="{9DC045FD-0071-5042-A0D6-0306F2B4E988}"/>
    <hyperlink ref="X320" r:id="rId321" xr:uid="{79CC19AD-C6B0-4A4D-A568-9E2D29E3CBB7}"/>
    <hyperlink ref="X321" r:id="rId322" xr:uid="{73C6F89A-60ED-7642-836D-B054D9FFC61B}"/>
    <hyperlink ref="X322" r:id="rId323" xr:uid="{ADE65272-EE98-9843-A2F1-A76EC01FBBD0}"/>
    <hyperlink ref="X323" r:id="rId324" xr:uid="{B2F1F508-90B3-0C48-A815-3A88456709F3}"/>
    <hyperlink ref="X324" r:id="rId325" xr:uid="{FA6C50E3-CE5B-1344-99C7-FE7C94F4306A}"/>
    <hyperlink ref="X325" r:id="rId326" xr:uid="{AE8A6069-7823-C14B-97D9-18C36B230D7C}"/>
    <hyperlink ref="X326" r:id="rId327" xr:uid="{8085CBE5-E12E-EC4D-83A3-393185261722}"/>
    <hyperlink ref="X327" r:id="rId328" xr:uid="{789D8992-4D2E-2B47-8AD8-5E03D53E0226}"/>
    <hyperlink ref="X328" r:id="rId329" xr:uid="{C94D81BF-201D-BC46-B8A8-8CFFB09353B0}"/>
    <hyperlink ref="X329" r:id="rId330" xr:uid="{8D34B0F2-7C80-0742-AA83-F662278C516F}"/>
    <hyperlink ref="X330" r:id="rId331" xr:uid="{8C44F61B-8289-B448-BA3A-DB81839D06B5}"/>
    <hyperlink ref="X331" r:id="rId332" xr:uid="{8ED5C3A2-2295-5E4C-B768-5CC0675865FF}"/>
    <hyperlink ref="X332" r:id="rId333" xr:uid="{7CF36273-E604-DB46-A195-617800A58D13}"/>
    <hyperlink ref="X333" r:id="rId334" xr:uid="{1AD362B8-02A5-B341-A382-44A07DBC3E93}"/>
    <hyperlink ref="X334" r:id="rId335" xr:uid="{104FA558-98A1-B549-B0CE-C5D094FEE57B}"/>
    <hyperlink ref="X335" r:id="rId336" xr:uid="{B9306E57-BF4A-7145-AE1F-20096CA35F2B}"/>
    <hyperlink ref="X336" r:id="rId337" xr:uid="{EEC5971D-58B0-C84E-8044-9DF01A5FB6BD}"/>
    <hyperlink ref="X337" r:id="rId338" xr:uid="{0A64DB74-232E-664B-BF7C-6A5B29B1507B}"/>
    <hyperlink ref="X338" r:id="rId339" xr:uid="{EADC14CF-D5F0-9A4D-9E99-1723FBD1570F}"/>
    <hyperlink ref="X339" r:id="rId340" xr:uid="{8DD274E4-2242-5643-84DA-07A0C109FC83}"/>
    <hyperlink ref="X340" r:id="rId341" xr:uid="{0ABC51A6-6B21-0645-884E-5CEFE30B4AC3}"/>
    <hyperlink ref="X341" r:id="rId342" xr:uid="{6F72845E-5007-2542-9BD3-E4AB5E41F0B7}"/>
    <hyperlink ref="X342" r:id="rId343" xr:uid="{50230B91-8E3D-B742-A64F-3CA2A260C35B}"/>
    <hyperlink ref="X343" r:id="rId344" xr:uid="{212144EE-E973-8644-80EF-A240AE844A60}"/>
    <hyperlink ref="X344" r:id="rId345" xr:uid="{128E6668-228B-5747-B552-27D85B95B7ED}"/>
    <hyperlink ref="X345" r:id="rId346" xr:uid="{36B3E4EC-625A-7A4E-9657-E666C39387B3}"/>
    <hyperlink ref="X346" r:id="rId347" xr:uid="{C82776CE-2004-EB4F-8B41-EB9EA8534A55}"/>
    <hyperlink ref="X347" r:id="rId348" xr:uid="{017B42AB-C6FC-0B49-ABBA-AF8852EC69D2}"/>
    <hyperlink ref="X348" r:id="rId349" xr:uid="{EC0B47C5-F793-7A41-B466-43EAF3090C24}"/>
    <hyperlink ref="X349" r:id="rId350" xr:uid="{85E4EC06-51E1-614B-8117-61041AC1B7EB}"/>
    <hyperlink ref="X350" r:id="rId351" xr:uid="{E0B4BB6C-BB01-B24D-9BEA-E3BE6B2C4CF2}"/>
    <hyperlink ref="X351" r:id="rId352" xr:uid="{0D07423A-4693-2844-BCF8-14DC1DE1BE4B}"/>
    <hyperlink ref="X352" r:id="rId353" xr:uid="{3B92809F-3380-324C-AC75-A1A255B5831A}"/>
    <hyperlink ref="X353" r:id="rId354" xr:uid="{7C983F35-978A-7D41-BE99-556DB784EC9B}"/>
    <hyperlink ref="X354" r:id="rId355" xr:uid="{7C64B3C8-3220-4947-A9DA-BAF8B9544100}"/>
    <hyperlink ref="X355" r:id="rId356" xr:uid="{5093603C-9E05-6B4C-9E36-7D68A80BDF5D}"/>
    <hyperlink ref="X356" r:id="rId357" xr:uid="{9E68CD62-7366-9049-9E4B-56A594C69C80}"/>
    <hyperlink ref="X357" r:id="rId358" xr:uid="{CC4E8132-1B83-A240-9F3B-D760C0525C6D}"/>
    <hyperlink ref="X358" r:id="rId359" xr:uid="{55E608B6-A86A-9A42-AFE5-4DFE32832808}"/>
    <hyperlink ref="X359" r:id="rId360" xr:uid="{DE554BCD-47B5-CE41-A022-3C6F47248D3B}"/>
    <hyperlink ref="X360" r:id="rId361" xr:uid="{2CA2F20C-EBEF-634C-AB1A-FCC9C20E41DD}"/>
    <hyperlink ref="X361" r:id="rId362" xr:uid="{6EB6A04D-8DD2-1243-8540-70AD9E7D9F84}"/>
    <hyperlink ref="X362" r:id="rId363" xr:uid="{5B010252-4B86-BB4F-96DE-C36305C6943F}"/>
    <hyperlink ref="X363" r:id="rId364" xr:uid="{E8034054-8879-7D46-BDE1-4AEBC14AC4C4}"/>
    <hyperlink ref="X364" r:id="rId365" xr:uid="{39E2B19C-A43C-4046-BEC7-19721693C46A}"/>
    <hyperlink ref="X365" r:id="rId366" xr:uid="{68998AB5-DD13-0245-90E9-1C466A707949}"/>
    <hyperlink ref="X366" r:id="rId367" xr:uid="{85917EE9-8276-1241-A49B-3ED35C08F13D}"/>
    <hyperlink ref="X367" r:id="rId368" xr:uid="{32F8140A-7C4A-3944-A62A-1C868DEEBA2D}"/>
    <hyperlink ref="X368" r:id="rId369" xr:uid="{407C0823-155A-2C4F-A36D-4E51599B279A}"/>
    <hyperlink ref="X369" r:id="rId370" xr:uid="{B093D460-D493-DA4D-B61D-1FC10E82E546}"/>
    <hyperlink ref="X370" r:id="rId371" xr:uid="{48234256-1E04-5A44-9F6D-33F64BF8D24A}"/>
    <hyperlink ref="X371" r:id="rId372" xr:uid="{86920C67-4F1A-6C47-94C9-1F4CA4631D1D}"/>
    <hyperlink ref="X372" r:id="rId373" xr:uid="{8737D529-1692-8249-B97A-1840E661E113}"/>
    <hyperlink ref="X373" r:id="rId374" xr:uid="{6DA9D71D-4BAA-EA41-895D-541EF4EA95D3}"/>
    <hyperlink ref="X374" r:id="rId375" xr:uid="{C8BE52B4-127A-7544-9095-1F7A50369116}"/>
    <hyperlink ref="X375" r:id="rId376" xr:uid="{4B6D8B92-54AE-F245-8DD1-B041D263903C}"/>
    <hyperlink ref="X376" r:id="rId377" xr:uid="{7C39BC29-51A8-BB47-BC82-C7FD06BF1549}"/>
    <hyperlink ref="X377" r:id="rId378" xr:uid="{871223D0-EE06-1E40-A20B-70EA858C5E35}"/>
    <hyperlink ref="X378" r:id="rId379" xr:uid="{DC26B381-849D-894A-BB0E-7265F98E976E}"/>
    <hyperlink ref="X379" r:id="rId380" xr:uid="{B135DB23-E262-0542-9339-1A78F23186B9}"/>
    <hyperlink ref="X380" r:id="rId381" xr:uid="{5BE39F46-94BD-204E-B353-D58B0F055960}"/>
    <hyperlink ref="X381" r:id="rId382" xr:uid="{99186719-9447-7247-9346-DB82835880A2}"/>
    <hyperlink ref="X382" r:id="rId383" xr:uid="{BAB41768-273B-2A43-86AB-38F8870CB087}"/>
    <hyperlink ref="X383" r:id="rId384" xr:uid="{35A59E96-705C-3D42-897A-A86C6D246318}"/>
    <hyperlink ref="X384" r:id="rId385" xr:uid="{BE6F46C2-2FF2-0F46-8BA4-F916A291D03B}"/>
    <hyperlink ref="X385" r:id="rId386" xr:uid="{05511B70-86E3-0A4D-A7F3-4BC70BFC1F6C}"/>
    <hyperlink ref="X386" r:id="rId387" xr:uid="{A44CDCA5-2296-4D4C-95AA-37D66735B3F4}"/>
    <hyperlink ref="X387" r:id="rId388" xr:uid="{D6705219-A75E-4142-B31B-B4E1B9F29CB3}"/>
    <hyperlink ref="X388" r:id="rId389" xr:uid="{1D7895A4-33CF-9343-9475-CDC8231ADB70}"/>
    <hyperlink ref="X389" r:id="rId390" xr:uid="{F75083FB-C147-B945-931D-E8823CBE9E86}"/>
    <hyperlink ref="X390" r:id="rId391" xr:uid="{48F9BB47-4454-9246-9677-2F9FD6344362}"/>
    <hyperlink ref="X391" r:id="rId392" xr:uid="{F8DD3944-0A4F-A84B-9944-9C58A77653C5}"/>
    <hyperlink ref="X392" r:id="rId393" xr:uid="{A8508C64-7252-824A-B257-F3022FEF4369}"/>
    <hyperlink ref="X393" r:id="rId394" xr:uid="{447860C7-AF5A-C949-B465-F4408E8008F4}"/>
    <hyperlink ref="X394" r:id="rId395" xr:uid="{5AF72B5A-05B7-CE4B-9CFA-D12B324D3CDA}"/>
    <hyperlink ref="X395" r:id="rId396" xr:uid="{522BE9BC-99B3-044B-B87C-52274537B092}"/>
    <hyperlink ref="X396" r:id="rId397" xr:uid="{D3E31761-DEF7-CF43-80B9-E121691B35CF}"/>
    <hyperlink ref="X397" r:id="rId398" xr:uid="{01EF19F1-2288-734B-9290-CDC347A8C195}"/>
    <hyperlink ref="X398" r:id="rId399" xr:uid="{9C90299E-875D-6E42-990C-52249ADB2963}"/>
    <hyperlink ref="X399" r:id="rId400" xr:uid="{0E401EC4-46AF-7D41-A7B3-1DB7EE6E6E9F}"/>
    <hyperlink ref="X400" r:id="rId401" xr:uid="{8D49CEF7-18A3-474A-9D01-49080F653C76}"/>
    <hyperlink ref="X401" r:id="rId402" xr:uid="{5653AFDF-DE25-D741-B795-3EC94BD983AB}"/>
    <hyperlink ref="X402" r:id="rId403" xr:uid="{3ACE816B-3440-1E49-9674-F572E2A33210}"/>
    <hyperlink ref="X403" r:id="rId404" xr:uid="{0A61D8F3-B757-CD42-8117-1B5108DB0063}"/>
    <hyperlink ref="X404" r:id="rId405" xr:uid="{46E33B44-C641-3942-A97D-1BAE04278132}"/>
    <hyperlink ref="X405" r:id="rId406" xr:uid="{5F08BE7C-81F1-444F-A3E7-8CD2626ED69B}"/>
    <hyperlink ref="X406" r:id="rId407" xr:uid="{7273D510-7330-B74E-8394-1E923195A7FC}"/>
    <hyperlink ref="X407" r:id="rId408" xr:uid="{195E8046-E8DB-3B48-A728-190B9D53F5BC}"/>
    <hyperlink ref="X408" r:id="rId409" xr:uid="{B7E72C56-25D9-3748-A44F-C2437B6AB2F2}"/>
    <hyperlink ref="X409" r:id="rId410" xr:uid="{16EDEA55-AB0B-6B4C-9FD3-BE9F3225832F}"/>
    <hyperlink ref="X410" r:id="rId411" xr:uid="{3BF4B76B-DDDF-8F46-AFD6-859EA71B23AC}"/>
    <hyperlink ref="X411" r:id="rId412" xr:uid="{4EC0633C-B2B7-4948-A139-6D0B1EE42D41}"/>
    <hyperlink ref="X412" r:id="rId413" xr:uid="{2FB624A9-1FB5-4B49-8EA1-F98DB7B684DD}"/>
    <hyperlink ref="X413" r:id="rId414" xr:uid="{CDB348B8-438F-A244-9F9B-2CED3BC21E51}"/>
    <hyperlink ref="X414" r:id="rId415" xr:uid="{BC42AFB5-1D90-9749-A958-84B16A81AED7}"/>
    <hyperlink ref="X415" r:id="rId416" xr:uid="{451179D8-5E58-5544-BCE0-2EFD6A139421}"/>
    <hyperlink ref="X416" r:id="rId417" xr:uid="{970EC645-1DC4-424B-8008-3798A409257F}"/>
    <hyperlink ref="X417" r:id="rId418" xr:uid="{AE1381BC-C496-114E-BA50-FECF7CBEDD3A}"/>
    <hyperlink ref="X418" r:id="rId419" xr:uid="{3E759D96-F205-714C-BFFB-FC1DA93B2799}"/>
    <hyperlink ref="X419" r:id="rId420" xr:uid="{DE920670-54A6-A64A-B39B-39234F3ADD65}"/>
    <hyperlink ref="X420" r:id="rId421" xr:uid="{3EF75AAD-4029-DC4D-8575-760C03762D65}"/>
    <hyperlink ref="X421" r:id="rId422" xr:uid="{DF149386-8973-C041-A7D6-63D902A332F9}"/>
    <hyperlink ref="X422" r:id="rId423" xr:uid="{AA492BDA-C96A-E240-84AB-10D5B3618DAD}"/>
    <hyperlink ref="X423" r:id="rId424" xr:uid="{8A26864B-0EDC-0449-BB45-9D19945433AC}"/>
    <hyperlink ref="X424" r:id="rId425" xr:uid="{E39CFABF-20F5-7543-9B33-354720A7EEAC}"/>
    <hyperlink ref="X425" r:id="rId426" xr:uid="{A5F7A400-9D36-884C-B92B-ACE4CB10B242}"/>
    <hyperlink ref="X426" r:id="rId427" xr:uid="{A7E30AD7-590C-4340-B73A-9B766412AC8E}"/>
    <hyperlink ref="X427" r:id="rId428" xr:uid="{6D282682-7D13-134B-BE49-108C35810899}"/>
    <hyperlink ref="X428" r:id="rId429" xr:uid="{4D994115-A3DF-DA4B-AA0C-DC3CD0AC3AE3}"/>
    <hyperlink ref="X429" r:id="rId430" xr:uid="{E6D46C03-B9E8-CC47-89B5-C29A91AF1771}"/>
    <hyperlink ref="X430" r:id="rId431" xr:uid="{5DD3ED09-3B57-8A46-90CD-BC02073D1FE1}"/>
    <hyperlink ref="X431" r:id="rId432" xr:uid="{7B6294E9-E6E7-8149-B13E-02295D600260}"/>
    <hyperlink ref="X432" r:id="rId433" xr:uid="{0B0FFB3D-9F87-DC47-A992-A67466146B23}"/>
    <hyperlink ref="X433" r:id="rId434" xr:uid="{D6A15B74-3034-D746-9C81-0EC35DE56ACC}"/>
    <hyperlink ref="X434" r:id="rId435" xr:uid="{07DFE893-2C63-6C44-8533-89AE055968AD}"/>
    <hyperlink ref="X435" r:id="rId436" xr:uid="{28AC1FBF-1269-6D45-A359-E2063B417B27}"/>
    <hyperlink ref="X436" r:id="rId437" xr:uid="{A36B3104-D9B5-D041-811A-4D7968AF9047}"/>
    <hyperlink ref="X437" r:id="rId438" xr:uid="{315CA49C-9DA7-0149-95FD-D37603BB88B8}"/>
    <hyperlink ref="X438" r:id="rId439" xr:uid="{76831CBF-82C7-B440-9A02-D084AE943360}"/>
    <hyperlink ref="X439" r:id="rId440" xr:uid="{CF1FCDE2-5B50-124A-99EC-BBC176518817}"/>
    <hyperlink ref="X440" r:id="rId441" xr:uid="{B09FF96B-F2B9-E94B-A85A-DE0806258760}"/>
    <hyperlink ref="X441" r:id="rId442" xr:uid="{F04299CD-2198-134A-BB21-BEA93530B0F6}"/>
    <hyperlink ref="X442" r:id="rId443" xr:uid="{426095C4-0B7B-3040-9381-98F0FDE23D3E}"/>
    <hyperlink ref="X443" r:id="rId444" xr:uid="{FC95D7AA-6E35-F24D-AEF1-6C74565EB00F}"/>
    <hyperlink ref="X444" r:id="rId445" xr:uid="{A4DF16CD-C76D-5A48-B280-7310166237A5}"/>
    <hyperlink ref="X445" r:id="rId446" xr:uid="{A4682C4F-9699-A04A-BC4E-02F6218049C6}"/>
    <hyperlink ref="X446" r:id="rId447" xr:uid="{53663F0B-81AB-0343-B9FA-391DCE020B7D}"/>
    <hyperlink ref="X447" r:id="rId448" xr:uid="{AEDC0E92-008C-9C4D-B271-59DE9D9BC58E}"/>
    <hyperlink ref="X448" r:id="rId449" xr:uid="{759F7CF3-43CB-5D4B-8F94-5D8E19505F4B}"/>
    <hyperlink ref="X449" r:id="rId450" xr:uid="{448F8F88-67F6-1743-AC33-EDE6DEE148F5}"/>
    <hyperlink ref="X450" r:id="rId451" xr:uid="{8A7697E2-9F07-9B46-B19C-6D116BF4F81F}"/>
    <hyperlink ref="X451" r:id="rId452" xr:uid="{C8522357-85CA-394D-A0B3-355821C0CE6E}"/>
    <hyperlink ref="X452" r:id="rId453" xr:uid="{BE679ECE-40A7-1849-B010-F9FEB2157354}"/>
    <hyperlink ref="X453" r:id="rId454" xr:uid="{030ECBBC-772E-584C-B5DC-C811944A1B9C}"/>
    <hyperlink ref="X454" r:id="rId455" xr:uid="{F90562EC-3DE5-834B-8385-B2CB781631A2}"/>
    <hyperlink ref="X455" r:id="rId456" xr:uid="{C045260D-EEBB-544E-AECD-E59BCA5405E1}"/>
    <hyperlink ref="X456" r:id="rId457" xr:uid="{DDCEE83C-52C1-5142-8B66-6CB9584C1B6F}"/>
    <hyperlink ref="X457" r:id="rId458" xr:uid="{E450AB16-1BB7-9D46-9FB5-E1BF2C4C1E60}"/>
    <hyperlink ref="X458" r:id="rId459" xr:uid="{838652B2-0132-514A-AC6B-22E1967D8797}"/>
    <hyperlink ref="X459" r:id="rId460" xr:uid="{3307345A-222E-5A4A-8BDD-7E75E49700E7}"/>
    <hyperlink ref="X460" r:id="rId461" xr:uid="{7EB73831-5781-E744-A3ED-32B69F19B10F}"/>
    <hyperlink ref="X461" r:id="rId462" xr:uid="{BBA3DA39-32B1-B346-BA46-597275EC5B1B}"/>
    <hyperlink ref="X462" r:id="rId463" xr:uid="{DC40B941-FB97-D94C-91B2-1600639E0D86}"/>
    <hyperlink ref="X463" r:id="rId464" xr:uid="{A72849BA-56AC-6F46-B3B9-161FC22AD9B4}"/>
    <hyperlink ref="X464" r:id="rId465" xr:uid="{B6163D8F-6BF5-B94F-AEF1-22BDFF3649F9}"/>
    <hyperlink ref="X465" r:id="rId466" xr:uid="{4BBFC360-0AA1-524A-A93D-DE45CEDBBBD3}"/>
    <hyperlink ref="X466" r:id="rId467" xr:uid="{2AAD5FF5-69DA-CB43-A6E2-4733640B3844}"/>
    <hyperlink ref="X467" r:id="rId468" xr:uid="{DA148830-619B-3B45-9761-2EB5F52344F5}"/>
    <hyperlink ref="X468" r:id="rId469" xr:uid="{0D68F24A-2CA1-5C44-AB9C-5F610FFA67EC}"/>
    <hyperlink ref="X469" r:id="rId470" xr:uid="{0EE4C0F2-BD5E-BE4B-BB61-7012BD705354}"/>
    <hyperlink ref="X470" r:id="rId471" xr:uid="{CEFF4B0E-A8B7-7649-936F-6FE829B62A24}"/>
    <hyperlink ref="X471" r:id="rId472" xr:uid="{9FDCE185-4042-E44D-8549-BB2EF36EED78}"/>
    <hyperlink ref="X472" r:id="rId473" xr:uid="{1CEEAB5D-1515-B84A-8CFF-57FC283BC882}"/>
    <hyperlink ref="X473" r:id="rId474" xr:uid="{F90ADBB6-E368-7745-9947-00521FA5761B}"/>
    <hyperlink ref="X474" r:id="rId475" xr:uid="{A2748503-8FC9-084C-8783-1CDA454C7D03}"/>
    <hyperlink ref="X475" r:id="rId476" xr:uid="{DF373999-6174-9B4D-B01A-D99AA9C66065}"/>
    <hyperlink ref="X476" r:id="rId477" xr:uid="{245BD00D-6354-FE41-ACDD-7ED3AEEE6B3F}"/>
    <hyperlink ref="X477" r:id="rId478" xr:uid="{9B421012-6103-1049-B92F-5E62AB055192}"/>
    <hyperlink ref="X478" r:id="rId479" xr:uid="{32DFA705-DE5C-6549-9EE7-AC0F3C381459}"/>
    <hyperlink ref="X479" r:id="rId480" xr:uid="{413B9174-766F-9641-B341-D939D2AE8FC6}"/>
    <hyperlink ref="X480" r:id="rId481" xr:uid="{0DD302E6-932E-8B46-BEA2-84171ACE9FC9}"/>
    <hyperlink ref="X481" r:id="rId482" xr:uid="{3DE901F7-5BB5-0047-AA5B-2D2A9DC454F6}"/>
    <hyperlink ref="X482" r:id="rId483" xr:uid="{0B3B0B63-D447-B94C-852D-A9CD1633C898}"/>
    <hyperlink ref="X483" r:id="rId484" xr:uid="{E27CC3AC-B579-5F4C-A4D6-B5C30CF0A84B}"/>
    <hyperlink ref="X484" r:id="rId485" xr:uid="{2A6478C6-0D44-5A4C-A17A-E5BD2E46B247}"/>
    <hyperlink ref="X485" r:id="rId486" xr:uid="{72336355-FD67-7441-B8B8-4E121F4D47F6}"/>
    <hyperlink ref="X486" r:id="rId487" xr:uid="{8E2565D2-72C2-554A-9D7D-C50A8C6908F2}"/>
    <hyperlink ref="X487" r:id="rId488" xr:uid="{850ABD77-9866-5C4D-818A-F5AECA1BE945}"/>
    <hyperlink ref="X488" r:id="rId489" xr:uid="{63E2D4EA-3984-644C-A2CF-A55168880768}"/>
    <hyperlink ref="X489" r:id="rId490" xr:uid="{3EB7F622-3A4B-064B-8495-4CDA006ADF72}"/>
    <hyperlink ref="X490" r:id="rId491" xr:uid="{EE155B68-3FE3-6542-A04C-9747AE54D98D}"/>
    <hyperlink ref="X491" r:id="rId492" xr:uid="{D9065F52-3FCD-1D4A-9DA9-FF329F3DA2BC}"/>
    <hyperlink ref="X492" r:id="rId493" xr:uid="{63760913-B5D9-3047-B500-F9CA390A9DB0}"/>
    <hyperlink ref="X493" r:id="rId494" xr:uid="{C749C732-57B0-394F-9433-C7E03D3284F1}"/>
    <hyperlink ref="X494" r:id="rId495" xr:uid="{2026A5B3-0BE4-BD41-9B87-9911B37A8DBE}"/>
    <hyperlink ref="X495" r:id="rId496" xr:uid="{83A4FBFF-B304-5E4E-A307-34AEA45EC2E3}"/>
    <hyperlink ref="X496" r:id="rId497" xr:uid="{F3890A9E-3BCA-FD45-9A8D-32EBC4DE103C}"/>
    <hyperlink ref="X497" r:id="rId498" xr:uid="{4366CB2E-8DC8-9346-9F37-74FD728B6B3C}"/>
    <hyperlink ref="X498" r:id="rId499" xr:uid="{699FFFAD-540B-7C46-BB47-D801D8A6E170}"/>
    <hyperlink ref="X499" r:id="rId500" xr:uid="{C425A8AC-01E5-FD46-AC58-00926B6166F6}"/>
    <hyperlink ref="X500" r:id="rId501" xr:uid="{1DB82F06-9F24-3140-87A4-C3B732AB1AC6}"/>
    <hyperlink ref="X501" r:id="rId502" xr:uid="{335930DC-7CDA-2043-A2A9-59E663EF04E7}"/>
    <hyperlink ref="X502" r:id="rId503" xr:uid="{C7C9CB37-BC7E-9145-8F2D-B2B364DE1C85}"/>
    <hyperlink ref="X503" r:id="rId504" xr:uid="{5DE0E179-4690-9746-83BE-58F55EBB54E2}"/>
    <hyperlink ref="X504" r:id="rId505" xr:uid="{CC39CD29-55A7-C945-A94E-DC3C24906761}"/>
    <hyperlink ref="X505" r:id="rId506" xr:uid="{1EE293B1-359F-1C4B-B4F2-6912DD3EBD0F}"/>
    <hyperlink ref="X506" r:id="rId507" xr:uid="{61FA47F9-70A9-D645-8B15-023CBC4686C8}"/>
    <hyperlink ref="X507" r:id="rId508" xr:uid="{ADBF9169-2F1C-7345-94B2-F20C5C5E2D61}"/>
    <hyperlink ref="X508" r:id="rId509" xr:uid="{2323F1E7-A18F-E040-957D-E298AF5E21FA}"/>
    <hyperlink ref="X509" r:id="rId510" xr:uid="{93304D81-D7D1-764E-8B63-B67739F2B6ED}"/>
    <hyperlink ref="X510" r:id="rId511" xr:uid="{9F6730AC-82AF-824A-8889-CFAB22E0002F}"/>
    <hyperlink ref="X511" r:id="rId512" xr:uid="{97CF36C6-FD73-A44B-92EE-A4DB085C7575}"/>
    <hyperlink ref="X512" r:id="rId513" xr:uid="{1593967E-0880-CE49-A15D-BE11B43262C6}"/>
    <hyperlink ref="X513" r:id="rId514" xr:uid="{5166CEE7-0824-5F40-8950-878DDDA51FF3}"/>
    <hyperlink ref="X514" r:id="rId515" xr:uid="{54A9D4E3-8D26-F542-8839-F4E01CFF0072}"/>
    <hyperlink ref="X515" r:id="rId516" xr:uid="{2F31AB25-FC4B-4442-A9A2-E82E50AC795F}"/>
    <hyperlink ref="X516" r:id="rId517" xr:uid="{4BE7DCE4-9129-A341-9E06-961B5EBF0AF0}"/>
    <hyperlink ref="X517" r:id="rId518" xr:uid="{48599185-3698-8D4E-B2E7-6CAA4B9BFC15}"/>
    <hyperlink ref="X518" r:id="rId519" xr:uid="{7F753A0E-F6B9-9A44-9401-5F89A17CB8CE}"/>
    <hyperlink ref="X519" r:id="rId520" xr:uid="{2F071833-9821-9044-9653-19E7CDCAE7D7}"/>
    <hyperlink ref="X520" r:id="rId521" xr:uid="{61644E6B-1AF2-914C-82A7-D4D37AD2D083}"/>
    <hyperlink ref="X521" r:id="rId522" xr:uid="{28490D65-830D-B442-9A5A-2093F22EB9DA}"/>
    <hyperlink ref="X522" r:id="rId523" xr:uid="{FBB650F8-59C3-F047-8D77-7DAE4E515F7C}"/>
    <hyperlink ref="X523" r:id="rId524" xr:uid="{086D4F85-695C-0446-89C9-E347CFF2D0D8}"/>
    <hyperlink ref="X524" r:id="rId525" xr:uid="{593A42AF-A4DB-DC4F-AD39-7F31DADB28DC}"/>
    <hyperlink ref="X525" r:id="rId526" xr:uid="{48F8631F-67AD-F740-892F-130C6B7B86C1}"/>
    <hyperlink ref="X526" r:id="rId527" xr:uid="{9EE16C24-EDF4-6241-AB7A-B957EC0C518A}"/>
    <hyperlink ref="X527" r:id="rId528" xr:uid="{A46C72DC-89BC-2740-966C-6155C0453725}"/>
    <hyperlink ref="X528" r:id="rId529" xr:uid="{6F63A8E0-ADDD-6246-8E3A-BE78B66A37B4}"/>
    <hyperlink ref="X529" r:id="rId530" xr:uid="{8DC10090-EC6A-4049-9088-9C139667AD08}"/>
    <hyperlink ref="X530" r:id="rId531" xr:uid="{F7F8AE97-0F14-A743-8D02-F00642349C48}"/>
    <hyperlink ref="X531" r:id="rId532" xr:uid="{589AF5E6-BA57-F641-9BC5-858DC52B8FA5}"/>
    <hyperlink ref="X532" r:id="rId533" xr:uid="{D3B8A0AD-2586-6D44-9A6E-571639B4D010}"/>
    <hyperlink ref="X533" r:id="rId534" xr:uid="{7E2D22C2-E116-2A44-8F10-8A05AB40BFF5}"/>
    <hyperlink ref="X534" r:id="rId535" xr:uid="{F9E4A362-174E-5946-8EAC-E8B03653A9BB}"/>
    <hyperlink ref="X535" r:id="rId536" xr:uid="{27C552BF-E824-FD4C-B719-AAD516D8DC9B}"/>
    <hyperlink ref="X536" r:id="rId537" xr:uid="{CA32A9CF-F18C-2E47-8A0D-6560A963AF70}"/>
    <hyperlink ref="X537" r:id="rId538" xr:uid="{2926EABE-A509-5B4E-AC3B-172D4FB1C7B9}"/>
    <hyperlink ref="X538" r:id="rId539" xr:uid="{4CFBB5C7-CC4F-6A41-BE31-E329FA2FB948}"/>
    <hyperlink ref="X539" r:id="rId540" xr:uid="{52923A75-5D50-804B-B708-8F2142E521A0}"/>
    <hyperlink ref="X540" r:id="rId541" xr:uid="{E6ECC438-7C10-EB4B-9A30-4B1CE3F41B73}"/>
    <hyperlink ref="X541" r:id="rId542" xr:uid="{B02DC491-E1AB-DD48-86E7-46748F141C97}"/>
    <hyperlink ref="X542" r:id="rId543" xr:uid="{23D778ED-815B-B04F-9DB8-559EF1089C76}"/>
    <hyperlink ref="X543" r:id="rId544" xr:uid="{F4D36DAF-BAE0-0847-9A8B-0D1A7CD8702F}"/>
    <hyperlink ref="X544" r:id="rId545" xr:uid="{12C9F77F-8557-DF4C-B5DF-60432A6E48A9}"/>
    <hyperlink ref="X545" r:id="rId546" xr:uid="{9245A2C7-A22C-7746-A37D-DF49BC0F422B}"/>
    <hyperlink ref="X546" r:id="rId547" xr:uid="{45CCE20F-3716-3047-83C2-433436D764A0}"/>
    <hyperlink ref="X547" r:id="rId548" xr:uid="{8743862A-76FF-F04F-AB13-AF03318F956D}"/>
    <hyperlink ref="X548" r:id="rId549" xr:uid="{D7829EC4-14F1-0A4B-8F6D-2F4CF3AFD18B}"/>
    <hyperlink ref="X549" r:id="rId550" xr:uid="{072E9098-EF86-1148-BF57-7AC6B22E0C2D}"/>
    <hyperlink ref="X550" r:id="rId551" xr:uid="{1FBFB7F0-7667-154F-8660-C812694B1862}"/>
    <hyperlink ref="X551" r:id="rId552" xr:uid="{9C550242-724D-6846-876C-7867E0342623}"/>
    <hyperlink ref="X552" r:id="rId553" xr:uid="{880AC8DF-E3CF-2E4A-9406-7DBD1181B745}"/>
    <hyperlink ref="X553" r:id="rId554" xr:uid="{2BD84C94-BE6D-D048-8CD1-3613C07428EC}"/>
    <hyperlink ref="X554" r:id="rId555" xr:uid="{DA9318E7-4716-A14D-B119-EA849B13E4D4}"/>
    <hyperlink ref="X555" r:id="rId556" xr:uid="{FAE453E9-34FC-A449-9F43-BC800100F2FC}"/>
    <hyperlink ref="X556" r:id="rId557" xr:uid="{5181805B-576D-9B46-8B2F-31C7130ED3AA}"/>
    <hyperlink ref="X557" r:id="rId558" xr:uid="{0FFC947D-5DCF-114E-9267-C69B33D238AD}"/>
    <hyperlink ref="X558" r:id="rId559" xr:uid="{CC3A354B-43BD-8942-8062-94CD4F936F56}"/>
    <hyperlink ref="X559" r:id="rId560" xr:uid="{B65FF8F8-5EBE-5241-BA62-C5C4EE1F3823}"/>
    <hyperlink ref="X560" r:id="rId561" xr:uid="{383AED72-3247-5342-BAD0-5ACFA7E6CAAB}"/>
    <hyperlink ref="X561" r:id="rId562" xr:uid="{CE94DFD6-261F-EF4A-B9F2-B4EAB4D09769}"/>
    <hyperlink ref="X562" r:id="rId563" xr:uid="{53B21CAE-4C12-BE4F-A9BF-C5C80BDDEB55}"/>
    <hyperlink ref="X563" r:id="rId564" xr:uid="{E07B8F6D-7C88-CD48-992D-D030012CCA82}"/>
    <hyperlink ref="X564" r:id="rId565" xr:uid="{2D8C834E-6792-9B43-9156-9769A0FC1766}"/>
    <hyperlink ref="X565" r:id="rId566" xr:uid="{0DE468C4-C23B-954D-BDA8-12FF0DF2E9E3}"/>
    <hyperlink ref="X566" r:id="rId567" xr:uid="{9A752B28-5340-6044-873A-A09401C34BF5}"/>
    <hyperlink ref="X567" r:id="rId568" xr:uid="{D06A464E-0C06-8042-928D-E633866E90F3}"/>
    <hyperlink ref="X568" r:id="rId569" xr:uid="{8585C5D8-2055-464B-B9DD-17E38FD484A9}"/>
    <hyperlink ref="X569" r:id="rId570" xr:uid="{78048FF0-3ECC-EC4F-A010-6666B54EF404}"/>
    <hyperlink ref="X570" r:id="rId571" xr:uid="{6C497261-C287-D443-B205-551057667D86}"/>
    <hyperlink ref="X571" r:id="rId572" xr:uid="{713CD8D7-8642-0A4D-9D09-4861B9C8AF63}"/>
    <hyperlink ref="X572" r:id="rId573" xr:uid="{19B82E51-F7AE-6043-80F5-73A0977A4DCC}"/>
    <hyperlink ref="X573" r:id="rId574" xr:uid="{A4B29712-273B-3E49-90F2-14DE7B1D3CCA}"/>
    <hyperlink ref="X574" r:id="rId575" xr:uid="{D9C71CCF-51E4-404C-A943-725C280EF2AF}"/>
    <hyperlink ref="X575" r:id="rId576" xr:uid="{94631A98-2F74-374D-B620-CC6E87C1463A}"/>
    <hyperlink ref="X576" r:id="rId577" xr:uid="{CCAC97C6-429A-194B-AABE-8ED82562B7C2}"/>
    <hyperlink ref="X577" r:id="rId578" xr:uid="{6F6D12C5-1D14-D74B-842D-0FDAE6BC349D}"/>
    <hyperlink ref="X578" r:id="rId579" xr:uid="{39E97AC8-85C5-C148-8EF4-C42F0FCEA122}"/>
    <hyperlink ref="X579" r:id="rId580" xr:uid="{6D6D51E8-3580-0448-9E05-F4AAA7A4EC47}"/>
    <hyperlink ref="X580" r:id="rId581" xr:uid="{0302664C-DC85-7145-89CF-51DC62482AC0}"/>
    <hyperlink ref="X581" r:id="rId582" xr:uid="{3E83B08D-734D-034D-BA26-10866AC596EF}"/>
    <hyperlink ref="X582" r:id="rId583" xr:uid="{9EAA75DF-DC24-CD4F-825C-1E6BFF3CB191}"/>
    <hyperlink ref="X583" r:id="rId584" xr:uid="{250A9728-C63D-E246-A228-DBB19D9C3F61}"/>
    <hyperlink ref="X584" r:id="rId585" xr:uid="{7DCE1A85-8934-BF4F-A1BD-59E21EBA7A29}"/>
    <hyperlink ref="X585" r:id="rId586" xr:uid="{EAEB1E11-8E5A-F64A-A3D4-4940FCD9ADAF}"/>
    <hyperlink ref="X586" r:id="rId587" xr:uid="{DED5C1F0-4BBA-B940-8280-52055CF40DD2}"/>
    <hyperlink ref="X587" r:id="rId588" xr:uid="{9DA1DE0A-0247-5047-AAB3-718B25E224F3}"/>
    <hyperlink ref="X588" r:id="rId589" xr:uid="{68612154-D5EE-BD49-8E24-9FE4800FCBDB}"/>
    <hyperlink ref="X589" r:id="rId590" xr:uid="{B367F04E-FBFC-E447-8C5B-61C85E25354D}"/>
    <hyperlink ref="X590" r:id="rId591" xr:uid="{33270B55-394A-8B4E-87A2-907D8488BA75}"/>
    <hyperlink ref="X591" r:id="rId592" xr:uid="{73763EEE-1618-6E44-AD7F-BC3A7F0ED454}"/>
    <hyperlink ref="X592" r:id="rId593" xr:uid="{DEEB4AB7-3A89-DC43-A2AA-A56468B6A14A}"/>
    <hyperlink ref="X593" r:id="rId594" xr:uid="{B7F4636D-801E-5E47-9429-3E696D320D6A}"/>
    <hyperlink ref="X594" r:id="rId595" xr:uid="{91738DAE-2CB1-064D-B073-23BF41D176D7}"/>
    <hyperlink ref="X595" r:id="rId596" xr:uid="{2DC25086-1EC3-9B47-9221-6BB3C212855B}"/>
    <hyperlink ref="X596" r:id="rId597" xr:uid="{5BE31F78-E0A5-8642-A883-811662CC8A61}"/>
    <hyperlink ref="X597" r:id="rId598" xr:uid="{AAC30CC0-712E-E94C-88CF-ABAF4BB6A744}"/>
    <hyperlink ref="X598" r:id="rId599" xr:uid="{49F0F500-BEFA-C545-89DF-041869E411B3}"/>
    <hyperlink ref="X599" r:id="rId600" xr:uid="{96672C21-DBA5-E844-ACA6-332EADCE4F7B}"/>
    <hyperlink ref="X600" r:id="rId601" xr:uid="{BD5EF9F6-06FE-0D4C-AAEC-C9ADE5D4294B}"/>
    <hyperlink ref="X601" r:id="rId602" xr:uid="{7487AA1D-777E-2446-8B4C-07FEA8EC0C29}"/>
    <hyperlink ref="X602" r:id="rId603" xr:uid="{4D764C56-B336-FF40-A4FA-6039424A3A00}"/>
    <hyperlink ref="X603" r:id="rId604" xr:uid="{C6E8C8B1-6EC0-C349-8534-F293A749697D}"/>
    <hyperlink ref="X604" r:id="rId605" xr:uid="{297AED43-75F1-A643-BDBE-28CC2E6DA71A}"/>
    <hyperlink ref="X605" r:id="rId606" xr:uid="{9373F6BA-A92A-2247-8DB4-D5C7292A40EF}"/>
    <hyperlink ref="X606" r:id="rId607" xr:uid="{0539B83B-9AD0-BC41-BED6-FEA42546D7C3}"/>
    <hyperlink ref="X607" r:id="rId608" xr:uid="{B025B239-AF0C-4148-A070-95BE2111EF3E}"/>
    <hyperlink ref="X608" r:id="rId609" xr:uid="{B2CA7AC8-2397-7A42-B51D-F560EDC6CA80}"/>
    <hyperlink ref="X609" r:id="rId610" xr:uid="{F93A204A-C0FF-D049-886B-8D51478F9DBB}"/>
    <hyperlink ref="X610" r:id="rId611" xr:uid="{82D7D2CE-3E79-E348-BFA6-142B5A28B545}"/>
    <hyperlink ref="X611" r:id="rId612" xr:uid="{25CCD909-18D8-9A49-B7BC-F8AC8EB7FD1C}"/>
    <hyperlink ref="X612" r:id="rId613" xr:uid="{D2A25B07-8622-B747-BE41-39F7FFFDA121}"/>
    <hyperlink ref="X613" r:id="rId614" xr:uid="{90B9F2F2-DE13-D945-BCC4-2DD9AF5CE255}"/>
    <hyperlink ref="X614" r:id="rId615" xr:uid="{728A8565-2CC1-BC4A-8925-BC27C083BC28}"/>
    <hyperlink ref="X615" r:id="rId616" xr:uid="{7861C657-B941-6248-8CC4-00608BCA6890}"/>
    <hyperlink ref="X616" r:id="rId617" xr:uid="{D886BC99-F538-2947-A80B-49BAC7994C67}"/>
    <hyperlink ref="X617" r:id="rId618" xr:uid="{1B67DE65-35A2-EA47-B4E4-0D83B0F78BCA}"/>
    <hyperlink ref="X618" r:id="rId619" xr:uid="{ED9D0390-96FA-2344-A94D-833218009E16}"/>
    <hyperlink ref="X619" r:id="rId620" xr:uid="{973508D0-D59C-E242-AB8E-80F4631B7429}"/>
    <hyperlink ref="X620" r:id="rId621" xr:uid="{FC3B347F-61BD-1940-94E2-302C9019CA04}"/>
    <hyperlink ref="X621" r:id="rId622" xr:uid="{99F2F1C5-272F-9148-AA21-6EDDE2944E9A}"/>
    <hyperlink ref="X622" r:id="rId623" xr:uid="{BA1E5218-13AD-EF4A-BE56-1FD14C6AFF62}"/>
    <hyperlink ref="X623" r:id="rId624" xr:uid="{535A03D2-0F46-D044-B74A-BA733AA29037}"/>
    <hyperlink ref="X624" r:id="rId625" xr:uid="{E01D2084-A97F-B846-89F5-6DB1F58887BF}"/>
    <hyperlink ref="X625" r:id="rId626" xr:uid="{6264DAD5-43F9-5E47-8D4B-1CB039A07216}"/>
    <hyperlink ref="X626" r:id="rId627" xr:uid="{972E3F14-D2D9-D44D-9CD9-3FCB7812FCAA}"/>
    <hyperlink ref="X627" r:id="rId628" xr:uid="{97A9903A-6755-514E-B123-0CEC3A1674E9}"/>
    <hyperlink ref="X628" r:id="rId629" xr:uid="{FDF33897-7626-764A-ACB2-57AEBE1DD1C0}"/>
    <hyperlink ref="X629" r:id="rId630" xr:uid="{FB74ECFC-B709-2449-843E-9EB29638AAFF}"/>
    <hyperlink ref="X630" r:id="rId631" xr:uid="{B1D4D94F-3937-4F44-9661-BC3D4EEF820D}"/>
    <hyperlink ref="X631" r:id="rId632" xr:uid="{F375AA9A-AEAD-C445-8D40-874CC9AE2725}"/>
    <hyperlink ref="X632" r:id="rId633" xr:uid="{BB1CA441-DC8E-DF41-9656-144366276D47}"/>
    <hyperlink ref="X633" r:id="rId634" xr:uid="{44440100-FE6E-6F4A-A9F9-F7F25D960E49}"/>
    <hyperlink ref="X634" r:id="rId635" xr:uid="{33980DDA-6325-5347-9DC3-7A7FC5162C77}"/>
    <hyperlink ref="X635" r:id="rId636" xr:uid="{5B0C0148-1AA7-904F-B735-5D9970ADDB77}"/>
    <hyperlink ref="X636" r:id="rId637" xr:uid="{008676E8-CF15-8C4C-949A-706D292B841A}"/>
    <hyperlink ref="X637" r:id="rId638" xr:uid="{EA99C0E9-04DA-9548-B90C-928EDECB6DB5}"/>
    <hyperlink ref="X638" r:id="rId639" xr:uid="{4EED43D2-BC4A-7A40-9225-184FA07907B4}"/>
    <hyperlink ref="X639" r:id="rId640" xr:uid="{FF537C05-B01C-C341-B86A-87BD6D361244}"/>
    <hyperlink ref="X640" r:id="rId641" xr:uid="{4923A2DC-8079-7C43-B7AF-3B87E559930A}"/>
    <hyperlink ref="Y3" r:id="rId642" xr:uid="{D89503B3-9B64-FB48-A2CF-D253DBEDB376}"/>
    <hyperlink ref="Y4" r:id="rId643" xr:uid="{A175136A-43FF-CA48-9E4C-5500D283F8C8}"/>
    <hyperlink ref="Y5" r:id="rId644" xr:uid="{9798D7B1-699E-CC46-A52E-140AD59315F6}"/>
    <hyperlink ref="Y6" r:id="rId645" xr:uid="{116FCF3F-3F81-734F-B73E-68E705357EB8}"/>
    <hyperlink ref="Y7" r:id="rId646" xr:uid="{161672E5-09D7-0B47-BF7D-9CDC85566719}"/>
    <hyperlink ref="Y8" r:id="rId647" xr:uid="{EE1F414E-373C-9647-9EEF-B7D76285B270}"/>
    <hyperlink ref="Y9" r:id="rId648" xr:uid="{E0379A07-048B-8A4F-9091-D70E62FF2DB5}"/>
    <hyperlink ref="Y10" r:id="rId649" xr:uid="{33AF0E7C-864B-FC4C-B91F-7979438626A7}"/>
    <hyperlink ref="Y11" r:id="rId650" xr:uid="{A291EEBC-797B-0D40-8FCE-A1C5BB28D3FB}"/>
    <hyperlink ref="Y12" r:id="rId651" xr:uid="{931776FA-5005-6246-958D-3E4A338D90CA}"/>
    <hyperlink ref="Y13" r:id="rId652" xr:uid="{2C230A08-C953-AC4B-AF24-0E6A5B10FC84}"/>
    <hyperlink ref="Y14" r:id="rId653" xr:uid="{2613BB25-A886-B042-B913-6A283BC571AD}"/>
    <hyperlink ref="Y15" r:id="rId654" xr:uid="{AEE5E158-C723-E345-9E00-173B3E6C341A}"/>
    <hyperlink ref="Y16" r:id="rId655" xr:uid="{E81E1869-6BA1-A846-8168-E3B35F9B190D}"/>
    <hyperlink ref="Y17" r:id="rId656" xr:uid="{B9F10BB2-BAE3-304E-9AD0-FFBF04DBBD0C}"/>
    <hyperlink ref="Y18" r:id="rId657" xr:uid="{BEC04696-894C-4D44-978F-EAB2BB4CF1A7}"/>
    <hyperlink ref="Y19" r:id="rId658" xr:uid="{445F88CC-B977-254D-A11D-4FF5A7215879}"/>
    <hyperlink ref="Y20" r:id="rId659" xr:uid="{71EB6601-87AF-2C45-9107-BCCD01C97A90}"/>
    <hyperlink ref="Y21" r:id="rId660" xr:uid="{91AC4CD1-860F-FD47-9104-D6358F06622A}"/>
    <hyperlink ref="Y22" r:id="rId661" xr:uid="{A8DA5B89-5827-944F-B162-EC01C3D0C82E}"/>
    <hyperlink ref="Y23" r:id="rId662" xr:uid="{3F285D96-A2BB-714D-9A21-487FF30D76A9}"/>
    <hyperlink ref="Y24" r:id="rId663" xr:uid="{26898B9D-5C0A-0F41-9BF5-BA5CDBF4C783}"/>
    <hyperlink ref="Y25" r:id="rId664" xr:uid="{69852C0E-BA15-BB47-8FD1-0C2B927C8A7C}"/>
    <hyperlink ref="Y26" r:id="rId665" xr:uid="{F89D1681-1F1E-C143-9B9D-EC075F6BDB78}"/>
    <hyperlink ref="Y27" r:id="rId666" xr:uid="{30DA0BED-D1F0-E24F-AD72-97640EBFDF84}"/>
    <hyperlink ref="Y28" r:id="rId667" xr:uid="{9F416202-439A-2B4C-B07A-D8621BFD8435}"/>
    <hyperlink ref="Y29" r:id="rId668" xr:uid="{172AAF19-C30E-2B40-87C5-FFF0975CD19C}"/>
    <hyperlink ref="Y30" r:id="rId669" xr:uid="{E66DACD3-7B1B-1145-84F6-0B60E9F98320}"/>
    <hyperlink ref="Y31" r:id="rId670" xr:uid="{0E3F571B-D5B9-324C-A05F-E9C2149A86F0}"/>
    <hyperlink ref="Y32" r:id="rId671" xr:uid="{5B79F862-3408-B148-96D4-CA04D39E9B95}"/>
    <hyperlink ref="Y33" r:id="rId672" xr:uid="{9DB3C61A-2266-DB4A-9AF7-C6411CA9373B}"/>
    <hyperlink ref="Y34" r:id="rId673" xr:uid="{3CA21B09-A9FA-D947-8165-05B6F858D610}"/>
    <hyperlink ref="Y35" r:id="rId674" xr:uid="{AEA063DC-AAF8-7644-9C72-F7F2CC225D25}"/>
    <hyperlink ref="Y36" r:id="rId675" xr:uid="{0C9C56A8-6F19-8F4D-8CA4-6C865E38FA2B}"/>
    <hyperlink ref="Y37" r:id="rId676" xr:uid="{064D29AB-B66E-4549-AF2C-2F417C1B00C1}"/>
    <hyperlink ref="Y38" r:id="rId677" xr:uid="{8254B618-93D1-454D-A3EB-E3E057E7FBF3}"/>
    <hyperlink ref="Y39" r:id="rId678" xr:uid="{32064DEA-24C5-8D45-9730-6A00D3197064}"/>
    <hyperlink ref="Y40" r:id="rId679" xr:uid="{87574294-98B9-8842-A018-7012A713D881}"/>
    <hyperlink ref="Y41" r:id="rId680" xr:uid="{9D0D522E-E5BE-CE46-9F8E-214AF546232B}"/>
    <hyperlink ref="Y42" r:id="rId681" xr:uid="{ECC2301E-9D63-AE4B-BC39-BF29EBE89FC0}"/>
    <hyperlink ref="Y43" r:id="rId682" xr:uid="{A87A1004-13F9-CB40-82FE-FCC34F861D00}"/>
    <hyperlink ref="Y44" r:id="rId683" xr:uid="{37200B04-CFEF-F94B-B72D-2D12ED1598E7}"/>
    <hyperlink ref="Y45" r:id="rId684" xr:uid="{D2338C99-F40F-0D45-9917-92615AD04C7E}"/>
    <hyperlink ref="Y46" r:id="rId685" xr:uid="{581D2B79-ABBD-4545-AE29-7946CC80549F}"/>
    <hyperlink ref="Y47" r:id="rId686" xr:uid="{F2D37FB0-6EA8-2043-AE6E-9BB2ADFCE2EA}"/>
    <hyperlink ref="Y48" r:id="rId687" xr:uid="{B47F5D94-0F1E-2E46-A164-CD46274F79F7}"/>
    <hyperlink ref="Y49" r:id="rId688" xr:uid="{FC2DAB54-0D33-9C46-8099-15464B88D2E8}"/>
    <hyperlink ref="Y50" r:id="rId689" xr:uid="{F2A93F52-5149-7446-9E09-D277EAF49906}"/>
    <hyperlink ref="Y51" r:id="rId690" xr:uid="{C344F691-BF18-DF4A-8A6A-7485B10D1D62}"/>
    <hyperlink ref="Y52" r:id="rId691" xr:uid="{877D0BB3-8510-0542-AEAB-A27166C9C703}"/>
    <hyperlink ref="Y53" r:id="rId692" xr:uid="{369C9D38-92AF-BA4B-B793-F53FB21BAFFE}"/>
    <hyperlink ref="Y54" r:id="rId693" xr:uid="{E3554150-A4AA-E544-A277-AA0AD78D7C9D}"/>
    <hyperlink ref="Y55" r:id="rId694" xr:uid="{5D6BC1DB-B7EF-D24C-AF27-FC0A3AC2DFBF}"/>
    <hyperlink ref="Y56" r:id="rId695" xr:uid="{689C53D1-48E4-9B4D-AD30-5DC693ACA161}"/>
    <hyperlink ref="Y57" r:id="rId696" xr:uid="{697CAF4F-D437-6140-8551-60E9D76C898E}"/>
    <hyperlink ref="Y58" r:id="rId697" xr:uid="{44C96BD4-CDC3-DC4A-8BAC-96470081BE21}"/>
    <hyperlink ref="Y59" r:id="rId698" xr:uid="{F1B50F19-E3B2-B040-9E6B-151298933468}"/>
    <hyperlink ref="Y60" r:id="rId699" xr:uid="{BF8CFE96-093E-3A41-86EB-E2D4DB8B31FC}"/>
    <hyperlink ref="Y61" r:id="rId700" xr:uid="{191A0FF7-445B-C24C-B80C-F339D54A24C3}"/>
    <hyperlink ref="Y62" r:id="rId701" xr:uid="{1449AA2F-B527-E449-ABC0-4ED78CE49B99}"/>
    <hyperlink ref="Y63" r:id="rId702" xr:uid="{17EBF6BC-FE3D-DC4B-86C1-CAC5DC58F93C}"/>
    <hyperlink ref="Y64" r:id="rId703" xr:uid="{176D853E-B864-F34A-A97F-DA617BE49DD9}"/>
    <hyperlink ref="Y65" r:id="rId704" xr:uid="{7E575183-9C01-9246-BA45-0AED9C79466F}"/>
    <hyperlink ref="Y66" r:id="rId705" xr:uid="{AF871399-9978-5847-9AE8-06E9326867FF}"/>
    <hyperlink ref="Y67" r:id="rId706" xr:uid="{9DA913BB-85B8-D842-B22F-5B08DDE9564E}"/>
    <hyperlink ref="Y68" r:id="rId707" xr:uid="{1E2BB864-CAED-F64B-9BB2-C05D70813214}"/>
    <hyperlink ref="Y69" r:id="rId708" xr:uid="{17967051-B919-334D-950A-CA226484FC82}"/>
    <hyperlink ref="Y70" r:id="rId709" xr:uid="{DF1D27AC-F751-9548-8B31-F04136221878}"/>
    <hyperlink ref="Y71" r:id="rId710" xr:uid="{33799E18-AE28-844A-A42C-A814B5E60E71}"/>
    <hyperlink ref="Y72" r:id="rId711" xr:uid="{E1033F6C-DF5E-8148-8DE8-51A9EE22567A}"/>
    <hyperlink ref="Y73" r:id="rId712" xr:uid="{03A564FC-0716-BE4D-810B-61D40543F572}"/>
    <hyperlink ref="Y74" r:id="rId713" xr:uid="{44073015-6DB0-ED45-BB01-839F4E7FFC86}"/>
    <hyperlink ref="Y75" r:id="rId714" xr:uid="{43C1978E-B11A-C64F-B8E8-756528E507CD}"/>
    <hyperlink ref="Y76" r:id="rId715" xr:uid="{CD54BAA1-1257-0C4D-ACDB-2A53AB18D43E}"/>
    <hyperlink ref="Y77" r:id="rId716" xr:uid="{FBAFFE55-CA38-F541-8C7C-BF8284869074}"/>
    <hyperlink ref="Y78" r:id="rId717" xr:uid="{83D9F6E2-618C-F145-BB59-899BD5230A21}"/>
    <hyperlink ref="Y79" r:id="rId718" xr:uid="{B50CD96D-4C2A-ED42-AEF6-C2814DAA4BBB}"/>
    <hyperlink ref="Y80" r:id="rId719" xr:uid="{05F3F955-1808-6849-A451-F48BD3F04FF5}"/>
    <hyperlink ref="Y81" r:id="rId720" xr:uid="{511F3662-F96E-BC47-A0D6-6284BD022F29}"/>
    <hyperlink ref="Y82" r:id="rId721" xr:uid="{247439C0-95B0-C248-B9DC-60006B646B5D}"/>
    <hyperlink ref="Y83" r:id="rId722" xr:uid="{11525441-CACC-7740-A0E2-05232AA65B86}"/>
    <hyperlink ref="Y84" r:id="rId723" xr:uid="{040E9519-3487-CA4C-8BD6-FFB7FDB2188D}"/>
    <hyperlink ref="Y85" r:id="rId724" xr:uid="{38C57B5F-4048-454A-81B1-16C2BC50FB61}"/>
    <hyperlink ref="Y86" r:id="rId725" xr:uid="{2A909DEF-0F37-BF4B-B7E8-1B173171DA90}"/>
    <hyperlink ref="Y87" r:id="rId726" xr:uid="{1DD4B39B-76D2-8144-A4C9-F0443963C33F}"/>
    <hyperlink ref="Y88" r:id="rId727" xr:uid="{7C46F9FB-631D-AC41-87CF-39A48AFFE747}"/>
    <hyperlink ref="Y89" r:id="rId728" xr:uid="{0DDDF2A4-611E-5D44-BC82-62DD91701F93}"/>
    <hyperlink ref="Y90" r:id="rId729" xr:uid="{245F53F5-B28E-6D46-A1E7-0B4CF213D9BA}"/>
    <hyperlink ref="Y91" r:id="rId730" xr:uid="{D406A69A-4884-FA43-84CC-41AC959D7348}"/>
    <hyperlink ref="Y92" r:id="rId731" xr:uid="{2C4B4CA2-5A5C-F647-9AFA-AC4430831545}"/>
    <hyperlink ref="Y93" r:id="rId732" xr:uid="{F60C1883-5E22-B34C-A284-AE9B2A179814}"/>
    <hyperlink ref="Y94" r:id="rId733" xr:uid="{F18A495A-D6CC-F449-AED2-97363CD5BE75}"/>
    <hyperlink ref="Y95" r:id="rId734" xr:uid="{AEF7DFDC-E75F-574D-A505-EB601890F111}"/>
    <hyperlink ref="Y96" r:id="rId735" xr:uid="{13514988-25EB-884E-9061-4AC14AB0AECB}"/>
    <hyperlink ref="Y97" r:id="rId736" xr:uid="{3A380B09-1D41-C346-9C7C-3120777D72C6}"/>
    <hyperlink ref="Y98" r:id="rId737" xr:uid="{E2147DA7-91E9-C444-9021-C32355F17863}"/>
    <hyperlink ref="Y99" r:id="rId738" xr:uid="{90EF8F1D-4B45-4647-8327-6E31EDB06324}"/>
    <hyperlink ref="Y100" r:id="rId739" xr:uid="{87B265EB-5EE5-FF4D-85F4-AAE2FF8983C0}"/>
    <hyperlink ref="Y101" r:id="rId740" xr:uid="{97935DF3-9DA9-9144-9B2D-A8839F68D10F}"/>
    <hyperlink ref="Y102" r:id="rId741" xr:uid="{CC151308-DA32-464F-A4AB-D7FC05FDFC28}"/>
    <hyperlink ref="Y103" r:id="rId742" xr:uid="{5EE796C1-F30B-9F48-B696-8A2CB261D321}"/>
    <hyperlink ref="Y104" r:id="rId743" xr:uid="{E550BC10-C7C3-E44A-B9BF-4C40A21C812F}"/>
    <hyperlink ref="Y105" r:id="rId744" xr:uid="{13F88580-F80D-D543-BC2A-144940FF41A1}"/>
    <hyperlink ref="Y106" r:id="rId745" xr:uid="{9E4C6C2D-DE0C-7540-AD1C-166A2C8817C6}"/>
    <hyperlink ref="Y107" r:id="rId746" xr:uid="{4AEE30A2-B2C6-884B-B02F-AA6404F4757C}"/>
    <hyperlink ref="Y108" r:id="rId747" xr:uid="{46F3EC3C-97BB-8646-8914-371B45D8DCF4}"/>
    <hyperlink ref="Y109" r:id="rId748" xr:uid="{5A8C6CD6-5960-6A48-B4A2-F00790387EF0}"/>
    <hyperlink ref="Y110" r:id="rId749" xr:uid="{9212BCB8-D27E-AA47-A347-40BE906C191E}"/>
    <hyperlink ref="Y111" r:id="rId750" xr:uid="{5BEA0D25-6BC9-1045-B3DF-B81147118944}"/>
    <hyperlink ref="Y112" r:id="rId751" xr:uid="{1419D486-5251-8848-8868-44E64C63E443}"/>
    <hyperlink ref="Y113" r:id="rId752" xr:uid="{47539367-607C-FF4C-A69A-AE292B263217}"/>
    <hyperlink ref="Y114" r:id="rId753" xr:uid="{0918A22C-8013-6840-AC8C-2EF5D77DDA1F}"/>
    <hyperlink ref="Y115" r:id="rId754" xr:uid="{7ACB7E6F-31A1-C94E-9A1A-A894705CAFC4}"/>
    <hyperlink ref="Y116" r:id="rId755" xr:uid="{2D93515A-8F0F-7147-98F2-B4694C4B0AAA}"/>
    <hyperlink ref="Y117" r:id="rId756" xr:uid="{4045CCA9-E75A-6F41-9D5A-7038C2256BC2}"/>
    <hyperlink ref="Y118" r:id="rId757" xr:uid="{45B116B2-4B7F-9D45-B894-4E1B31F428CB}"/>
    <hyperlink ref="Y119" r:id="rId758" xr:uid="{F5C6D4A3-B3E0-8847-8599-F1573A83A85E}"/>
    <hyperlink ref="Y120" r:id="rId759" xr:uid="{EBAB8593-5A82-1349-9F15-B026657AF24C}"/>
    <hyperlink ref="Y121" r:id="rId760" xr:uid="{7EE42073-D085-F74C-B5EE-22B9D44A4227}"/>
    <hyperlink ref="Y122" r:id="rId761" xr:uid="{286C8189-4C70-1546-B68E-87212A1A3129}"/>
    <hyperlink ref="Y123" r:id="rId762" xr:uid="{FC87E79D-7147-1F4F-9977-BB06DD4B0245}"/>
    <hyperlink ref="Y124" r:id="rId763" xr:uid="{4E6C3C9C-D3FA-F043-8318-C5668805E1CE}"/>
    <hyperlink ref="Y125" r:id="rId764" xr:uid="{9451A064-D101-F143-9399-322D4E3625C9}"/>
    <hyperlink ref="Y126" r:id="rId765" xr:uid="{B34BCE43-691C-774C-9045-03BA741F1582}"/>
    <hyperlink ref="Y127" r:id="rId766" xr:uid="{345D4AAB-21A7-5D46-8F44-EF4953044186}"/>
    <hyperlink ref="Y128" r:id="rId767" xr:uid="{A89F5157-C35C-A54F-866F-BC849F2DB1A9}"/>
    <hyperlink ref="Y129" r:id="rId768" xr:uid="{76DBF8EE-0420-E047-849A-75CFAB3186F3}"/>
    <hyperlink ref="Y130" r:id="rId769" xr:uid="{315BAA1E-3F16-044F-B7CC-A27A42E4DB35}"/>
    <hyperlink ref="Y131" r:id="rId770" xr:uid="{ACD4C57F-1589-8A49-94A2-716D04B85E1E}"/>
    <hyperlink ref="Y132" r:id="rId771" xr:uid="{20641840-FCD7-2E4B-A3E1-6FA78903A463}"/>
    <hyperlink ref="Y133" r:id="rId772" xr:uid="{0F4B9CF7-E66D-6C4F-A8A0-96B6B271825F}"/>
    <hyperlink ref="Y134" r:id="rId773" xr:uid="{CA91BC3E-EBE3-1C4E-9BDF-D8AB1CAFBE41}"/>
    <hyperlink ref="Y135" r:id="rId774" xr:uid="{E5A64900-2413-4340-B021-3E8138F5D0AE}"/>
    <hyperlink ref="Y136" r:id="rId775" xr:uid="{269C1337-0C20-064D-85CB-4F92B1DD17B7}"/>
    <hyperlink ref="Y137" r:id="rId776" xr:uid="{50BE2FAB-3AAA-824F-AF7C-8AA8BBF831BF}"/>
    <hyperlink ref="Y138" r:id="rId777" xr:uid="{F595F7A0-F8E9-DA49-B51C-823C8E5A26BF}"/>
    <hyperlink ref="Y139" r:id="rId778" xr:uid="{4F051492-B5DF-3D45-962B-D538BD7ACA2B}"/>
    <hyperlink ref="Y140" r:id="rId779" xr:uid="{4634A09C-013C-4A47-9D74-736446B64BFA}"/>
    <hyperlink ref="Y141" r:id="rId780" xr:uid="{654EF154-3C89-874E-947B-97511297B00A}"/>
    <hyperlink ref="Y142" r:id="rId781" xr:uid="{F04FF159-2DD8-6C4F-AC7E-87BF209C3EFE}"/>
    <hyperlink ref="Y143" r:id="rId782" xr:uid="{DC685508-D9C4-D04B-BBF8-7CA65E63B622}"/>
    <hyperlink ref="Y144" r:id="rId783" xr:uid="{061CC96B-002B-D946-B666-AC8A524363F8}"/>
    <hyperlink ref="Y145" r:id="rId784" xr:uid="{3470FB3B-35E8-E14C-A131-C02AC237D601}"/>
    <hyperlink ref="Y146" r:id="rId785" xr:uid="{F493B9E1-F020-154B-92CF-E4509A08EB80}"/>
    <hyperlink ref="Y147" r:id="rId786" xr:uid="{1DC1C5CF-E580-F44A-AD84-0BA2E68F7CDF}"/>
    <hyperlink ref="Y148" r:id="rId787" xr:uid="{35532265-4010-9E47-8C67-19C6C22F5CCE}"/>
    <hyperlink ref="Y149" r:id="rId788" xr:uid="{89FE5FC7-2D1F-134D-9C91-7AB953AF5A0D}"/>
    <hyperlink ref="Y150" r:id="rId789" xr:uid="{E8063D20-B971-DF4D-9020-93E0C6A3F649}"/>
    <hyperlink ref="Y151" r:id="rId790" xr:uid="{AB3E668E-70C2-444F-A5E9-0DF211558890}"/>
    <hyperlink ref="Y152" r:id="rId791" xr:uid="{3FE445D1-14FA-FD41-9EE2-CC634082107A}"/>
    <hyperlink ref="Y153" r:id="rId792" xr:uid="{00B10C6B-2208-024F-B557-AE8F2FED1A3B}"/>
    <hyperlink ref="Y154" r:id="rId793" xr:uid="{EBC0CEEC-4FA3-B94E-96C3-C04366852E72}"/>
    <hyperlink ref="Y155" r:id="rId794" xr:uid="{0E88B14F-CEEC-0D49-8E60-A9CCEB3E49D0}"/>
    <hyperlink ref="Y156" r:id="rId795" xr:uid="{97A5F63F-5727-0140-933B-3E250D9A04D6}"/>
    <hyperlink ref="Y157" r:id="rId796" xr:uid="{EC59ABCF-3306-644D-826C-3DEB6CB646C1}"/>
    <hyperlink ref="Y158" r:id="rId797" xr:uid="{016008FC-DC39-C34E-97A1-5C09FD7DC638}"/>
    <hyperlink ref="Y159" r:id="rId798" xr:uid="{C2808A75-837F-C746-8734-246B22300DEA}"/>
    <hyperlink ref="Y160" r:id="rId799" xr:uid="{4CE5C1DD-8A15-E442-A9BB-51AB37EE7C12}"/>
    <hyperlink ref="Y161" r:id="rId800" xr:uid="{3D43ADBD-35A0-2641-AE06-CA0F01A0422F}"/>
    <hyperlink ref="Y162" r:id="rId801" xr:uid="{AA029FFE-FD07-3543-828D-A29910A6F638}"/>
    <hyperlink ref="Y163" r:id="rId802" xr:uid="{8B572886-1960-904A-B2D0-76116B517FAC}"/>
    <hyperlink ref="Y164" r:id="rId803" xr:uid="{B1664AD9-D637-D245-B1E9-8F1F5B4F0CE5}"/>
    <hyperlink ref="Y165" r:id="rId804" xr:uid="{2F0511F2-E0D4-AD49-A018-B4B0391C82C0}"/>
    <hyperlink ref="Y166" r:id="rId805" xr:uid="{0C4637D9-0CB6-C643-BDFB-072DA3E0A914}"/>
    <hyperlink ref="Y167" r:id="rId806" xr:uid="{EB1FD2BA-5A0E-7D44-AA10-C86CB0AC6C60}"/>
    <hyperlink ref="Y168" r:id="rId807" xr:uid="{C86603D8-3433-5845-BDCC-E019F2D51CAD}"/>
    <hyperlink ref="Y169" r:id="rId808" xr:uid="{4245E2EF-9FCF-FE40-B111-3109419A4F01}"/>
    <hyperlink ref="Y170" r:id="rId809" xr:uid="{CA4E0FC9-C3B8-264C-980C-C293178328C1}"/>
    <hyperlink ref="Y171" r:id="rId810" xr:uid="{51A3BB02-7CB1-1945-ADB7-F33311F02F13}"/>
    <hyperlink ref="Y172" r:id="rId811" xr:uid="{D07E68CC-D795-8A46-886E-7E670D6FC8CB}"/>
    <hyperlink ref="Y173" r:id="rId812" xr:uid="{81DE4E6E-BBCE-CA48-A55C-FB70C50388BE}"/>
    <hyperlink ref="Y174" r:id="rId813" xr:uid="{E172B679-4593-5841-A7A0-2277B1129A1E}"/>
    <hyperlink ref="Y175" r:id="rId814" xr:uid="{7DD5EE39-EFD3-764C-A0C5-38AA6732DF21}"/>
    <hyperlink ref="Y176" r:id="rId815" xr:uid="{571EBE0B-3020-254A-9B1E-3F3976C243D1}"/>
    <hyperlink ref="Y177" r:id="rId816" xr:uid="{7879E731-D0A1-5D42-AF93-675911FFB04F}"/>
    <hyperlink ref="Y178" r:id="rId817" xr:uid="{805A7253-36E5-1D43-A58B-CBB0BE57E26A}"/>
    <hyperlink ref="Y179" r:id="rId818" xr:uid="{D134BBD1-E481-0347-AA9E-F4F4DA77C392}"/>
    <hyperlink ref="Y180" r:id="rId819" xr:uid="{710AA6A1-360D-7144-B4B7-679E62BE734A}"/>
    <hyperlink ref="Y181" r:id="rId820" xr:uid="{4065DE08-F2AA-D64D-B2B8-5AE4F79067DC}"/>
    <hyperlink ref="Y182" r:id="rId821" xr:uid="{FAC3FF9B-0F8B-FA4C-A33B-49DCFAB12B31}"/>
    <hyperlink ref="Y183" r:id="rId822" xr:uid="{0EB7702B-BE14-3C45-A644-F3BFAE1A512E}"/>
    <hyperlink ref="Y184" r:id="rId823" xr:uid="{ED253B8F-F1E1-E143-8F8C-E6A60D59E907}"/>
    <hyperlink ref="Y185" r:id="rId824" xr:uid="{2DE09945-7E53-F647-89BF-21A306F25E04}"/>
    <hyperlink ref="Y186" r:id="rId825" xr:uid="{F86AE906-D402-4849-8467-86A94F71F2A0}"/>
    <hyperlink ref="Y187" r:id="rId826" xr:uid="{0C77CEC6-0A3F-7546-9E8F-4A9D754F5108}"/>
    <hyperlink ref="Y188" r:id="rId827" xr:uid="{DDED9210-250D-D543-AC01-345238087AA8}"/>
    <hyperlink ref="Y189" r:id="rId828" xr:uid="{C2FFE510-051B-1C46-8CEC-C53256E1136B}"/>
    <hyperlink ref="Y190" r:id="rId829" xr:uid="{D4B64E84-E42F-2D48-8001-72780E460D85}"/>
    <hyperlink ref="Y191" r:id="rId830" xr:uid="{26C2F12C-274D-A84F-99F5-5CA33A812B5A}"/>
    <hyperlink ref="Y192" r:id="rId831" xr:uid="{942C5E35-4F3F-FD48-9E86-B222D6C7AF46}"/>
    <hyperlink ref="Y193" r:id="rId832" xr:uid="{F3A4F2E8-888F-0E46-B1D0-14FCD9C5F47D}"/>
    <hyperlink ref="Y194" r:id="rId833" xr:uid="{CBF36725-2675-374D-AD72-B6F1232E6609}"/>
    <hyperlink ref="Y195" r:id="rId834" xr:uid="{943E5C8E-32F9-E14A-AC91-49F60020EFEE}"/>
    <hyperlink ref="Y196" r:id="rId835" xr:uid="{893A72D2-B1B9-6548-80BA-833BA8823B7E}"/>
    <hyperlink ref="Y197" r:id="rId836" xr:uid="{0F747B43-CF84-8F43-A543-BDFB8E929C99}"/>
    <hyperlink ref="Y198" r:id="rId837" xr:uid="{8B2F4268-FE36-DD4A-8188-B6D31DB277AC}"/>
    <hyperlink ref="Y199" r:id="rId838" xr:uid="{E0657793-C649-1B49-BF74-B90E720B4986}"/>
    <hyperlink ref="Y200" r:id="rId839" xr:uid="{23DDFD10-1DD6-F54A-8C1C-F142A3121315}"/>
    <hyperlink ref="Y201" r:id="rId840" xr:uid="{BE4FE65D-A9AE-0E41-A025-3D6AA767C9BC}"/>
    <hyperlink ref="Y202" r:id="rId841" xr:uid="{C496144D-D5CC-1E4F-8CB6-A65DCAB35802}"/>
    <hyperlink ref="Y203" r:id="rId842" xr:uid="{719A6AF8-9DA8-964B-8D13-B1B1A536F79E}"/>
    <hyperlink ref="Y204" r:id="rId843" xr:uid="{51AFE8DE-80C4-B04F-BAB4-9D7EBC9F3FE9}"/>
    <hyperlink ref="Y205" r:id="rId844" xr:uid="{0217FD8E-613D-4346-91A7-5FFE417782F9}"/>
    <hyperlink ref="Y206" r:id="rId845" xr:uid="{80AB4680-09BB-744C-A108-EB30E4371C29}"/>
    <hyperlink ref="Y207" r:id="rId846" xr:uid="{90166680-3505-9B43-9980-A902A51D1219}"/>
    <hyperlink ref="Y208" r:id="rId847" xr:uid="{AD32E16E-CAAD-3046-BA58-E0F1DCEEBACA}"/>
    <hyperlink ref="Y209" r:id="rId848" xr:uid="{33D708F5-0ED8-594D-BE35-22D83BC057D9}"/>
    <hyperlink ref="Y210" r:id="rId849" xr:uid="{438A4002-36DD-6D40-8E47-5996945250E1}"/>
    <hyperlink ref="Y211" r:id="rId850" xr:uid="{3DA1D8FA-5CA7-F944-8491-C68AB956578D}"/>
    <hyperlink ref="Y212" r:id="rId851" xr:uid="{7830B616-F689-1D43-A73E-2128ECEBEFD8}"/>
    <hyperlink ref="Y213" r:id="rId852" xr:uid="{95DC6540-A4C7-4C42-8287-64214A9F7717}"/>
    <hyperlink ref="Y214" r:id="rId853" xr:uid="{57E56B1E-D84A-014A-8C33-1BC0F4C49085}"/>
    <hyperlink ref="Y215" r:id="rId854" xr:uid="{3371D924-299F-7245-AE96-522098EDB87F}"/>
    <hyperlink ref="Y216" r:id="rId855" xr:uid="{6A1F65E4-49DD-BD44-A149-BE790CD99EA5}"/>
    <hyperlink ref="Y217" r:id="rId856" xr:uid="{A51B93BD-B80F-9943-98E6-9F5FFAB89C68}"/>
    <hyperlink ref="Y218" r:id="rId857" xr:uid="{9CE3781A-DC7E-A34D-8CFD-5F0C1E9F1951}"/>
    <hyperlink ref="Y219" r:id="rId858" xr:uid="{FD023B90-82AB-6448-A901-17F7CE9D3972}"/>
    <hyperlink ref="Y220" r:id="rId859" xr:uid="{744F37B7-F8D0-4D46-8E74-23291BD197A3}"/>
    <hyperlink ref="Y221" r:id="rId860" xr:uid="{07501307-3F8F-7B4E-9336-00317C620C22}"/>
    <hyperlink ref="Y222" r:id="rId861" xr:uid="{E58B2245-2A1F-4F48-B663-0912EB7601A0}"/>
    <hyperlink ref="Y223" r:id="rId862" xr:uid="{7F887251-D787-0D4D-AF06-150D139D785E}"/>
    <hyperlink ref="Y224" r:id="rId863" xr:uid="{CA0A151C-60B4-4F4E-B85C-A56A07CA00CA}"/>
    <hyperlink ref="Y225" r:id="rId864" xr:uid="{35307E3B-C0D3-7542-84F3-4E09C4F44ECD}"/>
    <hyperlink ref="Y226" r:id="rId865" xr:uid="{F041199E-9E4B-E74D-8326-9D22F0E08B70}"/>
    <hyperlink ref="Y227" r:id="rId866" xr:uid="{C9BE2847-7709-404B-85B6-D5EBB4272AD1}"/>
    <hyperlink ref="Y228" r:id="rId867" xr:uid="{0769B786-52CA-2B45-BA16-E865EBDA8578}"/>
    <hyperlink ref="Y229" r:id="rId868" xr:uid="{5932F267-7CC0-7448-9551-D9B19DD2C443}"/>
    <hyperlink ref="Y230" r:id="rId869" xr:uid="{F3EB2C9E-5764-FC41-9C5B-EFDCE8A75DF3}"/>
    <hyperlink ref="Y231" r:id="rId870" xr:uid="{2A3BB334-2EC7-DE4B-84F3-87673ECF6653}"/>
    <hyperlink ref="Y232" r:id="rId871" xr:uid="{4C5FE202-0E9A-A84C-93BF-FF5A356351F2}"/>
    <hyperlink ref="Y233" r:id="rId872" xr:uid="{581617D9-969B-3845-91D9-31A64CF730F0}"/>
    <hyperlink ref="Y234" r:id="rId873" xr:uid="{9F4F275C-EB32-274B-A6A7-71120C21A2C4}"/>
    <hyperlink ref="Y235" r:id="rId874" xr:uid="{A421E16C-24A9-E64A-AF9A-2798CE5944C1}"/>
    <hyperlink ref="Y236" r:id="rId875" xr:uid="{260F3FBC-2ACF-244C-9DFA-11DB870F7076}"/>
    <hyperlink ref="Y237" r:id="rId876" xr:uid="{4014B722-589B-F547-9ED6-C2284906DA89}"/>
    <hyperlink ref="Y238" r:id="rId877" xr:uid="{E312B076-4F59-5B47-BA5B-2696626A72AB}"/>
    <hyperlink ref="Y239" r:id="rId878" xr:uid="{CEDB8FAE-1967-1347-97F7-389B5A60B8E5}"/>
    <hyperlink ref="Y240" r:id="rId879" xr:uid="{CD73FD3E-B2F0-5B40-9424-A6885649462D}"/>
    <hyperlink ref="Y241" r:id="rId880" xr:uid="{0B709054-75CD-9D41-8A09-A715E957DA83}"/>
    <hyperlink ref="Y242" r:id="rId881" xr:uid="{5F7D0F16-E663-4641-ABE7-888785BF4C0B}"/>
    <hyperlink ref="Y243" r:id="rId882" xr:uid="{8AA54BC7-430A-5543-BCD7-96979AC99C16}"/>
    <hyperlink ref="Y244" r:id="rId883" xr:uid="{DFEBF7B1-3944-244C-888F-3800F44EC76D}"/>
    <hyperlink ref="Y245" r:id="rId884" xr:uid="{3186A217-10AD-9746-AACB-11123D52433E}"/>
    <hyperlink ref="Y246" r:id="rId885" xr:uid="{1E99AC5B-4567-4D41-ABA7-29997FEC285D}"/>
    <hyperlink ref="Y247" r:id="rId886" xr:uid="{DDD03718-2C5A-3F4B-8FCD-4FDCADB07C04}"/>
    <hyperlink ref="Y248" r:id="rId887" xr:uid="{C3B96122-9E52-2549-AD68-1A17E716FB1C}"/>
    <hyperlink ref="Y249" r:id="rId888" xr:uid="{3EF6E61A-9FF5-D743-98AD-941F275F3B0C}"/>
    <hyperlink ref="Y250" r:id="rId889" xr:uid="{0A69CB9D-038C-6E4A-B1A2-EF62FADCFEE8}"/>
    <hyperlink ref="Y251" r:id="rId890" xr:uid="{2FC48F2B-48D0-2C4C-B486-46C48579D7C5}"/>
    <hyperlink ref="Y252" r:id="rId891" xr:uid="{9C79885B-3DDD-6049-8B12-0A97E9991297}"/>
    <hyperlink ref="Y253" r:id="rId892" xr:uid="{9517B5F1-DC13-D340-8F69-A4C8E7D74E40}"/>
    <hyperlink ref="Y254" r:id="rId893" xr:uid="{8756B54C-EB1A-9441-B7C4-B5C7B0CE9C20}"/>
    <hyperlink ref="Y255" r:id="rId894" xr:uid="{A9F938A9-589F-1A47-9488-48AB4F7C0A0B}"/>
    <hyperlink ref="Y256" r:id="rId895" xr:uid="{92D297AA-CDF2-4A47-B701-748B783C4F07}"/>
    <hyperlink ref="Y257" r:id="rId896" xr:uid="{791B0A92-0BDC-1046-9B04-BB34DD06466E}"/>
    <hyperlink ref="Y258" r:id="rId897" xr:uid="{CC59AA73-E56B-6549-AE1B-F7A52F97E854}"/>
    <hyperlink ref="Y259" r:id="rId898" xr:uid="{3730DAF1-411B-514B-B8A5-2B46F08D32FB}"/>
    <hyperlink ref="Y260" r:id="rId899" xr:uid="{A7E4C661-7786-BD44-B38A-51D233C00360}"/>
    <hyperlink ref="Y261" r:id="rId900" xr:uid="{12C10EE5-AB18-124F-A466-BED9E9E4C58D}"/>
    <hyperlink ref="Y262" r:id="rId901" xr:uid="{7126C594-F56A-B44D-A425-251FA123636B}"/>
    <hyperlink ref="Y263" r:id="rId902" xr:uid="{68708041-C512-7742-9EAA-0B2B0F619548}"/>
    <hyperlink ref="Y264" r:id="rId903" xr:uid="{20D813D9-58D8-C84A-93E7-A72A2AD1AC14}"/>
    <hyperlink ref="Y265" r:id="rId904" xr:uid="{096B16AF-DDF8-C04A-86FA-2A939DFEF339}"/>
    <hyperlink ref="Y266" r:id="rId905" xr:uid="{C973777D-1197-F64B-A864-E9429AB3430D}"/>
    <hyperlink ref="Y267" r:id="rId906" xr:uid="{1112B1CE-6CA8-1144-9399-FE20F6EF11A8}"/>
    <hyperlink ref="Y268" r:id="rId907" xr:uid="{BA1E4876-CB2E-B64A-96DD-14F4ABA98ACC}"/>
    <hyperlink ref="Y269" r:id="rId908" xr:uid="{9A83307B-9266-DC4E-8F15-C11D815BD57F}"/>
    <hyperlink ref="Y270" r:id="rId909" xr:uid="{D957D199-D6D0-D349-9768-4FB927038B38}"/>
    <hyperlink ref="Y271" r:id="rId910" xr:uid="{B2D32DC8-B210-DD42-B6AE-6CA8295AFDDF}"/>
    <hyperlink ref="Y272" r:id="rId911" xr:uid="{B6006D7F-7044-C745-87ED-A58956B9FC7C}"/>
    <hyperlink ref="Y273" r:id="rId912" xr:uid="{8DAD3B30-7D6F-DA43-85E5-822D1707F252}"/>
    <hyperlink ref="Y274" r:id="rId913" xr:uid="{67BA46F9-0DF9-9C47-A126-1BF4809E18E1}"/>
    <hyperlink ref="Y275" r:id="rId914" xr:uid="{9F749743-9B25-554B-81CF-DB178213E3AC}"/>
    <hyperlink ref="Y276" r:id="rId915" xr:uid="{2513E337-FCE5-E744-99DB-19F07F0A9014}"/>
    <hyperlink ref="Y277" r:id="rId916" xr:uid="{A8B3C019-EBC1-AA43-BDA3-8F80CA40209A}"/>
    <hyperlink ref="Y278" r:id="rId917" xr:uid="{AE28097A-39AF-C14A-B623-B35A2BF7BB42}"/>
    <hyperlink ref="Y279" r:id="rId918" xr:uid="{D7C80554-E11F-6844-94F5-63276263F79F}"/>
    <hyperlink ref="Y280" r:id="rId919" xr:uid="{B21CED6A-1006-064B-849E-9F365E637818}"/>
    <hyperlink ref="Y281" r:id="rId920" xr:uid="{F932227C-5797-B64B-AAC9-72186739AAED}"/>
    <hyperlink ref="Y282" r:id="rId921" xr:uid="{B2AA3046-9A96-084C-8290-7E047C6C1480}"/>
    <hyperlink ref="Y283" r:id="rId922" xr:uid="{E451FA22-04EE-6B45-B936-78988BD7F584}"/>
    <hyperlink ref="Y284" r:id="rId923" xr:uid="{574CE0AE-9A5F-E241-A175-15C671786047}"/>
    <hyperlink ref="Y285" r:id="rId924" xr:uid="{FE5C30C9-81D1-7A45-ADC2-C2B0B0EAC46F}"/>
    <hyperlink ref="Y286" r:id="rId925" xr:uid="{74E610F1-FA63-1341-B6A0-CD48592EB6EB}"/>
    <hyperlink ref="Y287" r:id="rId926" xr:uid="{B9DB8B6E-A446-764F-9719-BE35CBD4127C}"/>
    <hyperlink ref="Y288" r:id="rId927" xr:uid="{929DBBF0-8C38-DA44-A402-54BA1353C4BA}"/>
    <hyperlink ref="Y289" r:id="rId928" xr:uid="{184329EF-F18F-DA4B-8205-06BAF7866AC2}"/>
    <hyperlink ref="Y290" r:id="rId929" xr:uid="{38E7E4E6-5717-4344-B3EC-87BBDD8B39E4}"/>
    <hyperlink ref="Y291" r:id="rId930" xr:uid="{9739BE97-D6CE-3C4C-A962-0AF944A39DA3}"/>
    <hyperlink ref="Y292" r:id="rId931" xr:uid="{FADEF8EB-F8C4-1A43-8BB5-D0099F0B07EF}"/>
    <hyperlink ref="Y293" r:id="rId932" xr:uid="{D9663E6F-9F71-AF46-8712-CF1B1C318B5A}"/>
    <hyperlink ref="Y294" r:id="rId933" xr:uid="{1063CE0A-00E2-324E-BF4D-6B526905AE7E}"/>
    <hyperlink ref="Y295" r:id="rId934" xr:uid="{AFF65E33-7559-3540-9D2C-5FFD99BA039F}"/>
    <hyperlink ref="Y296" r:id="rId935" xr:uid="{153D0ECA-967C-2E40-9DE1-BA31859CB7BA}"/>
    <hyperlink ref="Y297" r:id="rId936" xr:uid="{D6E9C5FF-7364-1D48-98C5-8C98F6F39A27}"/>
    <hyperlink ref="Y298" r:id="rId937" xr:uid="{5F3080A2-1D3C-1743-85DB-43F2D92AD9A9}"/>
    <hyperlink ref="Y299" r:id="rId938" xr:uid="{B3C13C57-F674-5F4D-90D3-0ACAB75214F5}"/>
    <hyperlink ref="Y300" r:id="rId939" xr:uid="{D754C129-E2C4-7F43-AB2A-6188D30FBC9F}"/>
    <hyperlink ref="Y301" r:id="rId940" xr:uid="{2A523F01-FBED-164A-8F98-EDB55AF1EBAB}"/>
    <hyperlink ref="Y302" r:id="rId941" xr:uid="{1EA686AF-2AFD-0A42-B8A8-EEE9EAC6A3C8}"/>
    <hyperlink ref="Y303" r:id="rId942" xr:uid="{760904C0-AD63-F043-A643-BF66E2FF46FA}"/>
    <hyperlink ref="Y304" r:id="rId943" xr:uid="{690DB1CB-74BE-864A-A35E-0A81D37AEFF8}"/>
    <hyperlink ref="Y305" r:id="rId944" xr:uid="{C06D3818-9B17-3E46-967E-DF7B91093AFF}"/>
    <hyperlink ref="Y306" r:id="rId945" xr:uid="{C2734868-D38D-5749-A000-BB18B09DB1DA}"/>
    <hyperlink ref="Y307" r:id="rId946" xr:uid="{5583FA70-2765-9242-9931-72FFE1CD1527}"/>
    <hyperlink ref="Y308" r:id="rId947" xr:uid="{63B328AB-595E-4043-87ED-229471F40CEF}"/>
    <hyperlink ref="Y309" r:id="rId948" xr:uid="{995785E5-202A-984E-8701-50EC673E4E55}"/>
    <hyperlink ref="Y310" r:id="rId949" xr:uid="{1D8CBE3E-0C99-644E-983A-EFBA67164D4F}"/>
    <hyperlink ref="Y311" r:id="rId950" xr:uid="{EF9CAA9E-0C32-3D4D-B9A3-EB70F96A0B44}"/>
    <hyperlink ref="Y312" r:id="rId951" xr:uid="{E6107ABB-08F3-5045-BF80-66655B8C6020}"/>
    <hyperlink ref="Y313" r:id="rId952" xr:uid="{5D0E4ABC-6345-324F-B313-47581A1BE803}"/>
    <hyperlink ref="Y314" r:id="rId953" xr:uid="{870419DD-CABD-1641-8E1C-4A05DA689367}"/>
    <hyperlink ref="Y315" r:id="rId954" xr:uid="{F6DA2F8B-B52A-3D42-B251-6E1641189540}"/>
    <hyperlink ref="Y316" r:id="rId955" xr:uid="{3EF21430-24CA-B847-A2FA-AAD2A42E08E8}"/>
    <hyperlink ref="Y317" r:id="rId956" xr:uid="{4F572F37-DF54-FA4C-9850-A5771F7E891C}"/>
    <hyperlink ref="Y318" r:id="rId957" xr:uid="{9A3E7660-57F6-5540-ADC3-53C6524DF324}"/>
    <hyperlink ref="Y319" r:id="rId958" xr:uid="{7F13C48C-5747-C44C-B991-CEF715C4D83E}"/>
    <hyperlink ref="Y320" r:id="rId959" xr:uid="{FE3ED8A9-7D6D-DF44-B268-511B8A7237DE}"/>
    <hyperlink ref="Y321" r:id="rId960" xr:uid="{CDEBB465-0A6C-A741-9EA6-7C816750EFCF}"/>
    <hyperlink ref="Y322" r:id="rId961" xr:uid="{EDC1C72D-FC2A-B946-82EB-0197EF010CC3}"/>
    <hyperlink ref="Y323" r:id="rId962" xr:uid="{FF78ABF4-95D5-6C42-B17E-0F536CD08054}"/>
    <hyperlink ref="Y324" r:id="rId963" xr:uid="{0857F005-2E6C-7D4A-AD90-B4DD8557C22E}"/>
    <hyperlink ref="Y325" r:id="rId964" xr:uid="{4CF93C21-FEEA-F34D-9F44-B04BC680F77A}"/>
    <hyperlink ref="Y326" r:id="rId965" xr:uid="{546DA961-3988-FD40-8927-CE403F7CB8C0}"/>
    <hyperlink ref="Y327" r:id="rId966" xr:uid="{D0D143B0-220B-2642-B068-0A3AFD05412E}"/>
    <hyperlink ref="Y328" r:id="rId967" xr:uid="{84131653-858D-0541-ACD4-03BF701BCA6D}"/>
    <hyperlink ref="Y329" r:id="rId968" xr:uid="{FE9A5086-5590-294B-850A-577E5D2104E2}"/>
    <hyperlink ref="Y330" r:id="rId969" xr:uid="{C175F9E4-5090-BE4D-9CAF-ED05DA102067}"/>
    <hyperlink ref="Y331" r:id="rId970" xr:uid="{FF5A2BB6-DA61-E141-BD0D-AEA8490513D2}"/>
    <hyperlink ref="Y332" r:id="rId971" xr:uid="{82204BFB-244C-EF40-8F08-AD9A293DC822}"/>
    <hyperlink ref="Y333" r:id="rId972" xr:uid="{F776CB28-8B17-384E-A4FF-A0A24C9E9390}"/>
    <hyperlink ref="Y334" r:id="rId973" xr:uid="{E6A5710B-65AD-0A4C-B5BC-AE0C0AE8482B}"/>
    <hyperlink ref="Y335" r:id="rId974" xr:uid="{724B775B-39F6-BB44-93F1-6FA665A88CB5}"/>
    <hyperlink ref="Y336" r:id="rId975" xr:uid="{7DDD8991-A946-AC4A-9C5C-A9036FB8DDF1}"/>
    <hyperlink ref="Y337" r:id="rId976" xr:uid="{3483E94E-22AF-8542-9A25-FE45966FDC6E}"/>
    <hyperlink ref="Y338" r:id="rId977" xr:uid="{B89D051B-AF60-A847-9D1A-030894B0B164}"/>
    <hyperlink ref="Y339" r:id="rId978" xr:uid="{E3DE1883-89C8-C443-B6F6-605ECD0823B9}"/>
    <hyperlink ref="Y340" r:id="rId979" xr:uid="{D7BA94A8-AE89-8441-87A7-4BAF57842974}"/>
    <hyperlink ref="Y341" r:id="rId980" xr:uid="{1126A6F2-5216-3848-A8CD-C6AD8172E49A}"/>
    <hyperlink ref="Y342" r:id="rId981" xr:uid="{FA2ECC6C-5E7E-A446-B4F8-6FEB44122D5D}"/>
    <hyperlink ref="Y343" r:id="rId982" xr:uid="{F6FCF271-F9FE-2B4A-AEDE-78ACEF86C58C}"/>
    <hyperlink ref="Y344" r:id="rId983" xr:uid="{7E78FE04-AE55-9B4F-B562-C2E37F332536}"/>
    <hyperlink ref="Y345" r:id="rId984" xr:uid="{B18F8A2B-E90E-964A-9439-E4DD2F0F7A80}"/>
    <hyperlink ref="Y346" r:id="rId985" xr:uid="{271EA71A-A638-DD48-8CF0-5487656E462C}"/>
    <hyperlink ref="Y347" r:id="rId986" xr:uid="{30A9220C-DC2D-2B46-9E3E-78DAF57658EA}"/>
    <hyperlink ref="Y348" r:id="rId987" xr:uid="{DA7A48DB-4F62-BB44-9848-426FB7FFE6A4}"/>
    <hyperlink ref="Y349" r:id="rId988" xr:uid="{C88824C6-8BFE-4E47-8729-09D69849A282}"/>
    <hyperlink ref="Y350" r:id="rId989" xr:uid="{5E8EA0FA-5F86-804B-B0DE-E960F3AA904C}"/>
    <hyperlink ref="Y351" r:id="rId990" xr:uid="{78B15173-948B-514A-A7A1-016AFC7BC25C}"/>
    <hyperlink ref="Y352" r:id="rId991" xr:uid="{D39D1678-48AC-6048-9613-25D8DDE4688E}"/>
    <hyperlink ref="Y353" r:id="rId992" xr:uid="{BFA61CD8-EE96-4345-949B-B038C371E485}"/>
    <hyperlink ref="Y354" r:id="rId993" xr:uid="{4F22DCD8-08D0-2D48-B517-CD88B97CD231}"/>
    <hyperlink ref="Y355" r:id="rId994" xr:uid="{C9E26580-29FE-3E4D-8E59-49597AC90DA9}"/>
    <hyperlink ref="Y356" r:id="rId995" xr:uid="{772CA14F-8282-F04D-BFA0-B3F9BB9DC1C3}"/>
    <hyperlink ref="Y357" r:id="rId996" xr:uid="{FFE4DFD3-5822-EE4B-A9E5-87B42A836EB3}"/>
    <hyperlink ref="Y358" r:id="rId997" xr:uid="{95AA577F-F0E6-A945-9002-EE31B84977DD}"/>
    <hyperlink ref="Y359" r:id="rId998" xr:uid="{76D255E4-9779-B94B-A2D3-DBB200B3E14D}"/>
    <hyperlink ref="Y360" r:id="rId999" xr:uid="{D1420AFF-BDC8-2641-AD21-EEFF5073BF77}"/>
    <hyperlink ref="Y361" r:id="rId1000" xr:uid="{8C6BE918-D990-0A45-9C12-56E05ABFAC48}"/>
    <hyperlink ref="Y362" r:id="rId1001" xr:uid="{759FA31C-D596-D047-8CAA-C90EF0A3517A}"/>
    <hyperlink ref="Y363" r:id="rId1002" xr:uid="{440A070B-409D-E849-B97B-80F8F8DBA6FC}"/>
    <hyperlink ref="Y364" r:id="rId1003" xr:uid="{D5F3424E-E834-3E44-BC95-EE59A0052B55}"/>
    <hyperlink ref="Y365" r:id="rId1004" xr:uid="{8857AA06-860E-3042-9CFA-32537172C07F}"/>
    <hyperlink ref="Y366" r:id="rId1005" xr:uid="{7AA49283-659D-7F47-ACE5-D4E0BCF83E8B}"/>
    <hyperlink ref="Y367" r:id="rId1006" xr:uid="{52A4B4F7-7657-2F4C-BD9A-84B980EEEAA8}"/>
    <hyperlink ref="Y368" r:id="rId1007" xr:uid="{FCE64E66-2A5E-0F4B-8E80-48BE86028471}"/>
    <hyperlink ref="Y369" r:id="rId1008" xr:uid="{34BC582A-320E-B443-A8FB-D6C3A563BAD6}"/>
    <hyperlink ref="Y370" r:id="rId1009" xr:uid="{2DA7ACBA-45A5-484E-96CC-FE04A24AE880}"/>
    <hyperlink ref="Y371" r:id="rId1010" xr:uid="{BA4FDE65-6AA3-2540-BC5F-1020D396BC8B}"/>
    <hyperlink ref="Y372" r:id="rId1011" xr:uid="{62C68E25-52A3-414A-9FF0-C17FFFD81819}"/>
    <hyperlink ref="Y373" r:id="rId1012" xr:uid="{E9462FBC-471E-464B-AE3F-EEA6E2909B76}"/>
    <hyperlink ref="Y374" r:id="rId1013" xr:uid="{FEC9B82B-6893-5949-8FD4-802D509C3984}"/>
    <hyperlink ref="Y375" r:id="rId1014" xr:uid="{020117E6-CA8E-714B-9CD6-A60B703C04E9}"/>
    <hyperlink ref="Y376" r:id="rId1015" xr:uid="{95844137-7890-EB4B-BB27-FA93FD5991ED}"/>
    <hyperlink ref="Y377" r:id="rId1016" xr:uid="{5D1036BD-99C0-2D4A-8844-BD7D0492B050}"/>
    <hyperlink ref="Y378" r:id="rId1017" xr:uid="{DD2D42CB-7EEF-6747-BF29-06B42E419D42}"/>
    <hyperlink ref="Y379" r:id="rId1018" xr:uid="{9D9FE0BD-473C-5E44-A028-DA8A04D44ADA}"/>
    <hyperlink ref="Y380" r:id="rId1019" xr:uid="{EFABADF5-DE7D-8044-AD0B-C33C6EBEA562}"/>
    <hyperlink ref="Y381" r:id="rId1020" xr:uid="{4565B35B-29B4-E84B-B662-1CB3EB68BF2B}"/>
    <hyperlink ref="Y382" r:id="rId1021" xr:uid="{8B45D538-7F6D-524F-A76B-965058403680}"/>
    <hyperlink ref="Y383" r:id="rId1022" xr:uid="{D4159BE1-F6C4-1946-881F-4F94ECAE997D}"/>
    <hyperlink ref="Y384" r:id="rId1023" xr:uid="{36AA14B4-BDFF-E041-A926-FA85EC30DC51}"/>
    <hyperlink ref="Y385" r:id="rId1024" xr:uid="{BDD686E1-E0DC-984A-A5D1-16DD9FBAB434}"/>
    <hyperlink ref="Y386" r:id="rId1025" xr:uid="{AB3F7830-F9B9-BD42-B907-BEEA875D1CBF}"/>
    <hyperlink ref="Y387" r:id="rId1026" xr:uid="{659CF5B8-7C40-9048-BA51-B19229013140}"/>
    <hyperlink ref="Y388" r:id="rId1027" xr:uid="{3F17AEB6-E3EA-4348-9EFD-09C6BD6D795D}"/>
    <hyperlink ref="Y389" r:id="rId1028" xr:uid="{E2D9FE6D-61D3-5B4A-B961-393408F50B45}"/>
    <hyperlink ref="Y390" r:id="rId1029" xr:uid="{709FF0CC-1F03-FC40-A884-46E2B24A884B}"/>
    <hyperlink ref="Y391" r:id="rId1030" xr:uid="{F5D577F7-910C-844D-BA2B-DB7D6381D21F}"/>
    <hyperlink ref="Y392" r:id="rId1031" xr:uid="{9BFFB003-8159-3D44-A89D-AA2A2BF428C6}"/>
    <hyperlink ref="Y393" r:id="rId1032" xr:uid="{F2398A88-A5F2-CB42-8B84-DD578AFF9430}"/>
    <hyperlink ref="Y394" r:id="rId1033" xr:uid="{98CE25A7-7C6E-BD45-B211-1854940658C7}"/>
    <hyperlink ref="Y395" r:id="rId1034" xr:uid="{56909F5D-5425-7442-B6E1-F912B95722E7}"/>
    <hyperlink ref="Y396" r:id="rId1035" xr:uid="{F9F436B7-79D6-E443-8D76-C365110DAA3D}"/>
    <hyperlink ref="Y397" r:id="rId1036" xr:uid="{E8273250-2E16-7841-9195-637427DEEC46}"/>
    <hyperlink ref="Y398" r:id="rId1037" xr:uid="{AD829E7D-C23D-BA4A-8408-E09B65C1AB87}"/>
    <hyperlink ref="Y399" r:id="rId1038" xr:uid="{3E0AF2FF-F294-6C42-AECD-776344EC07F9}"/>
    <hyperlink ref="Y400" r:id="rId1039" xr:uid="{5DB6762B-8F71-4246-B212-F9C2054EA5EF}"/>
    <hyperlink ref="Y401" r:id="rId1040" xr:uid="{E5F93A7A-BF20-034E-9855-10CEEF6BDBE4}"/>
    <hyperlink ref="Y402" r:id="rId1041" xr:uid="{B9B160FC-BA7C-5444-A05B-930C66EDBF3D}"/>
    <hyperlink ref="Y403" r:id="rId1042" xr:uid="{465C66D9-ABA9-1146-98E4-0D0861B1162B}"/>
    <hyperlink ref="Y404" r:id="rId1043" xr:uid="{7B086E6B-9FD8-5D4D-B823-9E1A89CAABA4}"/>
    <hyperlink ref="Y405" r:id="rId1044" xr:uid="{2E1CB9B0-21A1-8D48-A3FB-7863A9447563}"/>
    <hyperlink ref="Y406" r:id="rId1045" xr:uid="{21006F9A-7F75-DD4D-B11B-5D0DA7AD0244}"/>
    <hyperlink ref="Y407" r:id="rId1046" xr:uid="{CA98C3E9-963D-7442-B4FC-66A19F9E88A5}"/>
    <hyperlink ref="Y408" r:id="rId1047" xr:uid="{8469EB05-66F7-D04C-95BB-0392E727933A}"/>
    <hyperlink ref="Y409" r:id="rId1048" xr:uid="{BE25A668-4928-9842-A7B1-52CD42004B5E}"/>
    <hyperlink ref="Y410" r:id="rId1049" xr:uid="{0DFFAE45-6F02-584D-93E6-80D5DD9A4B69}"/>
    <hyperlink ref="Y411" r:id="rId1050" xr:uid="{9759D5B9-4575-E948-BBEC-EC987D5442E4}"/>
    <hyperlink ref="Y412" r:id="rId1051" xr:uid="{0CF30346-E9C9-C74E-8108-1442CDC24627}"/>
    <hyperlink ref="Y413" r:id="rId1052" xr:uid="{18B12642-8C7B-DF43-9747-09A3AAD9A6FA}"/>
    <hyperlink ref="Y414" r:id="rId1053" xr:uid="{955DBA22-5E78-054B-AAE7-62F89F873DEE}"/>
    <hyperlink ref="Y415" r:id="rId1054" xr:uid="{0EC2DB83-E307-A94F-A38A-DFF4A15D5D35}"/>
    <hyperlink ref="Y416" r:id="rId1055" xr:uid="{0B43033A-4065-4546-A621-18890FBE7F95}"/>
    <hyperlink ref="Y417" r:id="rId1056" xr:uid="{75A88023-D3A8-B248-AA7A-EA9CDD64E0BB}"/>
    <hyperlink ref="Y418" r:id="rId1057" xr:uid="{AB198C97-F3F5-F34B-B29A-6020D1AEC748}"/>
    <hyperlink ref="Y419" r:id="rId1058" xr:uid="{178DFF06-1B12-B84B-BFE4-DE27258A7B00}"/>
    <hyperlink ref="Y420" r:id="rId1059" xr:uid="{CE7F02CE-BFCC-E247-934D-4B829226541C}"/>
    <hyperlink ref="Y421" r:id="rId1060" xr:uid="{359B664B-D3F2-C243-A25C-0E5EB2624616}"/>
    <hyperlink ref="Y422" r:id="rId1061" xr:uid="{680C2283-1706-FF4F-9BA5-688A69E99876}"/>
    <hyperlink ref="Y423" r:id="rId1062" xr:uid="{0DDC4488-5EDD-F54B-B18F-6A1EC1C1B916}"/>
    <hyperlink ref="Y424" r:id="rId1063" xr:uid="{E41F273C-EEED-EA48-94CE-E4BAD4766776}"/>
    <hyperlink ref="Y425" r:id="rId1064" xr:uid="{7D3794A3-B666-2342-B990-E1AB01C7B5BE}"/>
    <hyperlink ref="Y426" r:id="rId1065" xr:uid="{E6AC4412-A7A1-B449-A816-48202353CA71}"/>
    <hyperlink ref="Y427" r:id="rId1066" xr:uid="{9FD4D0A7-EB76-E546-9357-0C7EF26A5419}"/>
    <hyperlink ref="Y428" r:id="rId1067" xr:uid="{FC715D46-89E5-B145-A7B0-11E879A4A5AF}"/>
    <hyperlink ref="Y429" r:id="rId1068" xr:uid="{E1699153-8B87-7549-879B-553AE204AA5C}"/>
    <hyperlink ref="Y430" r:id="rId1069" xr:uid="{6AA5ED14-8BF4-634E-B9B2-F35E486461F7}"/>
    <hyperlink ref="Y431" r:id="rId1070" xr:uid="{F1C1B435-45B9-AD43-ADE1-AB79F9F211E1}"/>
    <hyperlink ref="Y432" r:id="rId1071" xr:uid="{2A132285-FBF2-F542-86C7-C4F78FC602E4}"/>
    <hyperlink ref="Y433" r:id="rId1072" xr:uid="{C3F4C79C-F8E7-A341-84B0-A4549CEBE967}"/>
    <hyperlink ref="Y434" r:id="rId1073" xr:uid="{EC814BB8-23A8-2148-879D-72FD8C7372AE}"/>
    <hyperlink ref="Y435" r:id="rId1074" xr:uid="{902A6330-896A-A145-AAE0-BC4D002D9312}"/>
    <hyperlink ref="Y436" r:id="rId1075" xr:uid="{1A361398-A6F0-8142-A763-0AB3934AF009}"/>
    <hyperlink ref="Y437" r:id="rId1076" xr:uid="{1761A7D2-BBDE-184E-99CB-BC78CAB2E64D}"/>
    <hyperlink ref="Y438" r:id="rId1077" xr:uid="{DE997BFF-7AB4-BC4A-BBFA-A53BF6D5B679}"/>
    <hyperlink ref="Y439" r:id="rId1078" xr:uid="{826FA63A-9287-2E49-8B61-688E4F081560}"/>
    <hyperlink ref="Y440" r:id="rId1079" xr:uid="{6526134A-1EC9-BC4E-A62C-9719EB377C5B}"/>
    <hyperlink ref="Y441" r:id="rId1080" xr:uid="{9483B8EE-B0C0-374C-A195-0ED37B69EEBC}"/>
    <hyperlink ref="Y442" r:id="rId1081" xr:uid="{6770B76F-762E-134B-80B2-6C36F89B0421}"/>
    <hyperlink ref="Y443" r:id="rId1082" xr:uid="{0A334FB1-1008-3A41-B179-AE586A8B3F9B}"/>
    <hyperlink ref="Y444" r:id="rId1083" xr:uid="{97A0980A-881B-9845-8996-DDA58D388149}"/>
    <hyperlink ref="Y445" r:id="rId1084" xr:uid="{D9722B84-57A0-C847-9B42-1362FFBB82CD}"/>
    <hyperlink ref="Y446" r:id="rId1085" xr:uid="{7DF818F5-AEAE-0D49-A735-7571B790E72E}"/>
    <hyperlink ref="Y447" r:id="rId1086" xr:uid="{819D536D-0361-0245-97BE-689E8193422C}"/>
    <hyperlink ref="Y448" r:id="rId1087" xr:uid="{2DD70BD6-506E-024A-832B-425894845BF1}"/>
    <hyperlink ref="Y449" r:id="rId1088" xr:uid="{9DBC3C78-9CDC-CD43-BBA7-7414C299FBA8}"/>
    <hyperlink ref="Y450" r:id="rId1089" xr:uid="{63928EAB-6712-D049-90B3-53D539537E5B}"/>
    <hyperlink ref="Y451" r:id="rId1090" xr:uid="{06D6C7C1-03FC-454E-B74F-3C8CE8038152}"/>
    <hyperlink ref="Y452" r:id="rId1091" xr:uid="{7E2F06E3-B79C-A145-A2DA-757FF39DCF89}"/>
    <hyperlink ref="Y453" r:id="rId1092" xr:uid="{193F3B51-822E-3D42-829D-015801D12527}"/>
    <hyperlink ref="Y454" r:id="rId1093" xr:uid="{727ED2C3-4A05-0D47-A4C4-E20241E00881}"/>
    <hyperlink ref="Y455" r:id="rId1094" xr:uid="{C57A5760-A3B5-BA46-91F6-1785CD24388E}"/>
    <hyperlink ref="Y456" r:id="rId1095" xr:uid="{DA18BA30-5687-2346-A150-67AC4D3FFA93}"/>
    <hyperlink ref="Y457" r:id="rId1096" xr:uid="{6C64F504-7536-794D-A8E9-24C93A77F68E}"/>
    <hyperlink ref="Y458" r:id="rId1097" xr:uid="{78FA0DC4-A353-E94A-BB65-8E574A296795}"/>
    <hyperlink ref="Y459" r:id="rId1098" xr:uid="{B5541BB8-9265-554B-8B71-A3A7B3C57D23}"/>
    <hyperlink ref="Y460" r:id="rId1099" xr:uid="{54DBC49B-1883-2F4B-B166-F8726E461A20}"/>
    <hyperlink ref="Y461" r:id="rId1100" xr:uid="{8A9B5906-5BA7-D341-B219-DC36FC201B58}"/>
    <hyperlink ref="Y462" r:id="rId1101" xr:uid="{6AAC3D8A-5D84-E841-90FC-0204877F65A5}"/>
    <hyperlink ref="Y463" r:id="rId1102" xr:uid="{F50FA7AA-E7E7-4A49-B62A-7069B546E37A}"/>
    <hyperlink ref="Y464" r:id="rId1103" xr:uid="{691B343C-7F11-144E-8D1A-DEBFEEF53854}"/>
    <hyperlink ref="Y465" r:id="rId1104" xr:uid="{0FAA554B-D464-3747-B73F-0A849F768733}"/>
    <hyperlink ref="Y466" r:id="rId1105" xr:uid="{1952AC82-051D-6E42-BA82-C97F4C43E1DE}"/>
    <hyperlink ref="Y467" r:id="rId1106" xr:uid="{8507530C-851F-BB4C-98B1-32CA4C6DB897}"/>
    <hyperlink ref="Y468" r:id="rId1107" xr:uid="{38D2470A-21F0-D54D-8D18-B9870FC32037}"/>
    <hyperlink ref="Y469" r:id="rId1108" xr:uid="{203CE9E3-F6A5-B643-863B-2D13596E8309}"/>
    <hyperlink ref="Y470" r:id="rId1109" xr:uid="{674FED45-46BC-7746-9697-7E9942FB6F5D}"/>
    <hyperlink ref="Y471" r:id="rId1110" xr:uid="{80FC97BE-BA83-7E4F-80E4-32C52A914FAB}"/>
    <hyperlink ref="Y472" r:id="rId1111" xr:uid="{1599883F-5C68-EA45-9597-3496C1EEB661}"/>
    <hyperlink ref="Y473" r:id="rId1112" xr:uid="{994700DC-FD55-3145-8B21-247D5D13000A}"/>
    <hyperlink ref="Y474" r:id="rId1113" xr:uid="{5CA0A8AD-3610-E34C-A747-3E6CB02C0CEA}"/>
    <hyperlink ref="Y475" r:id="rId1114" xr:uid="{9185714C-FDD4-AF4F-AE3B-3498186E5C27}"/>
    <hyperlink ref="Y476" r:id="rId1115" xr:uid="{A8B50AD7-91B5-884B-8CE7-624D9DC2D687}"/>
    <hyperlink ref="Y477" r:id="rId1116" xr:uid="{D81D3808-9227-AC44-A229-53DBA5F2D1AD}"/>
    <hyperlink ref="Y478" r:id="rId1117" xr:uid="{EFAB0A77-F0DA-0649-A397-26044FD08794}"/>
    <hyperlink ref="Y479" r:id="rId1118" xr:uid="{54412754-89CC-9A40-B730-53142172B4ED}"/>
    <hyperlink ref="Y480" r:id="rId1119" xr:uid="{1A65038F-B5BF-E949-854E-0C9CE08EF626}"/>
    <hyperlink ref="Y481" r:id="rId1120" xr:uid="{0CE6B52F-E5E0-114B-BB50-881CEC3DD13D}"/>
    <hyperlink ref="Y482" r:id="rId1121" xr:uid="{44F6F682-0CC1-EA40-9AFB-B3C985C4B0A3}"/>
    <hyperlink ref="Y483" r:id="rId1122" xr:uid="{97C405A0-6F7B-5F47-9A3C-3CAC522A2FCE}"/>
    <hyperlink ref="Y484" r:id="rId1123" xr:uid="{2618768D-7347-ED44-8F86-4D229CA47014}"/>
    <hyperlink ref="Y485" r:id="rId1124" xr:uid="{365D8C24-00CA-3042-B12C-BBB3CAEFB83C}"/>
    <hyperlink ref="Y486" r:id="rId1125" xr:uid="{C2783025-71D4-6440-8F9B-0439DD885C2C}"/>
    <hyperlink ref="Y487" r:id="rId1126" xr:uid="{760DBB87-9EFC-6B46-AB13-F07279C81486}"/>
    <hyperlink ref="Y488" r:id="rId1127" xr:uid="{5FE1A818-599A-2148-98CB-57694089EA5F}"/>
    <hyperlink ref="Y489" r:id="rId1128" xr:uid="{CF5C9D4C-BB7E-3B4C-AB49-369EBED7DEE6}"/>
    <hyperlink ref="Y490" r:id="rId1129" xr:uid="{F8A2D898-533A-F44E-AEB4-9AEEBFB6B040}"/>
    <hyperlink ref="Y491" r:id="rId1130" xr:uid="{F369076A-359F-1C40-AF2D-0BF98EE72788}"/>
    <hyperlink ref="Y492" r:id="rId1131" xr:uid="{D67EDB8B-CC71-354B-B4FA-881E6A38FFCC}"/>
    <hyperlink ref="Y493" r:id="rId1132" xr:uid="{744DCB65-1FF3-BD4B-8160-44C9C5982057}"/>
    <hyperlink ref="Y494" r:id="rId1133" xr:uid="{2A698D6D-02AF-B045-8A36-BD5295A4016F}"/>
    <hyperlink ref="Y495" r:id="rId1134" xr:uid="{4EC02C1B-B32C-B24E-8E26-5F2482ACE315}"/>
    <hyperlink ref="Y496" r:id="rId1135" xr:uid="{B3ECDD74-28B2-ED44-ACFC-5137A11BB275}"/>
    <hyperlink ref="Y497" r:id="rId1136" xr:uid="{C5149FEF-5A00-164B-B6A1-947DB2A642E4}"/>
    <hyperlink ref="Y498" r:id="rId1137" xr:uid="{4C67B63D-9795-434B-8AF7-1135F81F34EA}"/>
    <hyperlink ref="Y499" r:id="rId1138" xr:uid="{09DF028F-1FFF-9048-B031-D728B412AC2E}"/>
    <hyperlink ref="Y500" r:id="rId1139" xr:uid="{2347D6EF-51DC-C042-8AA9-61538F8F4259}"/>
    <hyperlink ref="Y501" r:id="rId1140" xr:uid="{85C70D06-7093-734F-A49C-9AE24BCDE43F}"/>
    <hyperlink ref="Y502" r:id="rId1141" xr:uid="{BAC8D15E-8A5A-394E-AFA1-3A905A8CB9F3}"/>
    <hyperlink ref="Y503" r:id="rId1142" xr:uid="{858B5730-2480-5C4A-91F9-C3610D37E431}"/>
    <hyperlink ref="Y504" r:id="rId1143" xr:uid="{38E031C8-0A94-FC48-943C-1DE9C53F5453}"/>
    <hyperlink ref="Y505" r:id="rId1144" xr:uid="{FDAA601F-3153-FE48-8907-26DF105390FD}"/>
    <hyperlink ref="Y506" r:id="rId1145" xr:uid="{0B5EDE12-193C-5047-B0F7-B6F9CE62A6B7}"/>
    <hyperlink ref="Y507" r:id="rId1146" xr:uid="{E654113F-5DF6-454F-8A6D-2033707AF5E3}"/>
    <hyperlink ref="Y508" r:id="rId1147" xr:uid="{9A3BA599-D55B-7B40-91EB-7424352707B6}"/>
    <hyperlink ref="Y509" r:id="rId1148" xr:uid="{781A8313-4B86-8248-A39F-5CA53ECD1689}"/>
    <hyperlink ref="Y510" r:id="rId1149" xr:uid="{1D54ED8C-D57B-C847-BD1B-1BA6360FA1E3}"/>
    <hyperlink ref="Y511" r:id="rId1150" xr:uid="{053301B8-615E-4F45-810D-C03FD9307F28}"/>
    <hyperlink ref="Y512" r:id="rId1151" xr:uid="{839D864C-0768-9849-AE38-B37668D6C2D9}"/>
    <hyperlink ref="Y513" r:id="rId1152" xr:uid="{E04E5366-79A2-D64A-8035-EF92586C8FF4}"/>
    <hyperlink ref="Y514" r:id="rId1153" xr:uid="{7D803EAD-1FB1-6149-BA37-2597612D95F0}"/>
    <hyperlink ref="Y515" r:id="rId1154" xr:uid="{423310D7-B4D1-AA43-A517-21A68C22BEB2}"/>
    <hyperlink ref="Y516" r:id="rId1155" xr:uid="{B6418DA9-2B88-CA49-ABCC-538AC3981769}"/>
    <hyperlink ref="Y517" r:id="rId1156" xr:uid="{726A79BE-91F9-B94A-A05C-ABD7AF206E84}"/>
    <hyperlink ref="Y518" r:id="rId1157" xr:uid="{39610541-BAD7-A846-A943-179F1CB1E880}"/>
    <hyperlink ref="Y519" r:id="rId1158" xr:uid="{9EE58EB2-6CD7-0F45-96BF-761697F4DF43}"/>
    <hyperlink ref="Y520" r:id="rId1159" xr:uid="{441F5627-98AD-1141-892F-D14EA1E02011}"/>
    <hyperlink ref="Y521" r:id="rId1160" xr:uid="{468569DE-B6C7-D641-AD55-4D2F76805280}"/>
    <hyperlink ref="Y522" r:id="rId1161" xr:uid="{A988CC38-F728-3A4E-AA5E-1C58FB0C8D61}"/>
    <hyperlink ref="Y523" r:id="rId1162" xr:uid="{8BBC4871-1DFF-4E40-9A45-B16428DC220D}"/>
    <hyperlink ref="Y524" r:id="rId1163" xr:uid="{09D5AE6B-74BE-9342-89B7-583980CE1737}"/>
    <hyperlink ref="Y525" r:id="rId1164" xr:uid="{4168C071-8A4F-6448-8164-76D296B2968B}"/>
    <hyperlink ref="Y526" r:id="rId1165" xr:uid="{5829AA80-0219-0548-9112-DA0A5DA050A2}"/>
    <hyperlink ref="Y527" r:id="rId1166" xr:uid="{598F6528-C5F6-C942-918F-7B60C0A12096}"/>
    <hyperlink ref="Y528" r:id="rId1167" xr:uid="{EA76C146-2AAE-1F49-9D6E-AFB50D648E31}"/>
    <hyperlink ref="Y529" r:id="rId1168" xr:uid="{C8C2D943-1832-5C41-A240-D07021F690FD}"/>
    <hyperlink ref="Y530" r:id="rId1169" xr:uid="{9DD6A29E-A5CA-6B46-A4DB-5280C5AC94AA}"/>
    <hyperlink ref="Y531" r:id="rId1170" xr:uid="{0EC57468-5071-2649-9837-89BF6D601EA6}"/>
    <hyperlink ref="Y532" r:id="rId1171" xr:uid="{D58B3764-0828-B540-B9B4-B730A657F0ED}"/>
    <hyperlink ref="Y533" r:id="rId1172" xr:uid="{27CD4EF8-C413-CA43-8527-B31E30FE21CC}"/>
    <hyperlink ref="Y534" r:id="rId1173" xr:uid="{7506D7F0-F5C2-EC4F-88B1-CFCFB5E977D3}"/>
    <hyperlink ref="Y535" r:id="rId1174" xr:uid="{1EB2E408-02C3-2846-B772-CCBCBE3DDA28}"/>
    <hyperlink ref="Y536" r:id="rId1175" xr:uid="{FF92D1B9-F3B1-C04F-8C52-1374AD8CB580}"/>
    <hyperlink ref="Y537" r:id="rId1176" xr:uid="{BF1A3D90-DBB7-4F4B-8DB1-4125178584DA}"/>
    <hyperlink ref="Y538" r:id="rId1177" xr:uid="{0D8862DF-464A-A844-BA41-E6074E248AEC}"/>
    <hyperlink ref="Y539" r:id="rId1178" xr:uid="{AE08168B-10B1-874C-B839-C9F3ACF4DA39}"/>
    <hyperlink ref="Y540" r:id="rId1179" xr:uid="{F1B5A743-F63B-7340-B211-8FC34267B4F3}"/>
    <hyperlink ref="Y541" r:id="rId1180" xr:uid="{38A1A77E-486E-BB4E-80D7-00AC6B0A8380}"/>
    <hyperlink ref="Y542" r:id="rId1181" xr:uid="{2CB0B634-963A-9A4D-BCA9-BAC20355C3FB}"/>
    <hyperlink ref="Y543" r:id="rId1182" xr:uid="{BDB719C6-0417-1F4C-941F-E6AA1C854FB0}"/>
    <hyperlink ref="Y544" r:id="rId1183" xr:uid="{B3AEEF3E-C8DB-2044-8365-C0093784B8BE}"/>
    <hyperlink ref="Y545" r:id="rId1184" xr:uid="{29F586FB-1460-2A41-92FD-13505D2D2501}"/>
    <hyperlink ref="Y546" r:id="rId1185" xr:uid="{40408F20-36B8-294A-8328-CF135A3511D7}"/>
    <hyperlink ref="Y547" r:id="rId1186" xr:uid="{1E30F86F-6BF5-7744-A553-34111D1C4B6B}"/>
    <hyperlink ref="Y548" r:id="rId1187" xr:uid="{39C6D6F3-D1E2-0C46-9843-8188EC75F87B}"/>
    <hyperlink ref="Y549" r:id="rId1188" xr:uid="{0558455A-8C82-764E-A434-A938D5CF5108}"/>
    <hyperlink ref="Y550" r:id="rId1189" xr:uid="{9C011423-5F60-8B49-B0F9-EFF6A1E7613B}"/>
    <hyperlink ref="Y551" r:id="rId1190" xr:uid="{79261351-2AC7-9F40-B171-3BCA0E5394C0}"/>
    <hyperlink ref="Y552" r:id="rId1191" xr:uid="{4253017D-D56E-664A-91EC-AFE81484664E}"/>
    <hyperlink ref="Y553" r:id="rId1192" xr:uid="{EE8244F6-C58B-CD43-B0C7-CEE492B50CA5}"/>
    <hyperlink ref="Y554" r:id="rId1193" xr:uid="{DAF78C7E-5907-7E4E-92FD-3A090CC65C26}"/>
    <hyperlink ref="Y555" r:id="rId1194" xr:uid="{434601F4-7C20-4647-9F7C-DE2F64EA3CCC}"/>
    <hyperlink ref="Y556" r:id="rId1195" xr:uid="{CA45B4F9-D5DE-834C-BDE9-B8F6A2BE1CFC}"/>
    <hyperlink ref="Y557" r:id="rId1196" xr:uid="{B9866592-C3B5-914C-889D-488FDA5E0F67}"/>
    <hyperlink ref="Y558" r:id="rId1197" xr:uid="{8D0B3F65-84DA-4B49-AE75-9921A4F911F5}"/>
    <hyperlink ref="Y559" r:id="rId1198" xr:uid="{C8E284F7-C4FF-2644-9936-3BD44A7FBAC1}"/>
    <hyperlink ref="Y560" r:id="rId1199" xr:uid="{1FD8B374-0ADF-CB45-ABC6-647789FFD186}"/>
    <hyperlink ref="Y561" r:id="rId1200" xr:uid="{3A6D4C00-7776-B144-A6AD-A72D6B9282E0}"/>
    <hyperlink ref="Y562" r:id="rId1201" xr:uid="{2F5043C1-0F54-4D4C-BD03-17A35236166B}"/>
    <hyperlink ref="Y563" r:id="rId1202" xr:uid="{9C3C08A7-67A7-AA4D-BDC5-36C2CEB5C3E4}"/>
    <hyperlink ref="Y564" r:id="rId1203" xr:uid="{D1910512-5C2C-EE42-94C8-5313B93983BE}"/>
    <hyperlink ref="Y565" r:id="rId1204" xr:uid="{22137E51-4C24-524B-AF11-BCE800A400B4}"/>
    <hyperlink ref="Y566" r:id="rId1205" xr:uid="{90C0D263-7498-0748-BC38-E035284057FD}"/>
    <hyperlink ref="Y567" r:id="rId1206" xr:uid="{354416CE-34C3-264A-BC05-FD4B0F062194}"/>
    <hyperlink ref="Y568" r:id="rId1207" xr:uid="{A56CB581-BC92-8245-A276-F055CBFD9402}"/>
    <hyperlink ref="Y569" r:id="rId1208" xr:uid="{FD8C2F10-5059-3946-891D-4A3A84A276BE}"/>
    <hyperlink ref="Y570" r:id="rId1209" xr:uid="{318124C3-E467-C246-9362-EA6E86833105}"/>
    <hyperlink ref="Y571" r:id="rId1210" xr:uid="{A2574A53-8AC3-1D4C-A6A7-C045279039E9}"/>
    <hyperlink ref="Y572" r:id="rId1211" xr:uid="{91FEEF48-CC7D-C148-83CC-3D3C13CEF385}"/>
    <hyperlink ref="Y573" r:id="rId1212" xr:uid="{A3D1C24F-6138-DA49-AF4A-DBF1C5B47E52}"/>
    <hyperlink ref="Y574" r:id="rId1213" xr:uid="{6EA35D59-4946-5847-A4A0-BDD3F1C943F3}"/>
    <hyperlink ref="Y575" r:id="rId1214" xr:uid="{5E846507-763F-4843-BBA6-002411E30A9D}"/>
    <hyperlink ref="Y576" r:id="rId1215" xr:uid="{E8FE30E5-862A-9146-879A-14BEDB33A7C1}"/>
    <hyperlink ref="Y577" r:id="rId1216" xr:uid="{E2F82418-3541-5048-941F-38F67F922B95}"/>
    <hyperlink ref="Y578" r:id="rId1217" xr:uid="{9D653D54-D965-FA48-93CF-C5CFD010E00F}"/>
    <hyperlink ref="Y579" r:id="rId1218" xr:uid="{C57A7973-2F07-9245-A621-3A3E416D5381}"/>
    <hyperlink ref="Y580" r:id="rId1219" xr:uid="{523B1341-15BB-7145-A787-DA215FFC4675}"/>
    <hyperlink ref="Y581" r:id="rId1220" xr:uid="{03B60E4B-400D-2345-945C-4CEB7150B00B}"/>
    <hyperlink ref="Y582" r:id="rId1221" xr:uid="{C58C25F3-8EB8-2047-984A-D05D9F973D7B}"/>
    <hyperlink ref="Y583" r:id="rId1222" xr:uid="{B4D56AB5-1648-B74F-AAE1-122BC5D7726D}"/>
    <hyperlink ref="Y584" r:id="rId1223" xr:uid="{54941FA7-3F1E-2E43-AB1C-3A7940D210B7}"/>
    <hyperlink ref="Y585" r:id="rId1224" xr:uid="{5FE0D3E6-13DB-E24F-AD4B-DC508A01E22D}"/>
    <hyperlink ref="Y586" r:id="rId1225" xr:uid="{E0496F20-CA6B-6443-BC4F-B477AC7E24DB}"/>
    <hyperlink ref="Y587" r:id="rId1226" xr:uid="{31616B53-09F1-D54A-89DF-CC9882060B3F}"/>
    <hyperlink ref="Y588" r:id="rId1227" xr:uid="{5EC7A504-7483-0343-8347-E0746DFEABBB}"/>
    <hyperlink ref="Y589" r:id="rId1228" xr:uid="{8DBF381D-73EF-8140-BE87-7F7E0C1F2248}"/>
    <hyperlink ref="Y590" r:id="rId1229" xr:uid="{C0CCA20E-5C14-B24B-BFC1-DECFB9949CBF}"/>
    <hyperlink ref="Y591" r:id="rId1230" xr:uid="{F5EE9438-7C8E-7148-9235-621C32696ED7}"/>
    <hyperlink ref="Y592" r:id="rId1231" xr:uid="{05AC0341-C31D-C94B-9B8F-A08815AE0C2E}"/>
    <hyperlink ref="Y593" r:id="rId1232" xr:uid="{313E3F63-DF54-AC4F-95AB-6B8BBC8161E0}"/>
    <hyperlink ref="Y594" r:id="rId1233" xr:uid="{83E547BC-78C1-A04F-B92A-DF7AE8A31998}"/>
    <hyperlink ref="Y595" r:id="rId1234" xr:uid="{69335945-FB04-A445-BA09-43599474B1B9}"/>
    <hyperlink ref="Y596" r:id="rId1235" xr:uid="{AA60360A-014F-E944-A5B3-01761E5CBAC8}"/>
    <hyperlink ref="Y597" r:id="rId1236" xr:uid="{539A8D5A-FBAB-614A-9DCF-95FD5EFCF244}"/>
    <hyperlink ref="Y598" r:id="rId1237" xr:uid="{A7B51D65-4F27-8B4C-A3F8-8503A343C7A0}"/>
    <hyperlink ref="Y599" r:id="rId1238" xr:uid="{43409B4C-97CD-344B-B23E-E343341ED978}"/>
    <hyperlink ref="Y600" r:id="rId1239" xr:uid="{C1F8C6D5-3721-8A46-9D34-BB8FDBA81DCB}"/>
    <hyperlink ref="Y601" r:id="rId1240" xr:uid="{F1CBBA1F-DD6A-2F4F-B487-15B4F41E1362}"/>
    <hyperlink ref="Y602" r:id="rId1241" xr:uid="{CEC32C9B-50CC-0140-A153-ECADFEB6F4CB}"/>
    <hyperlink ref="Y603" r:id="rId1242" xr:uid="{081CCA9D-0387-DC48-9B7F-77D5E5FEF6CB}"/>
    <hyperlink ref="Y604" r:id="rId1243" xr:uid="{7D6D81B1-D7FD-184F-9A83-F418987DAF9A}"/>
    <hyperlink ref="Y605" r:id="rId1244" xr:uid="{6A05E1F3-B52D-8146-A1AD-F2D952CB1FE7}"/>
    <hyperlink ref="Y606" r:id="rId1245" xr:uid="{CD8F9524-50EA-E443-9A86-CE200D732A14}"/>
    <hyperlink ref="Y607" r:id="rId1246" xr:uid="{DBFC0CC9-E566-8F42-803F-03E123FA7946}"/>
    <hyperlink ref="Y608" r:id="rId1247" xr:uid="{6AB7BFC3-626A-5742-9321-6AF9B0F175D2}"/>
    <hyperlink ref="Y609" r:id="rId1248" xr:uid="{91C2D668-2D40-A54B-86F3-CD1F1B3AABAC}"/>
    <hyperlink ref="Y610" r:id="rId1249" xr:uid="{3BAA8484-40D9-0E48-A1BD-CF132A6DB8CE}"/>
    <hyperlink ref="Y611" r:id="rId1250" xr:uid="{E3C59A9C-AB99-8341-AFD1-E88C600165B0}"/>
    <hyperlink ref="Y612" r:id="rId1251" xr:uid="{E9DDF0F5-C7BD-8049-9319-99C7A279EA2F}"/>
    <hyperlink ref="Y613" r:id="rId1252" xr:uid="{39910743-E7CD-2040-AEBA-8ECE58545AF8}"/>
    <hyperlink ref="Y614" r:id="rId1253" xr:uid="{0F036F83-56C0-9844-9CD4-9A288B4DC1E9}"/>
    <hyperlink ref="Y615" r:id="rId1254" xr:uid="{8EBCC416-A86A-114E-9E95-EE5AB6299718}"/>
    <hyperlink ref="Y616" r:id="rId1255" xr:uid="{E529AC4B-2CC0-B244-9733-FF7FB3227FE9}"/>
    <hyperlink ref="Y617" r:id="rId1256" xr:uid="{67807245-47E3-7D43-8400-E896BCF9392A}"/>
    <hyperlink ref="Y618" r:id="rId1257" xr:uid="{93B76C51-7311-8049-9808-297F0F025AB0}"/>
    <hyperlink ref="Y619" r:id="rId1258" xr:uid="{EEEFB052-4075-1344-AA45-EA65B0C6AF50}"/>
    <hyperlink ref="Y620" r:id="rId1259" xr:uid="{F4040540-5BB9-9E45-B9AC-E8D421C48F12}"/>
    <hyperlink ref="Y621" r:id="rId1260" xr:uid="{9DBC5C6F-346C-C244-823E-098D99C5F577}"/>
    <hyperlink ref="Y622" r:id="rId1261" xr:uid="{F45618BF-0513-5544-9CC6-67C3ED5D4E8D}"/>
    <hyperlink ref="Y623" r:id="rId1262" xr:uid="{83FD2876-2F23-F440-91E3-078C8EE636E3}"/>
    <hyperlink ref="Y624" r:id="rId1263" xr:uid="{D20418F0-0AA7-4241-A784-13EE4441DFD8}"/>
    <hyperlink ref="Y625" r:id="rId1264" xr:uid="{25A80B9A-4087-BE43-B9E6-49B7A66F4ADA}"/>
    <hyperlink ref="Y626" r:id="rId1265" xr:uid="{736E2356-0C75-4348-95E1-F912737B4263}"/>
    <hyperlink ref="Y627" r:id="rId1266" xr:uid="{CB609F5F-8F21-534A-8B90-CA9C118D04E5}"/>
    <hyperlink ref="Y628" r:id="rId1267" xr:uid="{25873B69-E541-6148-B431-D09A7F5A45A0}"/>
    <hyperlink ref="Y629" r:id="rId1268" xr:uid="{7F560FBC-174A-994D-9C4D-7D8C09982539}"/>
    <hyperlink ref="Y630" r:id="rId1269" xr:uid="{2054F753-08D6-7149-BCAB-FD951B4418AF}"/>
    <hyperlink ref="Y631" r:id="rId1270" xr:uid="{0A8FB1B2-9155-7840-9C9D-98FC97C20CDE}"/>
    <hyperlink ref="Y632" r:id="rId1271" xr:uid="{39C77BA0-2C5A-6D4C-BE44-33DDDE151B02}"/>
    <hyperlink ref="Y633" r:id="rId1272" xr:uid="{A7AC0ACA-F76B-EB41-9CE4-7D48FBE8BF64}"/>
    <hyperlink ref="Y634" r:id="rId1273" xr:uid="{541CC061-6221-4A44-A45D-E71B45CAD124}"/>
    <hyperlink ref="Y635" r:id="rId1274" xr:uid="{88C2A4FE-5FC2-484B-8FA7-D7D2C8CCD647}"/>
    <hyperlink ref="Y636" r:id="rId1275" xr:uid="{80CAFA72-1A37-644B-B953-53E780A884EF}"/>
    <hyperlink ref="Y637" r:id="rId1276" xr:uid="{96407B8D-1B1E-0441-A871-111351D50114}"/>
    <hyperlink ref="Y638" r:id="rId1277" xr:uid="{E02AA617-459D-6F43-AB94-82920DF6CE08}"/>
    <hyperlink ref="Y639" r:id="rId1278" xr:uid="{25F6E7EB-30BE-744E-B9DA-AD7E85AC038F}"/>
    <hyperlink ref="Y640" r:id="rId1279" xr:uid="{71CE6577-4160-304B-A354-B75BFE12812C}"/>
    <hyperlink ref="Z3" r:id="rId1280" xr:uid="{2F0BD141-A194-E244-A09A-7CD165A72453}"/>
    <hyperlink ref="Z4" r:id="rId1281" xr:uid="{48F477D0-B7A0-E84F-B0F3-65E89408A988}"/>
    <hyperlink ref="Z5" r:id="rId1282" xr:uid="{23F2B7D9-D392-9C44-90DC-E7078EABC6CB}"/>
    <hyperlink ref="Z6" r:id="rId1283" xr:uid="{6019CA64-6455-F948-9F6E-05125C9FB9FF}"/>
    <hyperlink ref="Z7" r:id="rId1284" xr:uid="{E7663087-777A-F24E-85EE-C7CA2805E631}"/>
    <hyperlink ref="Z8" r:id="rId1285" xr:uid="{02BA3739-E180-AA43-8BDA-97AE5112120B}"/>
    <hyperlink ref="Z9" r:id="rId1286" xr:uid="{1E7ADC3A-679F-C949-B600-D1C9C220CC15}"/>
    <hyperlink ref="Z10" r:id="rId1287" xr:uid="{F35AE5A5-9E2D-9A44-8839-A039A0C11BAF}"/>
    <hyperlink ref="Z11" r:id="rId1288" xr:uid="{D7350DF5-19BC-C445-BBB0-A86D2563AFD7}"/>
    <hyperlink ref="Z12" r:id="rId1289" xr:uid="{4A009DC5-1781-4240-8EF3-E648480B9B15}"/>
    <hyperlink ref="Z13" r:id="rId1290" xr:uid="{37EB8903-8C0C-F34A-B83D-09C1A30F9365}"/>
    <hyperlink ref="Z14" r:id="rId1291" xr:uid="{705570E7-EF18-CE43-A1FF-FD9DBB55A633}"/>
    <hyperlink ref="Z15" r:id="rId1292" xr:uid="{98CEB710-5438-9148-AB93-FD70A0B9DB63}"/>
    <hyperlink ref="Z16" r:id="rId1293" xr:uid="{427279E7-4E08-A24C-BD8A-192ED3E75CBB}"/>
    <hyperlink ref="Z17" r:id="rId1294" xr:uid="{4675ADCE-CFCF-3048-91FD-61B19D2A3323}"/>
    <hyperlink ref="Z18" r:id="rId1295" xr:uid="{96B8E012-74C0-554F-A159-1330C9D0F81E}"/>
    <hyperlink ref="Z19" r:id="rId1296" xr:uid="{55D56B70-D87C-C54D-860E-8F4BC3E1EC6D}"/>
    <hyperlink ref="Z20" r:id="rId1297" xr:uid="{7EFA16FB-1918-5F43-9C6E-58C0DE87A6C7}"/>
    <hyperlink ref="Z21" r:id="rId1298" xr:uid="{2A3FD3C9-1DF1-7B4B-9B9A-62439A6EA387}"/>
    <hyperlink ref="Z22" r:id="rId1299" xr:uid="{ACB339BC-F502-2443-91DA-D53963E910C1}"/>
    <hyperlink ref="Z23" r:id="rId1300" xr:uid="{9FB911A4-8EFC-3945-B688-854405348F66}"/>
    <hyperlink ref="Z24" r:id="rId1301" xr:uid="{DECC33C0-8D14-A348-938F-DEF9C344D199}"/>
    <hyperlink ref="Z25" r:id="rId1302" xr:uid="{12F1A7A2-5BAE-324E-8610-42E0501AD53A}"/>
    <hyperlink ref="Z26" r:id="rId1303" xr:uid="{81E90A03-C14B-A848-BCE9-4FC590CE19BF}"/>
    <hyperlink ref="Z27" r:id="rId1304" xr:uid="{1E18F807-5466-9341-92CB-1811C5CE74B9}"/>
    <hyperlink ref="Z28" r:id="rId1305" xr:uid="{EFB36048-F148-C747-9614-BDC9A3907E7A}"/>
    <hyperlink ref="Z29" r:id="rId1306" xr:uid="{FBDB04E0-9C6E-F041-A584-FFD144B24F17}"/>
    <hyperlink ref="Z30" r:id="rId1307" xr:uid="{880D5BF8-3F87-8341-98A1-623339D848D5}"/>
    <hyperlink ref="Z31" r:id="rId1308" xr:uid="{DB805869-86FB-AA4B-A0F9-C0151A758CAB}"/>
    <hyperlink ref="Z32" r:id="rId1309" xr:uid="{FC9657E1-1E23-434E-896B-6FBECA0641B4}"/>
    <hyperlink ref="Z33" r:id="rId1310" xr:uid="{C2A060E0-6A9C-6043-AAB5-725CFBA458A9}"/>
    <hyperlink ref="Z34" r:id="rId1311" xr:uid="{28F2C1BB-3BF6-7647-8AB2-FC2208EAD97F}"/>
    <hyperlink ref="Z35" r:id="rId1312" xr:uid="{4A4F3D5A-A9FD-E941-9E43-B4BA12455677}"/>
    <hyperlink ref="Z36" r:id="rId1313" xr:uid="{7BFAFAC0-6845-8C45-87E4-7C6FF0351CA2}"/>
    <hyperlink ref="Z37" r:id="rId1314" xr:uid="{333FF663-7E0B-2840-8962-B69D804625F1}"/>
    <hyperlink ref="Z38" r:id="rId1315" xr:uid="{84C8D955-CD56-994D-B8F8-8AC290F35CC1}"/>
    <hyperlink ref="Z39" r:id="rId1316" xr:uid="{4589F01B-D512-D34F-892C-F89FDE98F4E3}"/>
    <hyperlink ref="Z40" r:id="rId1317" xr:uid="{E5363356-7526-8248-AD16-B3DF29D8B0F7}"/>
    <hyperlink ref="Z41" r:id="rId1318" xr:uid="{27CBA360-D028-C74C-8165-C7E72C929F5A}"/>
    <hyperlink ref="Z42" r:id="rId1319" xr:uid="{2EA70CFE-E308-A743-9767-37B7AA4AD228}"/>
    <hyperlink ref="Z43" r:id="rId1320" xr:uid="{90022A7C-1688-7F4A-9B7F-C71DA7378EF2}"/>
    <hyperlink ref="Z44" r:id="rId1321" xr:uid="{B0366ACA-32E9-8247-A1B9-56289D2845FD}"/>
    <hyperlink ref="Z45" r:id="rId1322" xr:uid="{CE59E5D7-DE5E-8740-8DAD-44FC1F14C498}"/>
    <hyperlink ref="Z46" r:id="rId1323" xr:uid="{9F2283FA-3F58-704D-B02E-461BCBACE452}"/>
    <hyperlink ref="Z47" r:id="rId1324" xr:uid="{B71B94D3-D8FA-FA48-9689-C65E3B17B8CB}"/>
    <hyperlink ref="Z48" r:id="rId1325" xr:uid="{5E7001CC-EAF7-4548-8590-2ED256524B37}"/>
    <hyperlink ref="Z49" r:id="rId1326" xr:uid="{C848CD23-1712-1743-8543-C185C640C6FF}"/>
    <hyperlink ref="Z50" r:id="rId1327" xr:uid="{13CD8B11-1ABD-724A-B4F7-3C510218545C}"/>
    <hyperlink ref="Z51" r:id="rId1328" xr:uid="{675B8B4A-E05C-9843-94BC-8FADCB11FD69}"/>
    <hyperlink ref="Z52" r:id="rId1329" xr:uid="{AD889833-7DDB-5340-8910-3EDBFBB70275}"/>
    <hyperlink ref="Z53" r:id="rId1330" xr:uid="{067614A9-8E22-E94C-AB1B-FD3DB6F201C8}"/>
    <hyperlink ref="Z54" r:id="rId1331" xr:uid="{E1C38638-19B7-924F-ABA0-65DA2CB8B766}"/>
    <hyperlink ref="Z55" r:id="rId1332" xr:uid="{3BD4C9EA-0550-2B44-B63F-EDF5ACA80DD0}"/>
    <hyperlink ref="Z56" r:id="rId1333" xr:uid="{F13EDBD4-7436-7248-A2BA-A0A3108AEFB4}"/>
    <hyperlink ref="Z57" r:id="rId1334" xr:uid="{9733A8C7-DF04-7749-9B43-AC9669597799}"/>
    <hyperlink ref="Z58" r:id="rId1335" xr:uid="{ACF4361F-0782-8F43-88C3-B342E6671256}"/>
    <hyperlink ref="Z59" r:id="rId1336" xr:uid="{08145E48-5760-FD4C-A888-5CA7ECF125BE}"/>
    <hyperlink ref="Z60" r:id="rId1337" xr:uid="{31D77B3D-C9B7-F749-906B-2FEF681DCDD5}"/>
    <hyperlink ref="Z61" r:id="rId1338" xr:uid="{BD7DD875-CEC4-E648-B09D-1381CA6B2189}"/>
    <hyperlink ref="Z62" r:id="rId1339" xr:uid="{F09D55D8-A7E5-DC40-9B8B-D4A24F3EECF9}"/>
    <hyperlink ref="Z63" r:id="rId1340" xr:uid="{252466BF-08E8-8949-A98C-E0FCBE07D033}"/>
    <hyperlink ref="Z64" r:id="rId1341" xr:uid="{649808C2-20F8-044D-A7BF-1A8A8C634264}"/>
    <hyperlink ref="Z65" r:id="rId1342" xr:uid="{5E507B35-FB7C-934F-B912-A223F80F63CD}"/>
    <hyperlink ref="Z66" r:id="rId1343" xr:uid="{D0E56801-437C-C344-9A07-35BAC142CA0C}"/>
    <hyperlink ref="Z67" r:id="rId1344" xr:uid="{34E539E3-1500-9F49-A6CA-1825B414D4F9}"/>
    <hyperlink ref="Z68" r:id="rId1345" xr:uid="{EED39E79-73FB-834D-9B0A-F7693F3E65AE}"/>
    <hyperlink ref="Z69" r:id="rId1346" xr:uid="{088E5D9D-4089-3B40-9544-0A968063C716}"/>
    <hyperlink ref="Z70" r:id="rId1347" xr:uid="{AA3B9058-2654-7148-880D-EE0002390470}"/>
    <hyperlink ref="Z71" r:id="rId1348" xr:uid="{AE015460-B350-4A43-BFAC-0EC36393A5D1}"/>
    <hyperlink ref="Z72" r:id="rId1349" xr:uid="{776CB75C-0F85-B047-850F-36EB19BBF9E0}"/>
    <hyperlink ref="Z73" r:id="rId1350" xr:uid="{FD8056BC-11D5-7E47-9073-444CF3E4713C}"/>
    <hyperlink ref="Z74" r:id="rId1351" xr:uid="{967C284B-2A0E-CE4C-8FFE-4C9FD7758FA1}"/>
    <hyperlink ref="Z75" r:id="rId1352" xr:uid="{9C87457A-95B7-7649-9B1B-3964E270B7EE}"/>
    <hyperlink ref="Z76" r:id="rId1353" xr:uid="{B533B63B-ABF0-6946-8E45-44C22258DC9B}"/>
    <hyperlink ref="Z77" r:id="rId1354" xr:uid="{60E35CFA-23B1-754A-B4A7-7DA6E9400FA9}"/>
    <hyperlink ref="Z78" r:id="rId1355" xr:uid="{D380EF08-6AB9-344C-B74F-FD2F06608570}"/>
    <hyperlink ref="Z79" r:id="rId1356" xr:uid="{49D51CB8-C260-4244-AD6E-25A26F022B70}"/>
    <hyperlink ref="Z80" r:id="rId1357" xr:uid="{00C26FE2-EC37-D14F-9113-6EAA635AC1F5}"/>
    <hyperlink ref="Z81" r:id="rId1358" xr:uid="{5388644B-94E3-C443-924E-C515A420837D}"/>
    <hyperlink ref="Z82" r:id="rId1359" xr:uid="{E13064AD-2DA8-F746-A3D4-5751563A7626}"/>
    <hyperlink ref="Z83" r:id="rId1360" xr:uid="{C462D21B-6C10-1A4C-978C-CFC8FA79978D}"/>
    <hyperlink ref="Z84" r:id="rId1361" xr:uid="{A901B37B-8610-C745-B727-B0FF2F37863B}"/>
    <hyperlink ref="Z85" r:id="rId1362" xr:uid="{EAE4FA86-ECF7-E94F-9F61-57443750A119}"/>
    <hyperlink ref="Z86" r:id="rId1363" xr:uid="{8C62839A-857B-954C-8191-DD50B233DFA5}"/>
    <hyperlink ref="Z87" r:id="rId1364" xr:uid="{73CF9EF8-37BE-3547-A2F9-51D1D1B12210}"/>
    <hyperlink ref="Z88" r:id="rId1365" xr:uid="{CA37719E-6108-124D-91F1-5D2220C8F27F}"/>
    <hyperlink ref="Z89" r:id="rId1366" xr:uid="{6AD74B03-FB41-CD4B-AC96-F94D761A75C0}"/>
    <hyperlink ref="Z90" r:id="rId1367" xr:uid="{81E35E26-158E-9C49-9013-636CD20F747A}"/>
    <hyperlink ref="Z91" r:id="rId1368" xr:uid="{4B4336D5-DA55-7A42-A759-E96D9B4189AB}"/>
    <hyperlink ref="Z92" r:id="rId1369" xr:uid="{AA4FF957-2442-994C-BA95-704DDDD6D1C7}"/>
    <hyperlink ref="Z93" r:id="rId1370" xr:uid="{5E90DF1F-F4C7-9340-8230-6912C9FD1BD6}"/>
    <hyperlink ref="Z94" r:id="rId1371" xr:uid="{ACDA3669-BE4A-A144-A4C3-08AE1EF36915}"/>
    <hyperlink ref="Z95" r:id="rId1372" xr:uid="{62E2CDDB-7065-8F47-A1AB-E5CF48A72926}"/>
    <hyperlink ref="Z96" r:id="rId1373" xr:uid="{B8C1C3CD-27F8-1448-A15C-D4DA22BD4D90}"/>
    <hyperlink ref="Z97" r:id="rId1374" xr:uid="{37E42DFB-4F23-0E40-AF36-4B3B6A7F7333}"/>
    <hyperlink ref="Z98" r:id="rId1375" xr:uid="{64090B56-A788-C347-A97C-97326B237C74}"/>
    <hyperlink ref="Z99" r:id="rId1376" xr:uid="{C5F01B72-FD65-3048-8C68-7D782ECA5894}"/>
    <hyperlink ref="Z100" r:id="rId1377" xr:uid="{94107C4D-B7D5-2B42-AAFA-EA79683B2DEC}"/>
    <hyperlink ref="Z101" r:id="rId1378" xr:uid="{81143238-6075-474D-B066-1613B33D4AB2}"/>
    <hyperlink ref="Z102" r:id="rId1379" xr:uid="{3674B25A-E7DC-0A47-A783-28213624D04E}"/>
    <hyperlink ref="Z103" r:id="rId1380" xr:uid="{A6821C4E-39ED-5C4A-97ED-2823D4028073}"/>
    <hyperlink ref="Z104" r:id="rId1381" xr:uid="{CEA631FF-3D70-0B43-81E7-0AC5B491F729}"/>
    <hyperlink ref="Z105" r:id="rId1382" xr:uid="{4E057C64-8C07-6E4E-851A-F1FDF6FAC3D4}"/>
    <hyperlink ref="Z106" r:id="rId1383" xr:uid="{81FF2DED-CCD3-0C47-8A2A-FBC009ECD7C9}"/>
    <hyperlink ref="Z107" r:id="rId1384" xr:uid="{F1D4BA63-F56B-D94C-9621-03C1E9BB1EE1}"/>
    <hyperlink ref="Z108" r:id="rId1385" xr:uid="{052886B4-63CC-5B45-9261-A6300DE53693}"/>
    <hyperlink ref="Z109" r:id="rId1386" xr:uid="{C7176DF5-4878-754C-BCE4-88D21D2489C5}"/>
    <hyperlink ref="Z110" r:id="rId1387" xr:uid="{4340E4C3-40BB-E94D-AEA9-9F75A4B1EE25}"/>
    <hyperlink ref="Z111" r:id="rId1388" xr:uid="{3ACEB334-418E-B948-9CB9-D2FEB9456AA8}"/>
    <hyperlink ref="Z112" r:id="rId1389" xr:uid="{A93F537E-41F7-9849-9A05-ACD07451C0CD}"/>
    <hyperlink ref="Z113" r:id="rId1390" xr:uid="{28431AD4-B7C0-7842-8BD7-A6BEDF7E8812}"/>
    <hyperlink ref="Z114" r:id="rId1391" xr:uid="{83079EBA-CCC0-BF4C-82DF-B14569A55D38}"/>
    <hyperlink ref="Z115" r:id="rId1392" xr:uid="{8C608546-8EBA-7748-BC0C-681DA202CAD1}"/>
    <hyperlink ref="Z116" r:id="rId1393" xr:uid="{377374FD-E36E-8A47-9D4F-946009E4D19C}"/>
    <hyperlink ref="Z117" r:id="rId1394" xr:uid="{092A32D8-CBFC-AE4C-A4E3-68F094C7B30A}"/>
    <hyperlink ref="Z118" r:id="rId1395" xr:uid="{798E5A5D-0C2B-A544-A1C7-5AFEC0616A86}"/>
    <hyperlink ref="Z119" r:id="rId1396" xr:uid="{B29DA8ED-3D04-6C4E-BE21-98FCBB3036B1}"/>
    <hyperlink ref="Z120" r:id="rId1397" xr:uid="{A944E162-0842-D94F-8BD2-ACA77F3E21CA}"/>
    <hyperlink ref="Z121" r:id="rId1398" xr:uid="{4F68EC5D-9D31-B447-8D80-57A9FC65CF46}"/>
    <hyperlink ref="Z122" r:id="rId1399" xr:uid="{987E9DE9-A76E-3247-AF73-41B93E1F9DBB}"/>
    <hyperlink ref="Z123" r:id="rId1400" xr:uid="{9C048B09-7840-D14B-A7F5-CEE54DC2E446}"/>
    <hyperlink ref="Z124" r:id="rId1401" xr:uid="{025682DB-5216-F041-8891-95E0D2FC7C58}"/>
    <hyperlink ref="Z125" r:id="rId1402" xr:uid="{C855A6B5-D0C3-EC41-931F-C64BA5026794}"/>
    <hyperlink ref="Z126" r:id="rId1403" xr:uid="{0394A76C-47A0-9F4B-8F66-236F9025D7FC}"/>
    <hyperlink ref="Z127" r:id="rId1404" xr:uid="{158240C8-318A-094C-BD42-7FBBF979E072}"/>
    <hyperlink ref="Z128" r:id="rId1405" xr:uid="{A65A237D-7805-C045-BA1C-1BDDA83A70A8}"/>
    <hyperlink ref="Z129" r:id="rId1406" xr:uid="{5D54A059-51D1-514C-987D-A7CBC4A8D767}"/>
    <hyperlink ref="Z130" r:id="rId1407" xr:uid="{280EB8B0-729A-AC44-80C9-D24319D0841C}"/>
    <hyperlink ref="Z131" r:id="rId1408" xr:uid="{0876C42C-3E73-DE46-B2AB-AEB8D2036129}"/>
    <hyperlink ref="Z132" r:id="rId1409" xr:uid="{5127639C-0CB7-4844-B0AF-A5F7BDF6F81C}"/>
    <hyperlink ref="Z133" r:id="rId1410" xr:uid="{5690524D-17C8-664F-AFEE-3E643CC6FA5A}"/>
    <hyperlink ref="Z134" r:id="rId1411" xr:uid="{AE0AA02C-C937-234A-A6F4-AF28FC8D07D6}"/>
    <hyperlink ref="Z135" r:id="rId1412" xr:uid="{8F193CAD-3028-9543-87A6-48E156BA3ABF}"/>
    <hyperlink ref="Z136" r:id="rId1413" xr:uid="{0895B956-B527-F441-9397-CF0111C22F94}"/>
    <hyperlink ref="Z137" r:id="rId1414" xr:uid="{E9F24689-7AEC-454B-A05F-E82499CE1185}"/>
    <hyperlink ref="Z138" r:id="rId1415" xr:uid="{CC689689-8180-BC42-B455-8A520766A35A}"/>
    <hyperlink ref="Z139" r:id="rId1416" xr:uid="{59018420-F4B1-EE43-801B-ECF5C98368E7}"/>
    <hyperlink ref="Z140" r:id="rId1417" xr:uid="{D635147C-0C15-5746-ABAE-A3A1C2AD6918}"/>
    <hyperlink ref="Z141" r:id="rId1418" xr:uid="{6C2AD555-C619-3B4C-8FE4-9880B4EE608C}"/>
    <hyperlink ref="Z142" r:id="rId1419" xr:uid="{6BC225B1-DEA8-DF45-BEC8-C5F3C6A22AED}"/>
    <hyperlink ref="Z143" r:id="rId1420" xr:uid="{6DA6850D-75F5-664F-9138-E38A6B5EF193}"/>
    <hyperlink ref="Z144" r:id="rId1421" xr:uid="{151A0CF5-E962-114F-9623-57AA66225499}"/>
    <hyperlink ref="Z145" r:id="rId1422" xr:uid="{F280370F-21CA-704B-B8DE-E991667D1926}"/>
    <hyperlink ref="Z146" r:id="rId1423" xr:uid="{97C49814-0766-3846-A5A6-81A9A4872986}"/>
    <hyperlink ref="Z147" r:id="rId1424" xr:uid="{69BEE81B-F193-F64D-9B6D-8E4FBC4DA8FF}"/>
    <hyperlink ref="Z148" r:id="rId1425" xr:uid="{07125F45-56BC-7D48-8217-D4EDDDE70C98}"/>
    <hyperlink ref="Z149" r:id="rId1426" xr:uid="{D059C720-524C-4549-9999-546016B4AA10}"/>
    <hyperlink ref="Z150" r:id="rId1427" xr:uid="{D202674B-0316-964A-916C-08BB9E0107A6}"/>
    <hyperlink ref="Z151" r:id="rId1428" xr:uid="{E40D017F-0152-6345-A377-F0110961F9F7}"/>
    <hyperlink ref="Z152" r:id="rId1429" xr:uid="{63598126-C09E-3948-B9CE-369C1059DFEF}"/>
    <hyperlink ref="Z153" r:id="rId1430" xr:uid="{B2E3E86A-AE43-4248-9945-31FF67808E26}"/>
    <hyperlink ref="Z154" r:id="rId1431" xr:uid="{380ECB90-1A7B-3542-B3AF-C8AD40F1909D}"/>
    <hyperlink ref="Z155" r:id="rId1432" xr:uid="{6106D3FB-4AF2-B347-937A-D7E8B03EFD50}"/>
    <hyperlink ref="Z156" r:id="rId1433" xr:uid="{194CFCE2-F021-EC4F-8FDA-721B0F512546}"/>
    <hyperlink ref="Z157" r:id="rId1434" xr:uid="{9C5808D4-ED94-3E4D-A9BC-8A9965E43600}"/>
    <hyperlink ref="Z158" r:id="rId1435" xr:uid="{B5CEEC2C-8D54-4242-8B35-DB54D7157AC8}"/>
    <hyperlink ref="Z159" r:id="rId1436" xr:uid="{8EE80F23-3359-FF4D-9BBB-B99AB949148E}"/>
    <hyperlink ref="Z160" r:id="rId1437" xr:uid="{0034227E-B41D-5C4B-80A3-37485CF196AC}"/>
    <hyperlink ref="Z161" r:id="rId1438" xr:uid="{741C8880-866A-354F-BC59-4F492BC0566C}"/>
    <hyperlink ref="Z162" r:id="rId1439" xr:uid="{2A090122-4F3A-A34E-BBB7-38C70D61A1AA}"/>
    <hyperlink ref="Z163" r:id="rId1440" xr:uid="{F8F3E61F-6721-3346-994C-432890127E6D}"/>
    <hyperlink ref="Z164" r:id="rId1441" xr:uid="{42893329-C223-B742-BCAD-FE62C665BC87}"/>
    <hyperlink ref="Z165" r:id="rId1442" xr:uid="{F60BEAD0-907E-9B49-B474-48775EAA8601}"/>
    <hyperlink ref="Z166" r:id="rId1443" xr:uid="{93C5886B-F7C6-6748-9609-48C696F6D388}"/>
    <hyperlink ref="Z167" r:id="rId1444" xr:uid="{CDD4DBD0-FB32-6847-90C3-CF3C1A71E5B8}"/>
    <hyperlink ref="Z168" r:id="rId1445" xr:uid="{CF8A0126-B72C-8C49-96DB-1D01EFA391EA}"/>
    <hyperlink ref="Z169" r:id="rId1446" xr:uid="{258FBC2C-BF2C-794D-92D9-3C2CBB44BA98}"/>
    <hyperlink ref="Z170" r:id="rId1447" xr:uid="{41505E19-E754-7C4A-86C4-FDE085370748}"/>
    <hyperlink ref="Z171" r:id="rId1448" xr:uid="{C57237BF-32E6-2641-9004-97D2ED66D28E}"/>
    <hyperlink ref="Z172" r:id="rId1449" xr:uid="{A95D1064-5D13-5B41-82D6-0BA73268C60F}"/>
    <hyperlink ref="Z173" r:id="rId1450" xr:uid="{80827E64-DAA4-564F-AB23-E9F5ABB86184}"/>
    <hyperlink ref="Z174" r:id="rId1451" xr:uid="{9E313082-AD93-784B-A85D-F22D82ABC2BA}"/>
    <hyperlink ref="Z175" r:id="rId1452" xr:uid="{5C79A72C-5D97-344C-AEFE-C1A0D2FE36BD}"/>
    <hyperlink ref="Z176" r:id="rId1453" xr:uid="{E0E3CDBF-0927-F642-8ED4-05106AA9B395}"/>
    <hyperlink ref="Z177" r:id="rId1454" xr:uid="{19F763D4-40BF-BB4C-B310-5ADB94BF5CAA}"/>
    <hyperlink ref="Z178" r:id="rId1455" xr:uid="{2D70464D-9AEC-B24D-AFE3-34971A210E01}"/>
    <hyperlink ref="Z179" r:id="rId1456" xr:uid="{19F07658-6F04-3D4E-83D5-62C0E6A52C5D}"/>
    <hyperlink ref="Z180" r:id="rId1457" xr:uid="{25D0CBDD-0A11-1347-AC29-3559FF7F2942}"/>
    <hyperlink ref="Z181" r:id="rId1458" xr:uid="{746B3978-D5AF-7149-9480-1C6A56F71645}"/>
    <hyperlink ref="Z182" r:id="rId1459" xr:uid="{B69D2090-692A-3C4D-B86E-2F772D81FC3B}"/>
    <hyperlink ref="Z183" r:id="rId1460" xr:uid="{AF930A8B-00CA-524C-8BA1-206841D8BACD}"/>
    <hyperlink ref="Z184" r:id="rId1461" xr:uid="{1F14CAD2-58FC-0A41-94B7-870495F97E3D}"/>
    <hyperlink ref="Z185" r:id="rId1462" xr:uid="{98996693-F343-144D-8184-8CBE6060BA20}"/>
    <hyperlink ref="Z186" r:id="rId1463" xr:uid="{F8F4BDB3-AFC1-1A42-BAC1-475F0087F16A}"/>
    <hyperlink ref="Z187" r:id="rId1464" xr:uid="{C86A2161-0CB9-A24E-A1F4-CE7BFE30CAC9}"/>
    <hyperlink ref="Z188" r:id="rId1465" xr:uid="{8C8C4C6E-6048-3645-8D72-1978AF1B7172}"/>
    <hyperlink ref="Z189" r:id="rId1466" xr:uid="{424C74F1-4AC8-6742-98AE-8A98BE6036EC}"/>
    <hyperlink ref="Z190" r:id="rId1467" xr:uid="{AD19BCE5-2902-8C44-8E67-5C4B2E97D9A8}"/>
    <hyperlink ref="Z191" r:id="rId1468" xr:uid="{DA5CC491-6B25-ED46-8829-2BEC03855AA1}"/>
    <hyperlink ref="Z192" r:id="rId1469" xr:uid="{E0AE7CDA-5B3F-0246-857B-A62A31AAAB40}"/>
    <hyperlink ref="Z193" r:id="rId1470" xr:uid="{55F54974-657D-854E-884D-517E914487A5}"/>
    <hyperlink ref="Z194" r:id="rId1471" xr:uid="{53B87B2D-CBD4-8748-B5DA-8B93AD5270DB}"/>
    <hyperlink ref="Z195" r:id="rId1472" xr:uid="{178FC60D-A7E4-EB45-91A4-FD41BA4B9733}"/>
    <hyperlink ref="Z196" r:id="rId1473" xr:uid="{8DF3B90E-6D61-F947-9075-53E6BED72F64}"/>
    <hyperlink ref="Z197" r:id="rId1474" xr:uid="{DA878806-45E7-AE48-BF03-D4022E098304}"/>
    <hyperlink ref="Z198" r:id="rId1475" xr:uid="{0FD9383A-3CA9-D647-8FA4-321C188E14F6}"/>
    <hyperlink ref="Z199" r:id="rId1476" xr:uid="{CE500495-2948-B245-A81F-CDEEBB6CCFBC}"/>
    <hyperlink ref="Z200" r:id="rId1477" xr:uid="{89D3445B-1CDF-1148-B8A8-F5AE77EB709C}"/>
    <hyperlink ref="Z201" r:id="rId1478" xr:uid="{688F72D4-6862-AA43-A2E1-8A91D04F413C}"/>
    <hyperlink ref="Z202" r:id="rId1479" xr:uid="{0189BA23-A79B-EE46-90DA-50778D6446C2}"/>
    <hyperlink ref="Z203" r:id="rId1480" xr:uid="{1F61DB05-7CC1-2A45-B2FF-6A4B10D01901}"/>
    <hyperlink ref="Z204" r:id="rId1481" xr:uid="{F6583F04-3F42-A840-92DE-61FBFA8AA3F7}"/>
    <hyperlink ref="Z205" r:id="rId1482" xr:uid="{C9E9CA9D-6BED-BD45-AE03-F5A7F01E1AEC}"/>
    <hyperlink ref="Z206" r:id="rId1483" xr:uid="{01516BD1-DD85-5642-BC3A-635D5CC6E73F}"/>
    <hyperlink ref="Z207" r:id="rId1484" xr:uid="{DE82F36E-A6FB-6F48-B59C-CE87593D75B5}"/>
    <hyperlink ref="Z208" r:id="rId1485" xr:uid="{B7DB4C85-60D1-364A-8C5F-959583DF5CCF}"/>
    <hyperlink ref="Z209" r:id="rId1486" xr:uid="{6C7FBC36-CD6D-CB42-AC11-A893C8AE1195}"/>
    <hyperlink ref="Z210" r:id="rId1487" xr:uid="{199C13F6-F9F2-5844-ACF5-37AB4C4842C7}"/>
    <hyperlink ref="Z211" r:id="rId1488" xr:uid="{78C8A3B5-B678-E74B-8932-0832AE3B15FC}"/>
    <hyperlink ref="Z212" r:id="rId1489" xr:uid="{B0685B4D-29B6-AC4E-8B90-C4A798C37CE8}"/>
    <hyperlink ref="Z213" r:id="rId1490" xr:uid="{25B4FEF9-657E-AF40-B153-68BC06898240}"/>
    <hyperlink ref="Z214" r:id="rId1491" xr:uid="{D9822808-6833-8F49-B102-601E26244E5B}"/>
    <hyperlink ref="Z215" r:id="rId1492" xr:uid="{F7F3B315-C9E4-7546-9B4D-26B7F0858FD2}"/>
    <hyperlink ref="Z216" r:id="rId1493" xr:uid="{B2B30A48-F6A6-6440-89B1-11D729053407}"/>
    <hyperlink ref="Z217" r:id="rId1494" xr:uid="{B0BF2556-694C-7B4D-A603-D9616C699810}"/>
    <hyperlink ref="Z218" r:id="rId1495" xr:uid="{6C75BE2C-D091-5B42-8A43-FD693B12599F}"/>
    <hyperlink ref="Z219" r:id="rId1496" xr:uid="{0BEFF7A4-DB13-2A44-A6A7-65A615B08197}"/>
    <hyperlink ref="Z220" r:id="rId1497" xr:uid="{0086276B-7F08-E441-B160-45A734930E2E}"/>
    <hyperlink ref="Z221" r:id="rId1498" xr:uid="{57A4024D-36D1-804D-ADBC-093C9B97BF46}"/>
    <hyperlink ref="Z222" r:id="rId1499" xr:uid="{6898B3D7-39C8-434B-8E98-30D659E6BBB7}"/>
    <hyperlink ref="Z223" r:id="rId1500" xr:uid="{4E4E04C6-E28A-0B45-9962-EF3E043AFCD9}"/>
    <hyperlink ref="Z224" r:id="rId1501" xr:uid="{B26392DE-1F98-BC40-91F2-A80362774A3A}"/>
    <hyperlink ref="Z225" r:id="rId1502" xr:uid="{428C190B-79CA-0A46-906F-21ECD1A1069D}"/>
    <hyperlink ref="Z226" r:id="rId1503" xr:uid="{3ED49178-B7C0-5A41-9D45-164685F2797C}"/>
    <hyperlink ref="Z227" r:id="rId1504" xr:uid="{90EC05D2-4BED-7B47-918D-FB07E1CD6F14}"/>
    <hyperlink ref="Z228" r:id="rId1505" xr:uid="{807D570C-F614-2A4C-8B2D-FFA74ABBCB46}"/>
    <hyperlink ref="Z229" r:id="rId1506" xr:uid="{6518EAD7-3A08-CC40-8F8E-A73D709FBA15}"/>
    <hyperlink ref="Z230" r:id="rId1507" xr:uid="{DAC2CA4F-74C7-F342-B61A-C4AC40FCBF59}"/>
    <hyperlink ref="Z231" r:id="rId1508" xr:uid="{0A253690-B69C-0E43-92A9-C03178CD44D6}"/>
    <hyperlink ref="Z232" r:id="rId1509" xr:uid="{C7D8A737-527E-3345-B41F-9A1B4E0C74AA}"/>
    <hyperlink ref="Z233" r:id="rId1510" xr:uid="{619E78B2-C42C-4942-8814-B156ED6DABCD}"/>
    <hyperlink ref="Z234" r:id="rId1511" xr:uid="{501C186D-C7FD-1C48-8AEE-DE8BDA03620C}"/>
    <hyperlink ref="Z235" r:id="rId1512" xr:uid="{573E5696-B283-B74E-91F9-DC0EB376329E}"/>
    <hyperlink ref="Z236" r:id="rId1513" xr:uid="{6AE84E7B-D7ED-4142-BEB3-F9751CCC1838}"/>
    <hyperlink ref="Z237" r:id="rId1514" xr:uid="{67DEBA4E-BFC6-FF4F-9E02-322B37FE6394}"/>
    <hyperlink ref="Z238" r:id="rId1515" xr:uid="{65EB6509-BFF6-A54C-9BE9-0BE680AA10B1}"/>
    <hyperlink ref="Z239" r:id="rId1516" xr:uid="{2260585A-0AA5-4E4F-A539-8B2D1F56745B}"/>
    <hyperlink ref="Z240" r:id="rId1517" xr:uid="{5210E170-3AFF-834E-962B-6E7430491858}"/>
    <hyperlink ref="Z241" r:id="rId1518" xr:uid="{7BBB6539-8B20-4245-B66A-42523C37570A}"/>
    <hyperlink ref="Z242" r:id="rId1519" xr:uid="{FEE77F5E-F4F2-734D-8517-9F238959BF88}"/>
    <hyperlink ref="Z243" r:id="rId1520" xr:uid="{F4738C2F-5878-984E-AE28-4511C46A1920}"/>
    <hyperlink ref="Z244" r:id="rId1521" xr:uid="{F9C9024F-0B14-7941-AE01-6FE5171F80CE}"/>
    <hyperlink ref="Z245" r:id="rId1522" xr:uid="{E723B85A-EACF-6E4D-8036-28E72B559FE0}"/>
    <hyperlink ref="Z246" r:id="rId1523" xr:uid="{847343BC-8097-D647-91D8-1430FBF2CB35}"/>
    <hyperlink ref="Z247" r:id="rId1524" xr:uid="{3A321357-3F6D-C346-B920-2617AD714060}"/>
    <hyperlink ref="Z248" r:id="rId1525" xr:uid="{2A9A63D3-F2D0-9845-8657-6B6C90186F7E}"/>
    <hyperlink ref="Z249" r:id="rId1526" xr:uid="{2E4688AC-4F4E-1445-9D4C-48B17B92E4CC}"/>
    <hyperlink ref="Z250" r:id="rId1527" xr:uid="{B6CA7C2F-C7A1-7144-820B-03602AB1262D}"/>
    <hyperlink ref="Z251" r:id="rId1528" xr:uid="{EF878B52-6EB5-534F-BB19-0965CC9CA3CC}"/>
    <hyperlink ref="Z252" r:id="rId1529" xr:uid="{86016F68-08DE-5943-92D8-3320A55514B0}"/>
    <hyperlink ref="Z253" r:id="rId1530" xr:uid="{949B3EDA-8160-6440-A579-34D643EEEED7}"/>
    <hyperlink ref="Z254" r:id="rId1531" xr:uid="{49CB2612-A0CA-A843-B88D-D74709A73843}"/>
    <hyperlink ref="Z255" r:id="rId1532" xr:uid="{2F0CFB53-4CF9-5A4A-9E0A-95209E146B9A}"/>
    <hyperlink ref="Z256" r:id="rId1533" xr:uid="{C2128D01-20C6-2141-A25E-34DBC83B5EB9}"/>
    <hyperlink ref="Z257" r:id="rId1534" xr:uid="{C30A3585-0DF2-764F-AB65-CFAD1BCDE251}"/>
    <hyperlink ref="Z258" r:id="rId1535" xr:uid="{1B28845C-9A7F-DE40-B909-E27C849C2CF0}"/>
    <hyperlink ref="Z259" r:id="rId1536" xr:uid="{E0885088-544C-D44B-88A5-47600158D2B7}"/>
    <hyperlink ref="Z260" r:id="rId1537" xr:uid="{C2574870-CDE2-C34A-ABE3-808094C716E2}"/>
    <hyperlink ref="Z261" r:id="rId1538" xr:uid="{FF483F6D-6F68-9E48-B15F-73F9B2689934}"/>
    <hyperlink ref="Z262" r:id="rId1539" xr:uid="{C20EEEB2-6AEE-674D-BBFC-9E324E0C0254}"/>
    <hyperlink ref="Z263" r:id="rId1540" xr:uid="{BDDF45D1-E9F7-6740-AE61-8F3CFEC79BE3}"/>
    <hyperlink ref="Z264" r:id="rId1541" xr:uid="{115AA3AB-0FD6-5C47-92DD-E4299CF17B11}"/>
    <hyperlink ref="Z265" r:id="rId1542" xr:uid="{41FDAB5A-BEA3-F74D-9C4A-095C9D971D17}"/>
    <hyperlink ref="Z266" r:id="rId1543" xr:uid="{421219E7-4322-4341-9CA6-88C4FC63470B}"/>
    <hyperlink ref="Z267" r:id="rId1544" xr:uid="{4BCFCC38-BBA6-9042-A1E8-4D08B0AD815C}"/>
    <hyperlink ref="Z268" r:id="rId1545" xr:uid="{3E506107-FE6C-194E-B69B-B4DE60799C15}"/>
    <hyperlink ref="Z269" r:id="rId1546" xr:uid="{B6021F2F-CB64-1443-BFA9-BADCD3DB4881}"/>
    <hyperlink ref="Z270" r:id="rId1547" xr:uid="{1EBF897D-5D57-C74C-BE34-3F4B62A9D602}"/>
    <hyperlink ref="Z271" r:id="rId1548" xr:uid="{89F8520E-3590-F841-853E-A16E5D62384F}"/>
    <hyperlink ref="Z272" r:id="rId1549" xr:uid="{56B7F112-DFDA-0A49-B797-FCFB8AF75249}"/>
    <hyperlink ref="Z273" r:id="rId1550" xr:uid="{14BA5547-E2DA-5443-96F0-DEB6B505E6D3}"/>
    <hyperlink ref="Z274" r:id="rId1551" xr:uid="{C4218239-7E03-2E43-83A0-0AE579D8C554}"/>
    <hyperlink ref="Z275" r:id="rId1552" xr:uid="{A1B7DC9A-7C63-9247-A917-50BAD659CEEA}"/>
    <hyperlink ref="Z276" r:id="rId1553" xr:uid="{AFE29D70-2DD5-3549-B3C7-BBDD26EDEA5F}"/>
    <hyperlink ref="Z277" r:id="rId1554" xr:uid="{ABF0C45A-4EB8-8E42-828A-045A9FF82D48}"/>
    <hyperlink ref="Z278" r:id="rId1555" xr:uid="{FC3C6DCB-FCE5-A140-9F92-7B64F27B82A1}"/>
    <hyperlink ref="Z279" r:id="rId1556" xr:uid="{7AF692CF-48E5-E442-822C-1B808FF44F40}"/>
    <hyperlink ref="Z280" r:id="rId1557" xr:uid="{F7A10022-BFEE-1B48-AE32-E23739B0103D}"/>
    <hyperlink ref="Z281" r:id="rId1558" xr:uid="{E8945B51-21B9-1542-8194-797AE6F755D2}"/>
    <hyperlink ref="Z282" r:id="rId1559" xr:uid="{A2C7EE83-1B55-D24F-A336-57C78D1AEE62}"/>
    <hyperlink ref="Z283" r:id="rId1560" xr:uid="{9C246661-8149-6049-821E-D805D6577A96}"/>
    <hyperlink ref="Z284" r:id="rId1561" xr:uid="{31776394-A98F-8E49-9163-3ABD6256889B}"/>
    <hyperlink ref="Z285" r:id="rId1562" xr:uid="{BF070C48-45EF-BB4C-8C10-9B1A8DB98652}"/>
    <hyperlink ref="Z286" r:id="rId1563" xr:uid="{EC1BEB97-314A-D74D-9D86-C60C02ACC72C}"/>
    <hyperlink ref="Z287" r:id="rId1564" xr:uid="{50C9BBCA-3D27-F145-B3B4-93D6C64160E9}"/>
    <hyperlink ref="Z288" r:id="rId1565" xr:uid="{05CF8779-CB1C-2446-B81F-B45B97A356DA}"/>
    <hyperlink ref="Z289" r:id="rId1566" xr:uid="{5AC25B0F-0D84-1A46-A68B-1D7587164E0B}"/>
    <hyperlink ref="Z290" r:id="rId1567" xr:uid="{2CADFACA-F853-454B-94A7-06A52BFF0DD9}"/>
    <hyperlink ref="Z291" r:id="rId1568" xr:uid="{2BFF19CA-3B90-1141-9D8F-1B1AC416794B}"/>
    <hyperlink ref="Z292" r:id="rId1569" xr:uid="{85E7E253-E658-5648-B6CD-61050633CD28}"/>
    <hyperlink ref="Z293" r:id="rId1570" xr:uid="{C7343224-91B3-3744-9A56-C2D22529D778}"/>
    <hyperlink ref="Z294" r:id="rId1571" xr:uid="{0DAD2A1B-0EA4-A841-8CC8-D921A03661FD}"/>
    <hyperlink ref="Z295" r:id="rId1572" xr:uid="{96A8D185-EE9A-554D-B4CB-5BCAADCFFE06}"/>
    <hyperlink ref="Z296" r:id="rId1573" xr:uid="{E83D4CE5-05C1-4742-9546-1481EA212AA6}"/>
    <hyperlink ref="Z297" r:id="rId1574" xr:uid="{7C845C82-9738-A344-83E8-055E54830684}"/>
    <hyperlink ref="Z298" r:id="rId1575" xr:uid="{BEC4BF82-137C-7146-A74E-4815C0DDF4F0}"/>
    <hyperlink ref="Z299" r:id="rId1576" xr:uid="{94B04E22-BA18-3C43-B32B-934978F47F50}"/>
    <hyperlink ref="Z300" r:id="rId1577" xr:uid="{4559A84F-6F76-F543-A2A8-8E0144BA2577}"/>
    <hyperlink ref="Z301" r:id="rId1578" xr:uid="{375348EC-89CB-7247-81F9-0BC906484212}"/>
    <hyperlink ref="Z302" r:id="rId1579" xr:uid="{120E8245-F9C1-F541-B45F-A1A24F2F4483}"/>
    <hyperlink ref="Z303" r:id="rId1580" xr:uid="{14146C21-A81E-6C41-9B27-90A10D1D4457}"/>
    <hyperlink ref="Z304" r:id="rId1581" xr:uid="{87D0C524-C3B8-7A49-A352-FA0287186186}"/>
    <hyperlink ref="Z305" r:id="rId1582" xr:uid="{F29752C1-AF99-7E41-8402-86893D92DF25}"/>
    <hyperlink ref="Z306" r:id="rId1583" xr:uid="{FD57631A-BCC1-5F44-BEE6-3B5189903DC5}"/>
    <hyperlink ref="Z307" r:id="rId1584" xr:uid="{F2760FDF-E56E-3241-BF70-EC63471B3ABF}"/>
    <hyperlink ref="Z308" r:id="rId1585" xr:uid="{FB4C0A83-47DC-C742-8B0D-F58F5DD9C4A5}"/>
    <hyperlink ref="Z309" r:id="rId1586" xr:uid="{F7059B9A-64ED-384D-B2E7-3F8A59F6B31B}"/>
    <hyperlink ref="Z310" r:id="rId1587" xr:uid="{D088C432-664F-A24F-9EA6-4EEF84AF7093}"/>
    <hyperlink ref="Z311" r:id="rId1588" xr:uid="{85A2485F-3AF2-E84C-9FB2-5A0885D7B995}"/>
    <hyperlink ref="Z312" r:id="rId1589" xr:uid="{026671B6-C46E-1849-BBE9-A3A26D530F7D}"/>
    <hyperlink ref="Z313" r:id="rId1590" xr:uid="{FA906697-0894-8844-A08D-23612D4CCCCA}"/>
    <hyperlink ref="Z314" r:id="rId1591" xr:uid="{AC5D301B-A68B-6C41-9750-2C8FDE418B79}"/>
    <hyperlink ref="Z315" r:id="rId1592" xr:uid="{4BFA3B89-0433-9F4B-939C-29FABD3A32F9}"/>
    <hyperlink ref="Z316" r:id="rId1593" xr:uid="{93299EB6-71A4-6849-823E-8F4C3E41A0DB}"/>
    <hyperlink ref="Z317" r:id="rId1594" xr:uid="{71D6E529-F2B1-A647-BF09-F6A5648E4632}"/>
    <hyperlink ref="Z318" r:id="rId1595" xr:uid="{CCF5E10D-D723-6C4A-B811-B986A63F4D22}"/>
    <hyperlink ref="Z319" r:id="rId1596" xr:uid="{C821157E-BCC9-CA4A-B1D8-A09CD0A245F4}"/>
    <hyperlink ref="Z320" r:id="rId1597" xr:uid="{FAC1077C-053C-1E4D-BA70-EE9509905493}"/>
    <hyperlink ref="Z321" r:id="rId1598" xr:uid="{E1DEB70B-EBA5-BC4E-A3ED-84AF9D9EE887}"/>
    <hyperlink ref="Z322" r:id="rId1599" xr:uid="{D1099971-5E23-5845-99A5-446B697B6277}"/>
    <hyperlink ref="Z323" r:id="rId1600" xr:uid="{87F3A224-D887-5C4C-A669-B1D0BEF03EB2}"/>
    <hyperlink ref="Z324" r:id="rId1601" xr:uid="{64E90638-9E8C-5B4F-8473-1581F834EA28}"/>
    <hyperlink ref="Z325" r:id="rId1602" xr:uid="{3B8F34BA-CA46-7B48-AB92-ABB50B3D9333}"/>
    <hyperlink ref="Z326" r:id="rId1603" xr:uid="{70B08653-947A-5F43-B747-164C523861DA}"/>
    <hyperlink ref="Z327" r:id="rId1604" xr:uid="{C1DCC150-6BDA-584F-ADFB-90569AB30DE1}"/>
    <hyperlink ref="Z328" r:id="rId1605" xr:uid="{D1AFA762-D081-C142-A8DF-71CB3B27C132}"/>
    <hyperlink ref="Z329" r:id="rId1606" xr:uid="{32095140-6CA4-D74F-B013-18B317172F43}"/>
    <hyperlink ref="Z330" r:id="rId1607" xr:uid="{F90CD491-43B8-D947-B5AF-C01C66976ED2}"/>
    <hyperlink ref="Z331" r:id="rId1608" xr:uid="{0B97222B-4E52-3642-856E-029411B2E1BD}"/>
    <hyperlink ref="Z332" r:id="rId1609" xr:uid="{FEA991D8-F535-104D-827F-62C5EF6D7991}"/>
    <hyperlink ref="Z333" r:id="rId1610" xr:uid="{60F1DA73-308E-9A4A-8475-3883542745AF}"/>
    <hyperlink ref="Z334" r:id="rId1611" xr:uid="{392927FB-50C0-5B49-A4E8-513484F7A629}"/>
    <hyperlink ref="Z335" r:id="rId1612" xr:uid="{03EF6A3D-CEB4-D54E-BDC9-73AA8E5BB965}"/>
    <hyperlink ref="Z336" r:id="rId1613" xr:uid="{A206498E-154D-2545-B5F5-CEA25829D091}"/>
    <hyperlink ref="Z337" r:id="rId1614" xr:uid="{CD85EC43-5E67-6B4B-90DD-C88D900E1D7D}"/>
    <hyperlink ref="Z338" r:id="rId1615" xr:uid="{90E84E44-0635-D747-B792-51E4E0FDEABD}"/>
    <hyperlink ref="Z339" r:id="rId1616" xr:uid="{79DA908E-D42D-AD4E-B921-A4785D976D4B}"/>
    <hyperlink ref="Z340" r:id="rId1617" xr:uid="{3463CE8F-64E9-A048-99AA-42157373A824}"/>
    <hyperlink ref="Z341" r:id="rId1618" xr:uid="{A81A02FD-FC5B-BA4A-9C83-02D2A62530B0}"/>
    <hyperlink ref="Z342" r:id="rId1619" xr:uid="{48A65A3E-F986-9644-BD90-6D408F334F5E}"/>
    <hyperlink ref="Z343" r:id="rId1620" xr:uid="{751A1DFB-512B-334B-96AF-7446D26AC057}"/>
    <hyperlink ref="Z344" r:id="rId1621" xr:uid="{2A16A3CF-03E9-DE49-83E6-DAD08C4C22E9}"/>
    <hyperlink ref="Z345" r:id="rId1622" xr:uid="{E512DC25-D424-C142-A2F3-46B8F9554182}"/>
    <hyperlink ref="Z346" r:id="rId1623" xr:uid="{111BED91-AA91-7D4F-8F5B-D94B5F6DC180}"/>
    <hyperlink ref="Z347" r:id="rId1624" xr:uid="{64F6AEB6-AA04-764B-971E-412D4F088426}"/>
    <hyperlink ref="Z348" r:id="rId1625" xr:uid="{963DD0D9-2974-E54C-99F8-C51411337605}"/>
    <hyperlink ref="Z349" r:id="rId1626" xr:uid="{08B831A2-E600-1542-B4B3-C1BE7C5A8FE6}"/>
    <hyperlink ref="Z350" r:id="rId1627" xr:uid="{F66B39F5-347A-C94F-BB61-743D41C15930}"/>
    <hyperlink ref="Z351" r:id="rId1628" xr:uid="{7AF8E638-CEDD-424D-ADFF-D3426A0C8FE0}"/>
    <hyperlink ref="Z352" r:id="rId1629" xr:uid="{E4A95869-60BD-3D4C-81A9-C27A40B01510}"/>
    <hyperlink ref="Z353" r:id="rId1630" xr:uid="{603322D5-75A5-644B-AC8E-2BA8AC3395E0}"/>
    <hyperlink ref="Z354" r:id="rId1631" xr:uid="{4A6FD09C-DA1C-1141-B743-8FD604EAEB97}"/>
    <hyperlink ref="Z355" r:id="rId1632" xr:uid="{0003D227-16D4-0C4A-9B12-E3B79B9D1AAB}"/>
    <hyperlink ref="Z356" r:id="rId1633" xr:uid="{71ECC48C-33D0-E04C-B955-A05E5247831F}"/>
    <hyperlink ref="Z357" r:id="rId1634" xr:uid="{575F9FE6-64D0-E249-965E-7B33015DFBF9}"/>
    <hyperlink ref="Z358" r:id="rId1635" xr:uid="{B9CE7187-DE4D-2D48-AF73-FA07022E98C4}"/>
    <hyperlink ref="Z359" r:id="rId1636" xr:uid="{CF2DDFB1-C878-1946-AF30-7DA46A9B7520}"/>
    <hyperlink ref="Z360" r:id="rId1637" xr:uid="{10DA40E5-3338-3B4E-AFAD-EC566C20E9FB}"/>
    <hyperlink ref="Z361" r:id="rId1638" xr:uid="{FAF94736-7342-A04A-811E-8B715E9CCDB7}"/>
    <hyperlink ref="Z362" r:id="rId1639" xr:uid="{CCA33588-AD1F-F741-AF21-6C12BC23EDB6}"/>
    <hyperlink ref="Z363" r:id="rId1640" xr:uid="{78B4A2F1-F083-A547-859E-85B0BEC30080}"/>
    <hyperlink ref="Z364" r:id="rId1641" xr:uid="{487A3CAB-BE59-0749-BCC1-EEC24C93D402}"/>
    <hyperlink ref="Z365" r:id="rId1642" xr:uid="{1CBB9B3C-DD83-4049-AEE2-3C1586F55050}"/>
    <hyperlink ref="Z366" r:id="rId1643" xr:uid="{62E211A4-4B06-F14A-B0B6-C87F59EEEAE1}"/>
    <hyperlink ref="Z367" r:id="rId1644" xr:uid="{B2BE6134-95D0-EF4A-BD6B-993C5D6C0EE5}"/>
    <hyperlink ref="Z368" r:id="rId1645" xr:uid="{1DA8506B-7F86-0D4F-9BA1-A790F641D5AB}"/>
    <hyperlink ref="Z369" r:id="rId1646" xr:uid="{FC8729AC-8039-1542-B4A9-9596EA4981FA}"/>
    <hyperlink ref="Z370" r:id="rId1647" xr:uid="{16BF3E5B-B8C7-5142-AE6D-6B356A06AB49}"/>
    <hyperlink ref="Z371" r:id="rId1648" xr:uid="{F9AF40F0-E988-F447-9F0B-6F9DA84E39F1}"/>
    <hyperlink ref="Z372" r:id="rId1649" xr:uid="{F5EA5585-7E3C-4746-BB30-0E215ECE0CC9}"/>
    <hyperlink ref="Z373" r:id="rId1650" xr:uid="{314B6384-42BA-8B42-911A-101ED4489CF3}"/>
    <hyperlink ref="Z374" r:id="rId1651" xr:uid="{EE1E760F-E688-2E40-9E8B-FB5117333210}"/>
    <hyperlink ref="Z375" r:id="rId1652" xr:uid="{A521655A-7A48-F749-9A96-78A7FE4FBFA0}"/>
    <hyperlink ref="Z376" r:id="rId1653" xr:uid="{A80BAE8B-64FB-BA4B-BBDC-B49E1D5942A6}"/>
    <hyperlink ref="Z377" r:id="rId1654" xr:uid="{1AFDBC54-0DF6-D546-B462-3FF1483862E0}"/>
    <hyperlink ref="Z378" r:id="rId1655" xr:uid="{963CC8CB-0E87-124E-AEC0-9DD2846CA4E3}"/>
    <hyperlink ref="Z379" r:id="rId1656" xr:uid="{7A41C3A0-DC7E-F44A-809D-CA69B50B88B1}"/>
    <hyperlink ref="Z380" r:id="rId1657" xr:uid="{4D80717D-87E3-E94B-89A0-71E1E5703514}"/>
    <hyperlink ref="Z381" r:id="rId1658" xr:uid="{53008F21-4419-FB4C-8C97-839B424C9366}"/>
    <hyperlink ref="Z382" r:id="rId1659" xr:uid="{6815C85E-A0AD-C74F-9E83-F85210916A1F}"/>
    <hyperlink ref="Z383" r:id="rId1660" xr:uid="{CD246E2D-F813-D341-8D52-DE4A654E039B}"/>
    <hyperlink ref="Z384" r:id="rId1661" xr:uid="{39F786EE-6BF7-AC48-A8BD-055D4BD412D9}"/>
    <hyperlink ref="Z385" r:id="rId1662" xr:uid="{32B7F3FF-630D-6F4D-80D3-F5D2C55B145C}"/>
    <hyperlink ref="Z386" r:id="rId1663" xr:uid="{FFE18CF8-2E73-F94F-AF77-6E9D1EB2FAAF}"/>
    <hyperlink ref="Z387" r:id="rId1664" xr:uid="{A205793F-CEFF-AA48-BBD6-2EB5FE9B4790}"/>
    <hyperlink ref="Z388" r:id="rId1665" xr:uid="{A89CC2BB-324E-A943-A418-2FD88EA7AECE}"/>
    <hyperlink ref="Z389" r:id="rId1666" xr:uid="{F94958AB-DFC0-1647-8AC6-5E5DC2428B66}"/>
    <hyperlink ref="Z390" r:id="rId1667" xr:uid="{99226927-F730-7049-A44A-781BC1730E96}"/>
    <hyperlink ref="Z391" r:id="rId1668" xr:uid="{C04FB18E-6FA8-CB45-8116-013291B2F4DC}"/>
    <hyperlink ref="Z392" r:id="rId1669" xr:uid="{3312E1CF-2784-AC46-B864-20C6CDC0EED5}"/>
    <hyperlink ref="Z393" r:id="rId1670" xr:uid="{E160A132-F3E8-8A4E-A5A6-4C8C940EB1E8}"/>
    <hyperlink ref="Z394" r:id="rId1671" xr:uid="{15643697-0804-924A-AEC6-9FACE7D18B1D}"/>
    <hyperlink ref="Z395" r:id="rId1672" xr:uid="{F2FC30E6-9382-FD4A-83E2-841A44D340C5}"/>
    <hyperlink ref="Z396" r:id="rId1673" xr:uid="{48FB3789-924B-A44A-8AEC-993B79F77FD9}"/>
    <hyperlink ref="Z397" r:id="rId1674" xr:uid="{B4A1C136-6B2C-944C-A612-9FDB556F7126}"/>
    <hyperlink ref="Z398" r:id="rId1675" xr:uid="{07D6DDBB-B92A-1A45-B438-2F066CA34C40}"/>
    <hyperlink ref="Z399" r:id="rId1676" xr:uid="{488F59AC-7275-AA42-8DD3-98750D864708}"/>
    <hyperlink ref="Z400" r:id="rId1677" xr:uid="{19DEDE51-4CF3-4B43-BCED-D34D802E865B}"/>
    <hyperlink ref="Z401" r:id="rId1678" xr:uid="{0ABE2504-68EE-5545-BA6B-78B67C875A98}"/>
    <hyperlink ref="Z402" r:id="rId1679" xr:uid="{D10F0BF1-D9A7-354B-81B9-B8111E31621F}"/>
    <hyperlink ref="Z403" r:id="rId1680" xr:uid="{C19FF830-B326-E34C-8138-C5B12BB0CA02}"/>
    <hyperlink ref="Z404" r:id="rId1681" xr:uid="{CC1CEFAE-65A5-734A-9BF9-FB995808527A}"/>
    <hyperlink ref="Z405" r:id="rId1682" xr:uid="{E658A1C8-6A94-7549-AFFB-233EAAF16138}"/>
    <hyperlink ref="Z406" r:id="rId1683" xr:uid="{6C1ABABB-63A0-5D46-8F19-45C9AAAB676F}"/>
    <hyperlink ref="Z407" r:id="rId1684" xr:uid="{0DB386AA-508A-CC42-AE9C-79DEFD8A1549}"/>
    <hyperlink ref="Z408" r:id="rId1685" xr:uid="{29CBE5A3-E1EC-B545-B13F-54484F46E80A}"/>
    <hyperlink ref="Z409" r:id="rId1686" xr:uid="{7BF8F98B-6791-AB45-928E-F5F46CFF7529}"/>
    <hyperlink ref="Z410" r:id="rId1687" xr:uid="{8A70DCA2-9B11-8F41-A189-B31916D54279}"/>
    <hyperlink ref="Z411" r:id="rId1688" xr:uid="{E026690E-637A-B946-A209-06B574F9C3BC}"/>
    <hyperlink ref="Z412" r:id="rId1689" xr:uid="{FD5F0613-FC21-0B45-AFF7-CC44CF605C7A}"/>
    <hyperlink ref="Z413" r:id="rId1690" xr:uid="{FAA04404-FC08-4B42-B110-EF6AF0BA4B27}"/>
    <hyperlink ref="Z414" r:id="rId1691" xr:uid="{1FFDB646-04DD-D94E-9700-564FD8C3886C}"/>
    <hyperlink ref="Z415" r:id="rId1692" xr:uid="{D4BE0E7B-43D1-A648-A934-2E1DA8C8C187}"/>
    <hyperlink ref="Z416" r:id="rId1693" xr:uid="{A69D31AD-627D-BD4E-937B-8D1C371DCE6F}"/>
    <hyperlink ref="Z417" r:id="rId1694" xr:uid="{F1ECB7C3-3850-E24A-AA51-82C0A72965F1}"/>
    <hyperlink ref="Z418" r:id="rId1695" xr:uid="{D8F5E962-A808-D242-972B-F71840B88325}"/>
    <hyperlink ref="Z419" r:id="rId1696" xr:uid="{91D6BFDF-6050-8147-A7A1-5FCB9D74BBBB}"/>
    <hyperlink ref="Z420" r:id="rId1697" xr:uid="{E4904531-C6E5-234B-A1B2-0E79FFA94C95}"/>
    <hyperlink ref="Z421" r:id="rId1698" xr:uid="{AF31C01D-191E-B341-9B3C-0699F24F2A9D}"/>
    <hyperlink ref="Z422" r:id="rId1699" xr:uid="{8AD81FBE-2262-DB4D-AFAA-5544BE2F9D1E}"/>
    <hyperlink ref="Z423" r:id="rId1700" xr:uid="{9B30BCBC-8E9E-7048-BF37-C0C17B1267C5}"/>
    <hyperlink ref="Z424" r:id="rId1701" xr:uid="{F867DE93-AFBA-094B-BFE9-6F9614015873}"/>
    <hyperlink ref="Z425" r:id="rId1702" xr:uid="{DC348084-F948-8F4A-A40B-DB1EFFD90FA3}"/>
    <hyperlink ref="Z426" r:id="rId1703" xr:uid="{448521B2-F7D5-F041-89CE-D1088D33D576}"/>
    <hyperlink ref="Z427" r:id="rId1704" xr:uid="{1E350D65-66E8-104B-9E3E-BC5DF2EE2297}"/>
    <hyperlink ref="Z428" r:id="rId1705" xr:uid="{5603B7AF-6821-A847-B180-25346224DFE1}"/>
    <hyperlink ref="Z429" r:id="rId1706" xr:uid="{C782AC4E-53F3-6042-B322-59478ED7BFB5}"/>
    <hyperlink ref="Z430" r:id="rId1707" xr:uid="{E366EE4B-35C4-A146-9F7F-19F55CF08F46}"/>
    <hyperlink ref="Z431" r:id="rId1708" xr:uid="{A60054DC-8D48-FF48-ABE1-B8F7589EB942}"/>
    <hyperlink ref="Z432" r:id="rId1709" xr:uid="{558074FF-C723-D44E-81B1-0B27059E296B}"/>
    <hyperlink ref="Z433" r:id="rId1710" xr:uid="{6FC90F6D-4B05-B943-8C42-20025E944BE0}"/>
    <hyperlink ref="Z434" r:id="rId1711" xr:uid="{13982708-0C45-5A4C-B002-D0CBC23FC33F}"/>
    <hyperlink ref="Z435" r:id="rId1712" xr:uid="{EA6F334D-068F-B243-96E7-A0F732E66736}"/>
    <hyperlink ref="Z436" r:id="rId1713" xr:uid="{C2B7E10B-3D28-3A40-A062-36530F95C3A3}"/>
    <hyperlink ref="Z437" r:id="rId1714" xr:uid="{B91D2656-DD79-7F4B-AAB7-B2B7442E4506}"/>
    <hyperlink ref="Z438" r:id="rId1715" xr:uid="{1EA851C1-ADB0-8B48-AA89-23386E685758}"/>
    <hyperlink ref="Z439" r:id="rId1716" xr:uid="{7D9345BC-2C51-BC43-96BA-DA55B3B69EEF}"/>
    <hyperlink ref="Z440" r:id="rId1717" xr:uid="{8C775F63-128A-C14E-9671-01DCA5DD6204}"/>
    <hyperlink ref="Z441" r:id="rId1718" xr:uid="{D97DCD03-0620-6649-B92F-24F37DEDBF1B}"/>
    <hyperlink ref="Z442" r:id="rId1719" xr:uid="{A7191E86-547C-4746-9C00-EBB7133773AA}"/>
    <hyperlink ref="Z443" r:id="rId1720" xr:uid="{7DF76F46-2D17-724E-B752-76D53BBE07E3}"/>
    <hyperlink ref="Z444" r:id="rId1721" xr:uid="{B8A801E0-4468-F34D-9260-04B120A8A715}"/>
    <hyperlink ref="Z445" r:id="rId1722" xr:uid="{9A9C6363-9970-6347-9556-0BA5660113C6}"/>
    <hyperlink ref="Z446" r:id="rId1723" xr:uid="{376CA40B-F10F-2740-96C3-AD659893A451}"/>
    <hyperlink ref="Z447" r:id="rId1724" xr:uid="{5EBF7DD6-5EFB-7D4B-87B4-926EA4A8EFB6}"/>
    <hyperlink ref="Z448" r:id="rId1725" xr:uid="{258BD1D2-345F-E547-BC21-1FCC0D3E0415}"/>
    <hyperlink ref="Z449" r:id="rId1726" xr:uid="{0B2E8EFB-FDDE-1440-BE6E-440C71BF407B}"/>
    <hyperlink ref="Z450" r:id="rId1727" xr:uid="{632B5581-E8D4-3A46-B2D9-0C54CF90C91D}"/>
    <hyperlink ref="Z451" r:id="rId1728" xr:uid="{06D26F9C-C320-FD41-9483-9DD332455D0F}"/>
    <hyperlink ref="Z452" r:id="rId1729" xr:uid="{91E6FB08-3390-6049-8C7A-C968EC187B02}"/>
    <hyperlink ref="Z453" r:id="rId1730" xr:uid="{1D9E7BB5-4C12-5744-8F47-4AFE77FF05D6}"/>
    <hyperlink ref="Z454" r:id="rId1731" xr:uid="{80F86C2C-29E0-E442-AC1F-E79192E08088}"/>
    <hyperlink ref="Z455" r:id="rId1732" xr:uid="{3D893475-A237-A841-A96B-7741E8B42AA3}"/>
    <hyperlink ref="Z456" r:id="rId1733" xr:uid="{2781A715-6D66-6E46-9BBC-7A0658C1EB00}"/>
    <hyperlink ref="Z457" r:id="rId1734" xr:uid="{B4E40B72-C982-E140-BFB5-347BD4E8DF1C}"/>
    <hyperlink ref="Z458" r:id="rId1735" xr:uid="{063FDF55-492F-064F-AC00-52A08B3C2AA8}"/>
    <hyperlink ref="Z459" r:id="rId1736" xr:uid="{71531111-7445-EA48-9EA0-BF4CB8480E30}"/>
    <hyperlink ref="Z460" r:id="rId1737" xr:uid="{DF7D6899-0768-6D47-A16A-16C6BE6AF731}"/>
    <hyperlink ref="Z461" r:id="rId1738" xr:uid="{949E0A01-34E5-0B43-8919-C45CD91EA20C}"/>
    <hyperlink ref="Z462" r:id="rId1739" xr:uid="{6174CA14-A40E-1C40-AE47-2CADFC268D9C}"/>
    <hyperlink ref="Z463" r:id="rId1740" xr:uid="{2C8955DC-BC9C-E541-9D68-D6C83DDE8F24}"/>
    <hyperlink ref="Z464" r:id="rId1741" xr:uid="{24DDDACC-8D67-FB4A-B9B1-4224AD949907}"/>
    <hyperlink ref="Z465" r:id="rId1742" xr:uid="{5F5BBC4C-4650-7E41-A866-766DDFEFC947}"/>
    <hyperlink ref="Z466" r:id="rId1743" xr:uid="{40C2D6FC-0289-2C4C-A50D-5871589E3B2D}"/>
    <hyperlink ref="Z467" r:id="rId1744" xr:uid="{DF1921DF-E238-9A4D-9D71-2DFC190FFD56}"/>
    <hyperlink ref="Z468" r:id="rId1745" xr:uid="{51DB2AEC-9DE9-F043-94DF-4877720B536C}"/>
    <hyperlink ref="Z469" r:id="rId1746" xr:uid="{169A422B-5C5F-3543-957B-397857F0328B}"/>
    <hyperlink ref="Z470" r:id="rId1747" xr:uid="{55712592-93C0-6D46-87FB-851011A9616E}"/>
    <hyperlink ref="Z471" r:id="rId1748" xr:uid="{68931E34-7070-724A-886B-26AC4E49C5A2}"/>
    <hyperlink ref="Z472" r:id="rId1749" xr:uid="{CF79D011-8A8E-D04C-9098-3B19929ACD9C}"/>
    <hyperlink ref="Z473" r:id="rId1750" xr:uid="{4A0D01CD-ED04-674D-A8CA-3380FFC18056}"/>
    <hyperlink ref="Z474" r:id="rId1751" xr:uid="{D01F8FAA-AF24-794B-8858-A699A187ECF7}"/>
    <hyperlink ref="Z475" r:id="rId1752" xr:uid="{F5B78350-7230-6C4E-AFE3-877F2BDA13A4}"/>
    <hyperlink ref="Z476" r:id="rId1753" xr:uid="{F329A2EE-8C7F-924C-92CE-C1B52341B87B}"/>
    <hyperlink ref="Z477" r:id="rId1754" xr:uid="{B644CB17-4E60-204E-8867-12E98740112F}"/>
    <hyperlink ref="Z478" r:id="rId1755" xr:uid="{0A224A9B-9DD8-4A4E-BE81-3CBCD7C4FE7D}"/>
    <hyperlink ref="Z479" r:id="rId1756" xr:uid="{CA02885E-A221-8C4F-8145-670D8223024C}"/>
    <hyperlink ref="Z480" r:id="rId1757" xr:uid="{0653C4B1-DAC9-404E-BC79-E8C06E922681}"/>
    <hyperlink ref="Z481" r:id="rId1758" xr:uid="{4B33741D-4544-DA4D-8358-B5E3DB8C4D84}"/>
    <hyperlink ref="Z482" r:id="rId1759" xr:uid="{CB315CEC-F19D-F641-AB0B-96B4BBD51363}"/>
    <hyperlink ref="Z483" r:id="rId1760" xr:uid="{64C78D32-3EA5-9C44-A46B-64185FE3044A}"/>
    <hyperlink ref="Z484" r:id="rId1761" xr:uid="{B97D0B40-1189-A942-9ACF-B91743E97A85}"/>
    <hyperlink ref="Z485" r:id="rId1762" xr:uid="{4658F3B3-90F2-EB4E-B1E5-65D6C73AFE10}"/>
    <hyperlink ref="Z486" r:id="rId1763" xr:uid="{DEA36D82-F3A8-9444-AE1A-01854C24464B}"/>
    <hyperlink ref="Z487" r:id="rId1764" xr:uid="{EA5E4D54-6AB3-4045-8B4F-620EC7718AA8}"/>
    <hyperlink ref="Z488" r:id="rId1765" xr:uid="{5DD6F6FB-340D-B748-A29F-2838D8FB3386}"/>
    <hyperlink ref="Z489" r:id="rId1766" xr:uid="{E9667121-1366-F846-AEFB-6D52A18C35C2}"/>
    <hyperlink ref="Z490" r:id="rId1767" xr:uid="{E1B35110-F48B-414C-B5F9-1DC7FE6B8E92}"/>
    <hyperlink ref="Z491" r:id="rId1768" xr:uid="{A79603C0-63E1-F247-806B-E536C77E2927}"/>
    <hyperlink ref="Z492" r:id="rId1769" xr:uid="{0EB5E407-7F20-7F4C-9D82-8C53E7957E82}"/>
    <hyperlink ref="Z493" r:id="rId1770" xr:uid="{08F0965D-C133-0242-918A-5346F000711E}"/>
    <hyperlink ref="Z494" r:id="rId1771" xr:uid="{57A66815-21C1-F840-A9B3-15106C983D49}"/>
    <hyperlink ref="Z495" r:id="rId1772" xr:uid="{08003ED8-A650-FA4D-88BB-7CD72E72230D}"/>
    <hyperlink ref="Z496" r:id="rId1773" xr:uid="{B6EB9C6C-1409-B448-8696-0345AC9F46EA}"/>
    <hyperlink ref="Z497" r:id="rId1774" xr:uid="{A8A15117-15EB-0348-B35E-EA6C3B81CC57}"/>
    <hyperlink ref="Z498" r:id="rId1775" xr:uid="{48E3AC8B-C234-A54F-A298-765BF9A1EEC7}"/>
    <hyperlink ref="Z499" r:id="rId1776" xr:uid="{C549F208-8439-8B45-9E16-04D24C9A9FF7}"/>
    <hyperlink ref="Z500" r:id="rId1777" xr:uid="{948FC15C-8190-214E-BC7F-E6B1E6A2CA40}"/>
    <hyperlink ref="Z501" r:id="rId1778" xr:uid="{97CD1433-6C91-DE42-8054-01D921C62B94}"/>
    <hyperlink ref="Z502" r:id="rId1779" xr:uid="{F76E905E-436F-8542-B88C-207A6D326B67}"/>
    <hyperlink ref="Z503" r:id="rId1780" xr:uid="{8F2890B9-CB68-2642-A89B-9D453FC06C36}"/>
    <hyperlink ref="Z504" r:id="rId1781" xr:uid="{0AD6BD0A-3EE7-8E40-87E5-311CAFA17924}"/>
    <hyperlink ref="Z505" r:id="rId1782" xr:uid="{B4847E00-9294-AF41-94BE-D3BFEEE4848D}"/>
    <hyperlink ref="Z506" r:id="rId1783" xr:uid="{F6B67F7B-461A-0945-8709-282E541D0A7E}"/>
    <hyperlink ref="Z507" r:id="rId1784" xr:uid="{01A13C7F-DF40-1A4F-B136-2C9748A319C5}"/>
    <hyperlink ref="Z508" r:id="rId1785" xr:uid="{C367855E-7396-8A47-8BF2-93B6D12A161F}"/>
    <hyperlink ref="Z509" r:id="rId1786" xr:uid="{0B217FA2-344D-154B-A88C-2A7182F72642}"/>
    <hyperlink ref="Z510" r:id="rId1787" xr:uid="{58F0B746-BE42-F148-9DF7-E9E3D2D93558}"/>
    <hyperlink ref="Z511" r:id="rId1788" xr:uid="{C2A513C5-6E5C-874F-A334-3C4E19B9E9EA}"/>
    <hyperlink ref="Z512" r:id="rId1789" xr:uid="{A93B7C11-7E0A-7F43-8115-EC0799B5992E}"/>
    <hyperlink ref="Z513" r:id="rId1790" xr:uid="{3E0BB4BD-3C19-3049-9B62-6E70AAD38268}"/>
    <hyperlink ref="Z514" r:id="rId1791" xr:uid="{C7679622-F865-8B4C-A454-D6C6E7BD98E9}"/>
    <hyperlink ref="Z515" r:id="rId1792" xr:uid="{40B52808-7117-1745-B5A3-E016700D5B46}"/>
    <hyperlink ref="Z516" r:id="rId1793" xr:uid="{E2B2463B-2A66-9E4B-81A6-D70548D86541}"/>
    <hyperlink ref="Z517" r:id="rId1794" xr:uid="{E90B6282-B294-1142-9BED-E157013D5BD0}"/>
    <hyperlink ref="Z518" r:id="rId1795" xr:uid="{21E88007-EF66-2E47-B7A7-C180B1237045}"/>
    <hyperlink ref="Z519" r:id="rId1796" xr:uid="{E41816D1-E539-BC40-BAB7-2A994E48EF3E}"/>
    <hyperlink ref="Z520" r:id="rId1797" xr:uid="{531E6A24-DA5A-C445-B123-7599E2D2F5B2}"/>
    <hyperlink ref="Z521" r:id="rId1798" xr:uid="{9274707E-8AAF-FB42-B3CE-29CFA75C3A79}"/>
    <hyperlink ref="Z522" r:id="rId1799" xr:uid="{3DD306E0-5F35-EE46-8DA6-AD644C2ACD76}"/>
    <hyperlink ref="Z523" r:id="rId1800" xr:uid="{EC21BD80-05C8-4F40-A570-BDD1BE2EF5A0}"/>
    <hyperlink ref="Z524" r:id="rId1801" xr:uid="{767C751E-EA7E-E540-AF22-D6FA8A537336}"/>
    <hyperlink ref="Z525" r:id="rId1802" xr:uid="{AE3E1B8B-CE30-4145-888B-09FBE8953CBE}"/>
    <hyperlink ref="Z526" r:id="rId1803" xr:uid="{EEA34092-4494-0942-A858-5216C7001121}"/>
    <hyperlink ref="Z527" r:id="rId1804" xr:uid="{F6F6FF94-1D40-7541-B006-19A1049564F3}"/>
    <hyperlink ref="Z528" r:id="rId1805" xr:uid="{19E40655-7531-2B44-B0BD-B73E3BC125A4}"/>
    <hyperlink ref="Z529" r:id="rId1806" xr:uid="{A7ABE530-0D8D-CD45-9CC1-854D31034CC3}"/>
    <hyperlink ref="Z530" r:id="rId1807" xr:uid="{07CEA4D5-1D65-D245-8494-935A409A7271}"/>
    <hyperlink ref="Z531" r:id="rId1808" xr:uid="{E366954D-1897-C64C-B223-AAEA55A73EBD}"/>
    <hyperlink ref="Z532" r:id="rId1809" xr:uid="{47B452A9-172E-704A-83BB-AA8E3AEA09D8}"/>
    <hyperlink ref="Z533" r:id="rId1810" xr:uid="{A502A7B1-83E6-7145-B538-43E3D4C03DBD}"/>
    <hyperlink ref="Z534" r:id="rId1811" xr:uid="{03417C06-41C0-C14E-B634-B1F27941F65B}"/>
    <hyperlink ref="Z535" r:id="rId1812" xr:uid="{98D3E36E-BF65-D340-80D2-E470F0AFFBF0}"/>
    <hyperlink ref="Z536" r:id="rId1813" xr:uid="{44854952-E395-8B40-B744-F5E319AC591E}"/>
    <hyperlink ref="Z537" r:id="rId1814" xr:uid="{72757A49-5C18-6045-A884-C4AF2E12B57A}"/>
    <hyperlink ref="Z538" r:id="rId1815" xr:uid="{EB419BFD-FA71-7E47-9164-DA61440AE787}"/>
    <hyperlink ref="Z539" r:id="rId1816" xr:uid="{B94ECEF8-9D63-5B49-A5CF-D4A1BF1EB4EF}"/>
    <hyperlink ref="Z540" r:id="rId1817" xr:uid="{89E17158-907E-D94A-A1A3-4CF62973A1E6}"/>
    <hyperlink ref="Z541" r:id="rId1818" xr:uid="{A9EE7FE4-2173-B740-B0B6-DBF161DCF16C}"/>
    <hyperlink ref="Z542" r:id="rId1819" xr:uid="{C09808F2-AE76-DE4B-BF93-16BB5A2B583A}"/>
    <hyperlink ref="Z543" r:id="rId1820" xr:uid="{C1CDA38F-2880-5F42-8F90-CE35D24BC91A}"/>
    <hyperlink ref="Z544" r:id="rId1821" xr:uid="{7C63106B-81B8-CE4C-8E76-CB2A1F6388B1}"/>
    <hyperlink ref="Z545" r:id="rId1822" xr:uid="{5B939D76-54E9-AF48-AF46-47A3AAC4AFA3}"/>
    <hyperlink ref="Z546" r:id="rId1823" xr:uid="{9A9AF81A-063C-7746-AFCF-0208F1E971E5}"/>
    <hyperlink ref="Z547" r:id="rId1824" xr:uid="{942FE159-3AA4-AC49-BADB-F5035C685414}"/>
    <hyperlink ref="Z548" r:id="rId1825" xr:uid="{C4DE2E17-40C1-5E4C-A8CD-096E1C13CD03}"/>
    <hyperlink ref="Z549" r:id="rId1826" xr:uid="{ECC76172-2EE3-D54D-AB7C-81F29A709DFC}"/>
    <hyperlink ref="Z550" r:id="rId1827" xr:uid="{1CB38D01-649D-B34D-844D-14D5E6BB4289}"/>
    <hyperlink ref="Z551" r:id="rId1828" xr:uid="{F8363CCF-D2A8-784B-805E-BD3E96F1F90B}"/>
    <hyperlink ref="Z552" r:id="rId1829" xr:uid="{E8707985-85BF-6E4D-B595-41AC95D08C07}"/>
    <hyperlink ref="Z553" r:id="rId1830" xr:uid="{E1F19857-50F3-7D49-9782-22C0121F2684}"/>
    <hyperlink ref="Z554" r:id="rId1831" xr:uid="{308C7225-4E28-D344-B0BB-4CA2947AC6AD}"/>
    <hyperlink ref="Z555" r:id="rId1832" xr:uid="{F9C927E0-9BD0-EF42-B1B3-8D9331C2803F}"/>
    <hyperlink ref="Z556" r:id="rId1833" xr:uid="{12AF2783-7DBF-3B43-AC6D-DC76FFE1EAE2}"/>
    <hyperlink ref="Z557" r:id="rId1834" xr:uid="{3FF0523E-D365-DB4F-8261-37529BF0C2DA}"/>
    <hyperlink ref="Z558" r:id="rId1835" xr:uid="{6F357960-C3F3-A044-BFB3-E90BA727F93B}"/>
    <hyperlink ref="Z559" r:id="rId1836" xr:uid="{57D6DE5F-25DA-EC44-AD9E-35AA1759ED40}"/>
    <hyperlink ref="Z560" r:id="rId1837" xr:uid="{F1033525-6AB5-5545-B2DC-23C4F2DBAE63}"/>
    <hyperlink ref="Z561" r:id="rId1838" xr:uid="{3DDCECF8-3B57-8F49-B9AF-43E2A4779E04}"/>
    <hyperlink ref="Z562" r:id="rId1839" xr:uid="{6AEC52F0-8E15-284E-806C-FDA61271417B}"/>
    <hyperlink ref="Z563" r:id="rId1840" xr:uid="{C03BA114-B4F8-8946-8FB2-C4F834CE4798}"/>
    <hyperlink ref="Z564" r:id="rId1841" xr:uid="{899B14E2-8D12-694D-BED9-F61E3285F189}"/>
    <hyperlink ref="Z565" r:id="rId1842" xr:uid="{D6D3E293-C76F-D349-9E15-634B07127C4D}"/>
    <hyperlink ref="Z566" r:id="rId1843" xr:uid="{59A05AA4-7BEB-DD47-B756-36676F3971E2}"/>
    <hyperlink ref="Z567" r:id="rId1844" xr:uid="{34AF546C-CBB9-0840-B2C9-BF7AE7C247E9}"/>
    <hyperlink ref="Z568" r:id="rId1845" xr:uid="{EC7D1B73-4450-0E44-A1BB-447D0FE4BE14}"/>
    <hyperlink ref="Z569" r:id="rId1846" xr:uid="{C92AE0BC-4938-DB49-9DE7-5F818C9F1AD4}"/>
    <hyperlink ref="Z570" r:id="rId1847" xr:uid="{F9CC1061-CEEC-C945-BFA2-1FC6D7BC0A03}"/>
    <hyperlink ref="Z571" r:id="rId1848" xr:uid="{AEB1CFCD-A791-7E44-9110-B5ADE9028212}"/>
    <hyperlink ref="Z572" r:id="rId1849" xr:uid="{5817D056-09EB-F549-A640-96F8C9FA037C}"/>
    <hyperlink ref="Z573" r:id="rId1850" xr:uid="{EBB64E57-EC2F-5747-B772-EEC0011C916F}"/>
    <hyperlink ref="Z574" r:id="rId1851" xr:uid="{23013CBC-A3AD-2B4B-8CFC-23B906F5AD81}"/>
    <hyperlink ref="Z575" r:id="rId1852" xr:uid="{9D71BA0C-9BA5-C241-A647-5A5C9324F9F6}"/>
    <hyperlink ref="Z576" r:id="rId1853" xr:uid="{89DB4AF5-7DBF-7747-8D50-A53E3C839642}"/>
    <hyperlink ref="Z577" r:id="rId1854" xr:uid="{0CB3880B-12FE-2B4E-9B3A-FA2441093340}"/>
    <hyperlink ref="Z578" r:id="rId1855" xr:uid="{59551F9F-5EE9-7040-A517-69EF5F21398F}"/>
    <hyperlink ref="Z579" r:id="rId1856" xr:uid="{B4CF6198-7BB1-414F-9BE0-238B971EA1CA}"/>
    <hyperlink ref="Z580" r:id="rId1857" xr:uid="{750AB2BE-86B3-5A41-83F5-FC03F6F0689D}"/>
    <hyperlink ref="Z581" r:id="rId1858" xr:uid="{07AE78C1-36E9-C243-B3A2-BAEC2284998F}"/>
    <hyperlink ref="Z582" r:id="rId1859" xr:uid="{17DCFE9A-2F37-E749-BDF4-628E938EC0AE}"/>
    <hyperlink ref="Z583" r:id="rId1860" xr:uid="{F690CB7E-00C1-2943-9636-3F686DD3DB83}"/>
    <hyperlink ref="Z584" r:id="rId1861" xr:uid="{E4359DE0-94AA-2F41-9CD3-6A5F08069B45}"/>
    <hyperlink ref="Z585" r:id="rId1862" xr:uid="{AD8AC0F2-BC42-4248-A353-0AA0F09A6474}"/>
    <hyperlink ref="Z586" r:id="rId1863" xr:uid="{0578A488-8654-344B-94B9-88373737F38C}"/>
    <hyperlink ref="Z587" r:id="rId1864" xr:uid="{8F42BF5B-07E8-5246-A25C-E5DEDB326CFD}"/>
    <hyperlink ref="Z588" r:id="rId1865" xr:uid="{EED9E5D7-DD8F-2E48-BA54-FFE62EDCFD77}"/>
    <hyperlink ref="Z589" r:id="rId1866" xr:uid="{2990ED27-5FE8-2A4B-9456-58C9CC0B82CA}"/>
    <hyperlink ref="Z590" r:id="rId1867" xr:uid="{F2FCF58F-5419-5341-AA0C-B5A1F77D5606}"/>
    <hyperlink ref="Z591" r:id="rId1868" xr:uid="{F63CDCB5-2020-A447-8A2A-F530A88B1EB6}"/>
    <hyperlink ref="Z592" r:id="rId1869" xr:uid="{C8BEC214-DBC7-C44C-A4E9-35C92E4EE3E5}"/>
    <hyperlink ref="Z593" r:id="rId1870" xr:uid="{59EFFF90-9B63-4B42-BC44-FB5C6A9A40B2}"/>
    <hyperlink ref="Z594" r:id="rId1871" xr:uid="{6B00E5DA-CFF1-CA47-B7C4-6E97FFDCA44F}"/>
    <hyperlink ref="Z595" r:id="rId1872" xr:uid="{D7A286B9-8D5A-B046-BFD0-F86F9DBC9875}"/>
    <hyperlink ref="Z596" r:id="rId1873" xr:uid="{28753ACA-13E4-CF4E-AFC0-4BEE6F219287}"/>
    <hyperlink ref="Z597" r:id="rId1874" xr:uid="{22701133-C810-384D-85D0-CD373EA28B87}"/>
    <hyperlink ref="Z598" r:id="rId1875" xr:uid="{B499B74A-4CC4-8340-B04E-51D5A0A81A95}"/>
    <hyperlink ref="Z599" r:id="rId1876" xr:uid="{A8133808-A90E-6C4F-8598-15D176618FA5}"/>
    <hyperlink ref="Z600" r:id="rId1877" xr:uid="{7F293E24-A65D-FA40-94FD-F4418A420440}"/>
    <hyperlink ref="Z601" r:id="rId1878" xr:uid="{3CEE4A29-AD2C-5842-AB02-818D4898DEEE}"/>
    <hyperlink ref="Z602" r:id="rId1879" xr:uid="{01D73A8C-EDA9-4A4D-AADA-186EC7A79062}"/>
    <hyperlink ref="Z603" r:id="rId1880" xr:uid="{C25F931F-3DE2-D44F-B66A-E4FD3267223E}"/>
    <hyperlink ref="Z604" r:id="rId1881" xr:uid="{39E9EF10-C7AA-8B4F-AA0E-3962B0EC9492}"/>
    <hyperlink ref="Z605" r:id="rId1882" xr:uid="{9AEF45B8-A175-DF41-AA21-8F6301CF4860}"/>
    <hyperlink ref="Z606" r:id="rId1883" xr:uid="{7ADF86DD-0509-8F47-97DB-260365558052}"/>
    <hyperlink ref="Z607" r:id="rId1884" xr:uid="{7D67DEA1-6444-E747-B356-BDBB6D757C10}"/>
    <hyperlink ref="Z608" r:id="rId1885" xr:uid="{BF1875CC-C87C-394D-A62F-462CB033F8FB}"/>
    <hyperlink ref="Z609" r:id="rId1886" xr:uid="{1E8EF130-1BB1-A842-ACC2-83CE98AE9EDE}"/>
    <hyperlink ref="Z610" r:id="rId1887" xr:uid="{B1B7E31E-35FC-7D40-A498-22F4B50CE001}"/>
    <hyperlink ref="Z611" r:id="rId1888" xr:uid="{E9592BF9-9E71-6F43-96A8-683A75E0E45E}"/>
    <hyperlink ref="Z612" r:id="rId1889" xr:uid="{9CC6B78F-66FC-764D-A0CF-6075F8D5648D}"/>
    <hyperlink ref="Z613" r:id="rId1890" xr:uid="{AD88B6AD-6087-8744-855E-CE3D9B67C749}"/>
    <hyperlink ref="Z614" r:id="rId1891" xr:uid="{9E729FF4-BD5D-694F-B75F-D01C9B9EA0F7}"/>
    <hyperlink ref="Z615" r:id="rId1892" xr:uid="{2D5EE742-A6C3-D04D-8B2E-BD20E808F345}"/>
    <hyperlink ref="Z616" r:id="rId1893" xr:uid="{A498A15C-196A-D748-A503-C544CFBB0CCF}"/>
    <hyperlink ref="Z617" r:id="rId1894" xr:uid="{F1ECC8AA-E015-8447-B1D0-E81985739C5D}"/>
    <hyperlink ref="Z618" r:id="rId1895" xr:uid="{018C37A4-39C6-7347-91CE-FE365540D901}"/>
    <hyperlink ref="Z619" r:id="rId1896" xr:uid="{6E39F076-B897-0846-B41C-713469BE3B19}"/>
    <hyperlink ref="Z620" r:id="rId1897" xr:uid="{1B41FB90-4216-1045-B588-8851782F8C4D}"/>
    <hyperlink ref="Z621" r:id="rId1898" xr:uid="{1C9A659F-D962-B84E-BCA1-FA99C6144434}"/>
    <hyperlink ref="Z622" r:id="rId1899" xr:uid="{4D94B52E-29A8-4E42-AD79-187B7B1F6753}"/>
    <hyperlink ref="Z623" r:id="rId1900" xr:uid="{2EE9F429-2741-0D44-87D6-F65487717811}"/>
    <hyperlink ref="Z624" r:id="rId1901" xr:uid="{604E0A83-7806-0948-A3D4-BA54AAB5CCBB}"/>
    <hyperlink ref="Z625" r:id="rId1902" xr:uid="{84AA58B5-47BC-7744-A3B7-EB7AB330A5E9}"/>
    <hyperlink ref="Z626" r:id="rId1903" xr:uid="{1C2D25B2-6740-5147-A90E-AB3865AA91D2}"/>
    <hyperlink ref="Z627" r:id="rId1904" xr:uid="{297EE56C-7F0D-654C-BDBD-4E7B6DD2F0FD}"/>
    <hyperlink ref="Z628" r:id="rId1905" xr:uid="{D676AA8B-A2F3-F94B-9EC5-1050ABDF45E7}"/>
    <hyperlink ref="Z629" r:id="rId1906" xr:uid="{0479F456-E897-BD44-8769-F5C003E0142F}"/>
    <hyperlink ref="Z630" r:id="rId1907" xr:uid="{4DCA713C-6193-CA42-8292-874C518440AD}"/>
    <hyperlink ref="Z631" r:id="rId1908" xr:uid="{1EA5D028-226B-7648-83A1-189033862E92}"/>
    <hyperlink ref="Z632" r:id="rId1909" xr:uid="{EE2C716C-0542-2041-8976-73F664B8E4B6}"/>
    <hyperlink ref="Z633" r:id="rId1910" xr:uid="{B0DAE06F-BDCD-C745-829C-BA87AA0A8987}"/>
    <hyperlink ref="Z634" r:id="rId1911" xr:uid="{A5531E07-AB82-6245-974D-6BC0644959BA}"/>
    <hyperlink ref="Z635" r:id="rId1912" xr:uid="{89C45948-F15C-864A-8756-B5A33ADA258E}"/>
    <hyperlink ref="Z636" r:id="rId1913" xr:uid="{09993630-1113-8640-A246-0A79BE60DCE0}"/>
    <hyperlink ref="Z637" r:id="rId1914" xr:uid="{9B147CE9-0D49-2944-BE87-1E8E76EEFC62}"/>
    <hyperlink ref="Z638" r:id="rId1915" xr:uid="{264992F3-470C-1948-A4DE-914EF2D600A7}"/>
    <hyperlink ref="Z639" r:id="rId1916" xr:uid="{6663B6AE-E4C2-9347-8661-301445A71CB3}"/>
    <hyperlink ref="Z640" r:id="rId1917" xr:uid="{3D8F9C64-F394-F145-B005-03CDACB7B5BA}"/>
  </hyperlinks>
  <pageMargins left="0.7" right="0.7" top="0.78740157499999996" bottom="0.78740157499999996" header="0.3" footer="0.3"/>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A1001"/>
  <sheetViews>
    <sheetView workbookViewId="0"/>
  </sheetViews>
  <sheetFormatPr baseColWidth="10" defaultColWidth="14.5" defaultRowHeight="15" customHeight="1"/>
  <cols>
    <col min="2" max="3" width="17" customWidth="1"/>
    <col min="4" max="4" width="63.83203125" customWidth="1"/>
    <col min="5" max="5" width="12.33203125" customWidth="1"/>
  </cols>
  <sheetData>
    <row r="1" spans="1:27" ht="15" customHeight="1">
      <c r="A1" s="53" t="s">
        <v>4197</v>
      </c>
      <c r="B1" s="53"/>
      <c r="C1" s="53"/>
      <c r="D1" s="53"/>
      <c r="E1" s="53"/>
      <c r="F1" s="53"/>
      <c r="G1" s="53"/>
      <c r="H1" s="53"/>
      <c r="I1" s="53"/>
      <c r="J1" s="53"/>
      <c r="K1" s="53"/>
      <c r="L1" s="53"/>
      <c r="M1" s="53"/>
      <c r="N1" s="53"/>
      <c r="O1" s="53"/>
      <c r="P1" s="53"/>
      <c r="Q1" s="53"/>
      <c r="R1" s="53"/>
      <c r="S1" s="53"/>
      <c r="T1" s="53"/>
      <c r="U1" s="53"/>
      <c r="V1" s="53"/>
      <c r="W1" s="53"/>
      <c r="X1" s="53"/>
      <c r="Y1" s="53"/>
      <c r="Z1" s="53"/>
      <c r="AA1" s="53"/>
    </row>
    <row r="2" spans="1:27" ht="15" customHeight="1">
      <c r="A2" s="53"/>
      <c r="B2" s="53"/>
      <c r="C2" s="53"/>
      <c r="D2" s="53"/>
      <c r="E2" s="53"/>
      <c r="F2" s="53"/>
      <c r="G2" s="53"/>
      <c r="H2" s="53"/>
      <c r="I2" s="53"/>
      <c r="J2" s="53"/>
      <c r="K2" s="53"/>
      <c r="L2" s="53"/>
      <c r="M2" s="53"/>
      <c r="N2" s="53"/>
      <c r="O2" s="53"/>
      <c r="P2" s="53"/>
      <c r="Q2" s="53"/>
      <c r="R2" s="53"/>
      <c r="S2" s="53"/>
      <c r="T2" s="53"/>
      <c r="U2" s="53"/>
      <c r="V2" s="53"/>
      <c r="W2" s="53"/>
      <c r="X2" s="53"/>
      <c r="Y2" s="53"/>
      <c r="Z2" s="53"/>
      <c r="AA2" s="53"/>
    </row>
    <row r="3" spans="1:27" ht="15" customHeight="1">
      <c r="A3" s="65" t="s">
        <v>4393</v>
      </c>
      <c r="B3" s="53"/>
      <c r="C3" s="53"/>
      <c r="D3" s="53"/>
      <c r="E3" s="53" t="s">
        <v>4394</v>
      </c>
      <c r="F3" s="53"/>
      <c r="G3" s="53" t="s">
        <v>4395</v>
      </c>
      <c r="H3" s="53"/>
      <c r="I3" s="53"/>
      <c r="J3" s="53"/>
      <c r="K3" s="53"/>
      <c r="L3" s="53"/>
      <c r="M3" s="53"/>
      <c r="N3" s="53"/>
      <c r="O3" s="53"/>
      <c r="P3" s="53"/>
      <c r="Q3" s="53"/>
      <c r="R3" s="53"/>
      <c r="S3" s="53"/>
      <c r="T3" s="53"/>
      <c r="U3" s="53"/>
      <c r="V3" s="53"/>
      <c r="W3" s="53"/>
      <c r="X3" s="53"/>
      <c r="Y3" s="53"/>
      <c r="Z3" s="53"/>
      <c r="AA3" s="53"/>
    </row>
    <row r="4" spans="1:27" ht="15" customHeight="1">
      <c r="A4" s="66" t="s">
        <v>4396</v>
      </c>
      <c r="B4" s="66" t="s">
        <v>4397</v>
      </c>
      <c r="C4" s="66" t="s">
        <v>4398</v>
      </c>
      <c r="D4" s="66" t="s">
        <v>4168</v>
      </c>
      <c r="E4" s="66" t="s">
        <v>4399</v>
      </c>
      <c r="F4" s="66" t="s">
        <v>4400</v>
      </c>
      <c r="G4" s="66" t="s">
        <v>4401</v>
      </c>
      <c r="H4" s="50" t="s">
        <v>4400</v>
      </c>
      <c r="I4" s="53"/>
      <c r="J4" s="53"/>
      <c r="K4" s="53"/>
      <c r="L4" s="53"/>
      <c r="M4" s="53"/>
      <c r="N4" s="53"/>
      <c r="O4" s="53"/>
      <c r="P4" s="53"/>
      <c r="Q4" s="53"/>
      <c r="R4" s="53"/>
      <c r="S4" s="53"/>
      <c r="T4" s="53"/>
      <c r="U4" s="53"/>
      <c r="V4" s="53"/>
      <c r="W4" s="53"/>
      <c r="X4" s="53"/>
      <c r="Y4" s="53"/>
      <c r="Z4" s="53"/>
      <c r="AA4" s="53"/>
    </row>
    <row r="5" spans="1:27" ht="15" customHeight="1">
      <c r="A5" s="67" t="s">
        <v>339</v>
      </c>
      <c r="B5" s="67" t="s">
        <v>4402</v>
      </c>
      <c r="C5" s="67">
        <v>6</v>
      </c>
      <c r="D5" s="67" t="s">
        <v>4403</v>
      </c>
      <c r="E5" s="68">
        <v>44228</v>
      </c>
      <c r="F5" s="67" t="s">
        <v>4404</v>
      </c>
      <c r="G5" s="67" t="s">
        <v>2687</v>
      </c>
      <c r="H5" s="67"/>
      <c r="I5" s="53"/>
      <c r="N5" s="53"/>
      <c r="O5" s="53"/>
      <c r="P5" s="53"/>
      <c r="Q5" s="53"/>
      <c r="R5" s="53"/>
      <c r="S5" s="53"/>
      <c r="T5" s="53"/>
      <c r="U5" s="53"/>
      <c r="V5" s="53"/>
      <c r="W5" s="53"/>
      <c r="X5" s="53"/>
      <c r="Y5" s="53"/>
      <c r="Z5" s="53"/>
      <c r="AA5" s="53"/>
    </row>
    <row r="6" spans="1:27" ht="15" customHeight="1">
      <c r="A6" s="67" t="s">
        <v>4405</v>
      </c>
      <c r="B6" s="67" t="s">
        <v>4406</v>
      </c>
      <c r="C6" s="67">
        <v>5</v>
      </c>
      <c r="D6" s="67" t="s">
        <v>4407</v>
      </c>
      <c r="E6" s="68">
        <v>44289</v>
      </c>
      <c r="F6" s="67" t="s">
        <v>4404</v>
      </c>
      <c r="G6" s="67" t="s">
        <v>2687</v>
      </c>
      <c r="H6" s="67"/>
      <c r="I6" s="53"/>
      <c r="N6" s="53"/>
      <c r="O6" s="53"/>
      <c r="P6" s="53"/>
      <c r="Q6" s="53"/>
      <c r="R6" s="53"/>
      <c r="S6" s="53"/>
      <c r="T6" s="53"/>
      <c r="U6" s="53"/>
      <c r="V6" s="53"/>
      <c r="W6" s="53"/>
      <c r="X6" s="53"/>
      <c r="Y6" s="53"/>
      <c r="Z6" s="53"/>
      <c r="AA6" s="53"/>
    </row>
    <row r="7" spans="1:27" ht="15" customHeight="1">
      <c r="A7" s="67" t="s">
        <v>4408</v>
      </c>
      <c r="B7" s="67" t="s">
        <v>4406</v>
      </c>
      <c r="C7" s="67">
        <v>5</v>
      </c>
      <c r="D7" s="67" t="s">
        <v>4409</v>
      </c>
      <c r="E7" s="68">
        <v>44352</v>
      </c>
      <c r="F7" s="67" t="s">
        <v>4404</v>
      </c>
      <c r="G7" s="67" t="s">
        <v>2687</v>
      </c>
      <c r="H7" s="67"/>
      <c r="I7" s="53"/>
      <c r="J7" s="53"/>
      <c r="K7" s="53"/>
      <c r="L7" s="53"/>
      <c r="M7" s="53"/>
      <c r="N7" s="53"/>
      <c r="O7" s="53"/>
      <c r="P7" s="53"/>
      <c r="Q7" s="53"/>
      <c r="R7" s="53"/>
      <c r="S7" s="53"/>
      <c r="T7" s="53"/>
      <c r="U7" s="53"/>
      <c r="V7" s="53"/>
      <c r="W7" s="53"/>
      <c r="X7" s="53"/>
      <c r="Y7" s="53"/>
      <c r="Z7" s="53"/>
      <c r="AA7" s="53"/>
    </row>
    <row r="8" spans="1:27" ht="15" customHeight="1">
      <c r="A8" s="67" t="s">
        <v>4410</v>
      </c>
      <c r="B8" s="67" t="s">
        <v>4411</v>
      </c>
      <c r="C8" s="67">
        <v>0</v>
      </c>
      <c r="D8" s="67" t="s">
        <v>4412</v>
      </c>
      <c r="E8" s="68">
        <v>44415</v>
      </c>
      <c r="F8" s="67" t="s">
        <v>4404</v>
      </c>
      <c r="G8" s="67" t="s">
        <v>2687</v>
      </c>
      <c r="H8" s="67"/>
      <c r="I8" s="53"/>
      <c r="J8" s="53"/>
      <c r="K8" s="53"/>
      <c r="L8" s="53"/>
      <c r="M8" s="53"/>
      <c r="N8" s="53"/>
      <c r="O8" s="53"/>
      <c r="P8" s="53"/>
      <c r="Q8" s="53"/>
      <c r="R8" s="53"/>
      <c r="S8" s="53"/>
      <c r="T8" s="53"/>
      <c r="U8" s="53"/>
      <c r="V8" s="53"/>
      <c r="W8" s="53"/>
      <c r="X8" s="53"/>
      <c r="Y8" s="53"/>
      <c r="Z8" s="53"/>
      <c r="AA8" s="53"/>
    </row>
    <row r="9" spans="1:27" ht="15" customHeight="1">
      <c r="A9" s="69"/>
      <c r="B9" s="69"/>
      <c r="C9" s="69"/>
      <c r="D9" s="69"/>
      <c r="E9" s="69"/>
      <c r="F9" s="69"/>
      <c r="G9" s="69"/>
      <c r="H9" s="69"/>
      <c r="I9" s="53"/>
      <c r="J9" s="53"/>
      <c r="K9" s="53"/>
      <c r="L9" s="53"/>
      <c r="M9" s="53"/>
      <c r="N9" s="53"/>
      <c r="O9" s="53"/>
      <c r="P9" s="53"/>
      <c r="Q9" s="53"/>
      <c r="R9" s="53"/>
      <c r="S9" s="53"/>
      <c r="T9" s="53"/>
      <c r="U9" s="53"/>
      <c r="V9" s="53"/>
      <c r="W9" s="53"/>
      <c r="X9" s="53"/>
      <c r="Y9" s="53"/>
      <c r="Z9" s="53"/>
      <c r="AA9" s="53"/>
    </row>
    <row r="10" spans="1:27" ht="15" customHeight="1">
      <c r="A10" s="70" t="s">
        <v>339</v>
      </c>
      <c r="B10" s="70" t="s">
        <v>4413</v>
      </c>
      <c r="C10" s="70">
        <v>15</v>
      </c>
      <c r="D10" s="70" t="s">
        <v>4414</v>
      </c>
      <c r="E10" s="71">
        <v>2</v>
      </c>
      <c r="F10" s="70" t="s">
        <v>4404</v>
      </c>
      <c r="G10" s="70" t="s">
        <v>2586</v>
      </c>
      <c r="H10" s="70"/>
      <c r="I10" s="53"/>
      <c r="J10" s="53"/>
      <c r="K10" s="53"/>
      <c r="L10" s="53"/>
      <c r="M10" s="53"/>
      <c r="N10" s="53"/>
      <c r="O10" s="53"/>
      <c r="P10" s="53"/>
      <c r="Q10" s="53"/>
      <c r="R10" s="53"/>
      <c r="S10" s="53"/>
      <c r="T10" s="53"/>
      <c r="U10" s="53"/>
      <c r="V10" s="53"/>
      <c r="W10" s="53"/>
      <c r="X10" s="53"/>
      <c r="Y10" s="53"/>
      <c r="Z10" s="53"/>
      <c r="AA10" s="53"/>
    </row>
    <row r="11" spans="1:27" ht="15" customHeight="1">
      <c r="A11" s="70" t="s">
        <v>345</v>
      </c>
      <c r="B11" s="70" t="s">
        <v>4413</v>
      </c>
      <c r="C11" s="70">
        <v>20</v>
      </c>
      <c r="D11" s="70" t="s">
        <v>4415</v>
      </c>
      <c r="E11" s="71">
        <v>2</v>
      </c>
      <c r="F11" s="70" t="s">
        <v>4404</v>
      </c>
      <c r="G11" s="70" t="s">
        <v>2586</v>
      </c>
      <c r="H11" s="70"/>
      <c r="I11" s="53"/>
      <c r="J11" s="53"/>
      <c r="K11" s="53"/>
      <c r="L11" s="53"/>
      <c r="M11" s="53"/>
      <c r="N11" s="53"/>
      <c r="O11" s="53"/>
      <c r="P11" s="53"/>
      <c r="Q11" s="53"/>
      <c r="R11" s="53"/>
      <c r="S11" s="53"/>
      <c r="T11" s="53"/>
      <c r="U11" s="53"/>
      <c r="V11" s="53"/>
      <c r="W11" s="53"/>
      <c r="X11" s="53"/>
      <c r="Y11" s="53"/>
      <c r="Z11" s="53"/>
      <c r="AA11" s="53"/>
    </row>
    <row r="12" spans="1:27" ht="15" customHeight="1">
      <c r="A12" s="69"/>
      <c r="B12" s="69"/>
      <c r="C12" s="69"/>
      <c r="D12" s="69"/>
      <c r="E12" s="69"/>
      <c r="F12" s="69"/>
      <c r="G12" s="69"/>
      <c r="H12" s="69"/>
      <c r="I12" s="53"/>
      <c r="J12" s="53"/>
      <c r="K12" s="53"/>
      <c r="L12" s="53"/>
      <c r="M12" s="53"/>
      <c r="N12" s="53"/>
      <c r="O12" s="53"/>
      <c r="P12" s="53"/>
      <c r="Q12" s="53"/>
      <c r="R12" s="53"/>
      <c r="S12" s="53"/>
      <c r="T12" s="53"/>
      <c r="U12" s="53"/>
      <c r="V12" s="53"/>
      <c r="W12" s="53"/>
      <c r="X12" s="53"/>
      <c r="Y12" s="53"/>
      <c r="Z12" s="53"/>
      <c r="AA12" s="53"/>
    </row>
    <row r="13" spans="1:27" ht="15" customHeight="1">
      <c r="A13" s="72" t="s">
        <v>4416</v>
      </c>
      <c r="B13" s="72" t="s">
        <v>4417</v>
      </c>
      <c r="C13" s="72">
        <v>145</v>
      </c>
      <c r="D13" s="72" t="s">
        <v>4418</v>
      </c>
      <c r="E13" s="73">
        <v>8</v>
      </c>
      <c r="F13" s="72" t="s">
        <v>4419</v>
      </c>
      <c r="G13" s="72" t="s">
        <v>2342</v>
      </c>
      <c r="H13" s="72"/>
      <c r="I13" s="53"/>
      <c r="J13" s="53"/>
      <c r="K13" s="53"/>
      <c r="L13" s="53"/>
      <c r="M13" s="53"/>
      <c r="N13" s="53"/>
      <c r="O13" s="53"/>
      <c r="P13" s="53"/>
      <c r="Q13" s="53"/>
      <c r="R13" s="53"/>
      <c r="S13" s="53"/>
      <c r="T13" s="53"/>
      <c r="U13" s="53"/>
      <c r="V13" s="53"/>
      <c r="W13" s="53"/>
      <c r="X13" s="53"/>
      <c r="Y13" s="53"/>
      <c r="Z13" s="53"/>
      <c r="AA13" s="53"/>
    </row>
    <row r="14" spans="1:27" ht="15" customHeight="1">
      <c r="A14" s="72" t="s">
        <v>4420</v>
      </c>
      <c r="B14" s="72" t="s">
        <v>4417</v>
      </c>
      <c r="C14" s="72">
        <v>170</v>
      </c>
      <c r="D14" s="72" t="s">
        <v>4418</v>
      </c>
      <c r="E14" s="73">
        <v>4</v>
      </c>
      <c r="F14" s="72" t="s">
        <v>4419</v>
      </c>
      <c r="G14" s="72" t="s">
        <v>2342</v>
      </c>
      <c r="H14" s="72"/>
      <c r="I14" s="53"/>
      <c r="J14" s="53"/>
      <c r="K14" s="53"/>
      <c r="L14" s="53"/>
      <c r="M14" s="53"/>
      <c r="N14" s="53"/>
      <c r="O14" s="53"/>
      <c r="P14" s="53"/>
      <c r="Q14" s="53"/>
      <c r="R14" s="53"/>
      <c r="S14" s="53"/>
      <c r="T14" s="53"/>
      <c r="U14" s="53"/>
      <c r="V14" s="53"/>
      <c r="W14" s="53"/>
      <c r="X14" s="53"/>
      <c r="Y14" s="53"/>
      <c r="Z14" s="53"/>
      <c r="AA14" s="53"/>
    </row>
    <row r="15" spans="1:27" ht="15" customHeight="1">
      <c r="A15" s="72" t="s">
        <v>4421</v>
      </c>
      <c r="B15" s="72" t="s">
        <v>4417</v>
      </c>
      <c r="C15" s="72">
        <v>180</v>
      </c>
      <c r="D15" s="72" t="s">
        <v>4418</v>
      </c>
      <c r="E15" s="73">
        <v>2</v>
      </c>
      <c r="F15" s="72"/>
      <c r="G15" s="72" t="s">
        <v>2342</v>
      </c>
      <c r="H15" s="72"/>
      <c r="I15" s="53"/>
      <c r="J15" s="53"/>
      <c r="K15" s="53"/>
      <c r="L15" s="53"/>
      <c r="M15" s="53"/>
      <c r="N15" s="53"/>
      <c r="O15" s="53"/>
      <c r="P15" s="53"/>
      <c r="Q15" s="53"/>
      <c r="R15" s="53"/>
      <c r="S15" s="53"/>
      <c r="T15" s="53"/>
      <c r="U15" s="53"/>
      <c r="V15" s="53"/>
      <c r="W15" s="53"/>
      <c r="X15" s="53"/>
      <c r="Y15" s="53"/>
      <c r="Z15" s="53"/>
      <c r="AA15" s="53"/>
    </row>
    <row r="16" spans="1:27" ht="15" customHeight="1">
      <c r="A16" s="69"/>
      <c r="B16" s="69"/>
      <c r="C16" s="69"/>
      <c r="D16" s="69"/>
      <c r="E16" s="69"/>
      <c r="F16" s="69"/>
      <c r="G16" s="69"/>
      <c r="H16" s="69"/>
      <c r="I16" s="53"/>
      <c r="J16" s="53"/>
      <c r="K16" s="53"/>
      <c r="L16" s="53"/>
      <c r="M16" s="53"/>
      <c r="N16" s="53"/>
      <c r="O16" s="53"/>
      <c r="P16" s="53"/>
      <c r="Q16" s="53"/>
      <c r="R16" s="53"/>
      <c r="S16" s="53"/>
      <c r="T16" s="53"/>
      <c r="U16" s="53"/>
      <c r="V16" s="53"/>
      <c r="W16" s="53"/>
      <c r="X16" s="53"/>
      <c r="Y16" s="53"/>
      <c r="Z16" s="53"/>
      <c r="AA16" s="53"/>
    </row>
    <row r="17" spans="1:27" ht="15" customHeight="1">
      <c r="A17" s="74" t="s">
        <v>4422</v>
      </c>
      <c r="B17" s="74" t="s">
        <v>4423</v>
      </c>
      <c r="C17" s="75">
        <v>90</v>
      </c>
      <c r="D17" s="76" t="s">
        <v>4424</v>
      </c>
      <c r="E17" s="77">
        <v>2</v>
      </c>
      <c r="F17" s="74"/>
      <c r="G17" s="74" t="s">
        <v>2586</v>
      </c>
      <c r="H17" s="74"/>
      <c r="I17" s="53"/>
      <c r="J17" s="53"/>
      <c r="K17" s="53"/>
      <c r="L17" s="53"/>
      <c r="M17" s="53"/>
      <c r="N17" s="53"/>
      <c r="O17" s="53"/>
      <c r="P17" s="53"/>
      <c r="Q17" s="53"/>
      <c r="R17" s="53"/>
      <c r="S17" s="53"/>
      <c r="T17" s="53"/>
      <c r="U17" s="53"/>
      <c r="V17" s="53"/>
      <c r="W17" s="53"/>
      <c r="X17" s="53"/>
      <c r="Y17" s="53"/>
      <c r="Z17" s="53"/>
      <c r="AA17" s="53"/>
    </row>
    <row r="18" spans="1:27" ht="15" customHeight="1">
      <c r="A18" s="74" t="s">
        <v>4425</v>
      </c>
      <c r="B18" s="74" t="s">
        <v>4423</v>
      </c>
      <c r="C18" s="74">
        <v>50</v>
      </c>
      <c r="D18" s="74" t="s">
        <v>4426</v>
      </c>
      <c r="E18" s="77">
        <v>2</v>
      </c>
      <c r="F18" s="74"/>
      <c r="G18" s="74" t="s">
        <v>2586</v>
      </c>
      <c r="H18" s="74"/>
      <c r="I18" s="53"/>
      <c r="K18" s="53"/>
      <c r="L18" s="53"/>
      <c r="M18" s="53"/>
      <c r="N18" s="53"/>
      <c r="O18" s="53"/>
      <c r="P18" s="53"/>
      <c r="Q18" s="53"/>
      <c r="R18" s="53"/>
      <c r="S18" s="53"/>
      <c r="T18" s="53"/>
      <c r="U18" s="53"/>
      <c r="V18" s="53"/>
      <c r="W18" s="53"/>
      <c r="X18" s="53"/>
      <c r="Y18" s="53"/>
      <c r="Z18" s="53"/>
      <c r="AA18" s="53"/>
    </row>
    <row r="19" spans="1:27" ht="15"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row>
    <row r="20" spans="1:27" ht="15"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row>
    <row r="21" spans="1:27" ht="15" customHeight="1">
      <c r="A21" s="65" t="s">
        <v>4427</v>
      </c>
      <c r="B21" s="53"/>
      <c r="C21" s="53"/>
      <c r="D21" s="53"/>
      <c r="E21" s="53" t="s">
        <v>4394</v>
      </c>
      <c r="F21" s="53"/>
      <c r="G21" s="53" t="s">
        <v>4428</v>
      </c>
      <c r="H21" s="53"/>
      <c r="I21" s="53"/>
      <c r="J21" s="53"/>
      <c r="K21" s="53"/>
      <c r="L21" s="53"/>
      <c r="M21" s="53"/>
      <c r="N21" s="53"/>
      <c r="O21" s="53"/>
      <c r="P21" s="53"/>
      <c r="Q21" s="53"/>
      <c r="R21" s="53"/>
      <c r="S21" s="53"/>
      <c r="T21" s="53"/>
      <c r="U21" s="53"/>
      <c r="V21" s="53"/>
      <c r="W21" s="53"/>
      <c r="X21" s="53"/>
      <c r="Y21" s="53"/>
      <c r="Z21" s="53"/>
      <c r="AA21" s="53"/>
    </row>
    <row r="22" spans="1:27" ht="15" customHeight="1">
      <c r="A22" s="66" t="s">
        <v>4396</v>
      </c>
      <c r="B22" s="66" t="s">
        <v>4397</v>
      </c>
      <c r="C22" s="66" t="s">
        <v>4398</v>
      </c>
      <c r="D22" s="66" t="s">
        <v>4168</v>
      </c>
      <c r="E22" s="66" t="s">
        <v>4399</v>
      </c>
      <c r="F22" s="66" t="s">
        <v>4400</v>
      </c>
      <c r="G22" s="66" t="s">
        <v>4401</v>
      </c>
      <c r="H22" s="50" t="s">
        <v>4400</v>
      </c>
      <c r="I22" s="53"/>
      <c r="J22" s="53"/>
      <c r="K22" s="53"/>
      <c r="L22" s="53"/>
      <c r="M22" s="53"/>
      <c r="N22" s="53"/>
      <c r="O22" s="53"/>
      <c r="P22" s="53"/>
      <c r="Q22" s="53"/>
      <c r="R22" s="53"/>
      <c r="S22" s="53"/>
      <c r="T22" s="53"/>
      <c r="U22" s="53"/>
      <c r="V22" s="53"/>
      <c r="W22" s="53"/>
      <c r="X22" s="53"/>
      <c r="Y22" s="53"/>
      <c r="Z22" s="53"/>
      <c r="AA22" s="53"/>
    </row>
    <row r="23" spans="1:27" ht="15" customHeight="1">
      <c r="A23" s="67" t="s">
        <v>4405</v>
      </c>
      <c r="B23" s="67" t="s">
        <v>4406</v>
      </c>
      <c r="C23" s="78">
        <v>5</v>
      </c>
      <c r="D23" s="67" t="s">
        <v>4407</v>
      </c>
      <c r="E23" s="78">
        <v>2</v>
      </c>
      <c r="F23" s="67" t="s">
        <v>4404</v>
      </c>
      <c r="G23" s="67" t="s">
        <v>2687</v>
      </c>
      <c r="H23" s="67"/>
      <c r="I23" s="53"/>
      <c r="J23" s="53"/>
      <c r="K23" s="53"/>
      <c r="L23" s="53"/>
      <c r="M23" s="53"/>
      <c r="N23" s="53"/>
      <c r="O23" s="53"/>
      <c r="P23" s="53"/>
      <c r="Q23" s="53"/>
      <c r="R23" s="53"/>
      <c r="S23" s="53"/>
      <c r="T23" s="53"/>
      <c r="U23" s="53"/>
      <c r="V23" s="53"/>
      <c r="W23" s="53"/>
      <c r="X23" s="53"/>
      <c r="Y23" s="53"/>
      <c r="Z23" s="53"/>
      <c r="AA23" s="53"/>
    </row>
    <row r="24" spans="1:27" ht="15" customHeight="1">
      <c r="A24" s="67" t="s">
        <v>4408</v>
      </c>
      <c r="B24" s="67" t="s">
        <v>4406</v>
      </c>
      <c r="C24" s="78">
        <v>5</v>
      </c>
      <c r="D24" s="67" t="s">
        <v>4409</v>
      </c>
      <c r="E24" s="78">
        <v>2</v>
      </c>
      <c r="F24" s="67" t="s">
        <v>4404</v>
      </c>
      <c r="G24" s="67" t="s">
        <v>2687</v>
      </c>
      <c r="H24" s="67"/>
      <c r="I24" s="53"/>
      <c r="J24" s="53"/>
      <c r="K24" s="53"/>
      <c r="L24" s="53"/>
      <c r="M24" s="53"/>
      <c r="N24" s="53"/>
      <c r="O24" s="53"/>
      <c r="P24" s="53"/>
      <c r="Q24" s="53"/>
      <c r="R24" s="53"/>
      <c r="S24" s="53"/>
      <c r="T24" s="53"/>
      <c r="U24" s="53"/>
      <c r="V24" s="53"/>
      <c r="W24" s="53"/>
      <c r="X24" s="53"/>
      <c r="Y24" s="53"/>
      <c r="Z24" s="53"/>
      <c r="AA24" s="53"/>
    </row>
    <row r="25" spans="1:27" ht="15" customHeight="1">
      <c r="A25" s="67" t="s">
        <v>339</v>
      </c>
      <c r="B25" s="67" t="s">
        <v>4402</v>
      </c>
      <c r="C25" s="78">
        <v>6</v>
      </c>
      <c r="D25" s="67" t="s">
        <v>4403</v>
      </c>
      <c r="E25" s="78">
        <v>2</v>
      </c>
      <c r="F25" s="67" t="s">
        <v>4404</v>
      </c>
      <c r="G25" s="67" t="s">
        <v>2687</v>
      </c>
      <c r="H25" s="67"/>
      <c r="I25" s="53"/>
      <c r="J25" s="53"/>
      <c r="K25" s="53"/>
      <c r="L25" s="53"/>
      <c r="M25" s="53"/>
      <c r="N25" s="53"/>
      <c r="O25" s="53"/>
      <c r="P25" s="53"/>
      <c r="Q25" s="53"/>
      <c r="R25" s="53"/>
      <c r="S25" s="53"/>
      <c r="T25" s="53"/>
      <c r="U25" s="53"/>
      <c r="V25" s="53"/>
      <c r="W25" s="53"/>
      <c r="X25" s="53"/>
      <c r="Y25" s="53"/>
      <c r="Z25" s="53"/>
      <c r="AA25" s="53"/>
    </row>
    <row r="26" spans="1:27" ht="15" customHeight="1">
      <c r="A26" s="67" t="s">
        <v>4410</v>
      </c>
      <c r="B26" s="67" t="s">
        <v>4411</v>
      </c>
      <c r="C26" s="78">
        <v>0</v>
      </c>
      <c r="D26" s="67" t="s">
        <v>4412</v>
      </c>
      <c r="E26" s="78">
        <v>2</v>
      </c>
      <c r="F26" s="67" t="s">
        <v>4404</v>
      </c>
      <c r="G26" s="67" t="s">
        <v>2687</v>
      </c>
      <c r="H26" s="67"/>
      <c r="I26" s="53"/>
      <c r="J26" s="53"/>
      <c r="K26" s="53"/>
      <c r="L26" s="53"/>
      <c r="M26" s="53"/>
      <c r="N26" s="53"/>
      <c r="O26" s="53"/>
      <c r="P26" s="53"/>
      <c r="Q26" s="53"/>
      <c r="R26" s="53"/>
      <c r="S26" s="53"/>
      <c r="T26" s="53"/>
      <c r="U26" s="53"/>
      <c r="V26" s="53"/>
      <c r="W26" s="53"/>
      <c r="X26" s="53"/>
      <c r="Y26" s="53"/>
      <c r="Z26" s="53"/>
      <c r="AA26" s="53"/>
    </row>
    <row r="27" spans="1:27" ht="15" customHeight="1">
      <c r="A27" s="69"/>
      <c r="B27" s="69"/>
      <c r="C27" s="79"/>
      <c r="D27" s="69"/>
      <c r="E27" s="69"/>
      <c r="F27" s="69"/>
      <c r="G27" s="69"/>
      <c r="H27" s="69"/>
      <c r="I27" s="53"/>
      <c r="J27" s="53"/>
      <c r="K27" s="53"/>
      <c r="L27" s="53"/>
      <c r="M27" s="53"/>
      <c r="N27" s="53"/>
      <c r="O27" s="53"/>
      <c r="P27" s="53"/>
      <c r="Q27" s="53"/>
      <c r="R27" s="53"/>
      <c r="S27" s="53"/>
      <c r="T27" s="53"/>
      <c r="U27" s="53"/>
      <c r="V27" s="53"/>
      <c r="W27" s="53"/>
      <c r="X27" s="53"/>
      <c r="Y27" s="53"/>
      <c r="Z27" s="53"/>
      <c r="AA27" s="53"/>
    </row>
    <row r="28" spans="1:27" ht="15" customHeight="1">
      <c r="A28" s="70" t="s">
        <v>339</v>
      </c>
      <c r="B28" s="70" t="s">
        <v>4413</v>
      </c>
      <c r="C28" s="71">
        <v>8</v>
      </c>
      <c r="D28" s="70" t="s">
        <v>4414</v>
      </c>
      <c r="E28" s="71">
        <v>2</v>
      </c>
      <c r="F28" s="70" t="s">
        <v>4404</v>
      </c>
      <c r="G28" s="70" t="s">
        <v>4429</v>
      </c>
      <c r="H28" s="70"/>
      <c r="I28" s="53"/>
      <c r="J28" s="53"/>
      <c r="K28" s="53"/>
      <c r="L28" s="53"/>
      <c r="M28" s="53"/>
      <c r="N28" s="53"/>
      <c r="O28" s="53"/>
      <c r="P28" s="53"/>
      <c r="Q28" s="53"/>
      <c r="R28" s="53"/>
      <c r="S28" s="53"/>
      <c r="T28" s="53"/>
      <c r="U28" s="53"/>
      <c r="V28" s="53"/>
      <c r="W28" s="53"/>
      <c r="X28" s="53"/>
      <c r="Y28" s="53"/>
      <c r="Z28" s="53"/>
      <c r="AA28" s="53"/>
    </row>
    <row r="29" spans="1:27" ht="15" customHeight="1">
      <c r="A29" s="70" t="s">
        <v>345</v>
      </c>
      <c r="B29" s="70" t="s">
        <v>4413</v>
      </c>
      <c r="C29" s="71">
        <v>10</v>
      </c>
      <c r="D29" s="70" t="s">
        <v>4415</v>
      </c>
      <c r="E29" s="71">
        <v>2</v>
      </c>
      <c r="F29" s="70" t="s">
        <v>4404</v>
      </c>
      <c r="G29" s="70" t="s">
        <v>4429</v>
      </c>
      <c r="H29" s="70"/>
      <c r="I29" s="53"/>
      <c r="J29" s="53"/>
      <c r="K29" s="53"/>
      <c r="L29" s="53"/>
      <c r="M29" s="53"/>
      <c r="N29" s="53"/>
      <c r="O29" s="53"/>
      <c r="P29" s="53"/>
      <c r="Q29" s="53"/>
      <c r="R29" s="53"/>
      <c r="S29" s="53"/>
      <c r="T29" s="53"/>
      <c r="U29" s="53"/>
      <c r="V29" s="53"/>
      <c r="W29" s="53"/>
      <c r="X29" s="53"/>
      <c r="Y29" s="53"/>
      <c r="Z29" s="53"/>
      <c r="AA29" s="53"/>
    </row>
    <row r="30" spans="1:27" ht="15" customHeight="1">
      <c r="A30" s="69"/>
      <c r="B30" s="69"/>
      <c r="C30" s="79"/>
      <c r="D30" s="69"/>
      <c r="E30" s="69"/>
      <c r="F30" s="69"/>
      <c r="G30" s="69"/>
      <c r="H30" s="69"/>
      <c r="I30" s="53"/>
      <c r="J30" s="53"/>
      <c r="K30" s="53"/>
      <c r="L30" s="53"/>
      <c r="M30" s="53"/>
      <c r="N30" s="53"/>
      <c r="O30" s="53"/>
      <c r="P30" s="53"/>
      <c r="Q30" s="53"/>
      <c r="R30" s="53"/>
      <c r="S30" s="53"/>
      <c r="T30" s="53"/>
      <c r="U30" s="53"/>
      <c r="V30" s="53"/>
      <c r="W30" s="53"/>
      <c r="X30" s="53"/>
      <c r="Y30" s="53"/>
      <c r="Z30" s="53"/>
      <c r="AA30" s="53"/>
    </row>
    <row r="31" spans="1:27" ht="15" customHeight="1">
      <c r="A31" s="72" t="s">
        <v>4416</v>
      </c>
      <c r="B31" s="72" t="s">
        <v>4417</v>
      </c>
      <c r="C31" s="73">
        <v>55</v>
      </c>
      <c r="D31" s="72" t="s">
        <v>4418</v>
      </c>
      <c r="E31" s="73">
        <v>8</v>
      </c>
      <c r="F31" s="72" t="s">
        <v>4419</v>
      </c>
      <c r="G31" s="72" t="s">
        <v>4430</v>
      </c>
      <c r="H31" s="72"/>
      <c r="I31" s="53"/>
      <c r="J31" s="53"/>
      <c r="K31" s="53"/>
      <c r="L31" s="53"/>
      <c r="M31" s="53"/>
      <c r="N31" s="53"/>
      <c r="O31" s="53"/>
      <c r="P31" s="53"/>
      <c r="Q31" s="53"/>
      <c r="R31" s="53"/>
      <c r="S31" s="53"/>
      <c r="T31" s="53"/>
      <c r="U31" s="53"/>
      <c r="V31" s="53"/>
      <c r="W31" s="53"/>
      <c r="X31" s="53"/>
      <c r="Y31" s="53"/>
      <c r="Z31" s="53"/>
      <c r="AA31" s="53"/>
    </row>
    <row r="32" spans="1:27" ht="15" customHeight="1">
      <c r="A32" s="72" t="s">
        <v>4420</v>
      </c>
      <c r="B32" s="72" t="s">
        <v>4417</v>
      </c>
      <c r="C32" s="73">
        <v>70</v>
      </c>
      <c r="D32" s="72" t="s">
        <v>4418</v>
      </c>
      <c r="E32" s="73">
        <v>4</v>
      </c>
      <c r="F32" s="72" t="s">
        <v>4419</v>
      </c>
      <c r="G32" s="72" t="s">
        <v>4430</v>
      </c>
      <c r="H32" s="72"/>
      <c r="I32" s="53"/>
      <c r="J32" s="53"/>
      <c r="K32" s="53"/>
      <c r="L32" s="53"/>
      <c r="M32" s="53"/>
      <c r="N32" s="53"/>
      <c r="O32" s="53"/>
      <c r="P32" s="53"/>
      <c r="Q32" s="53"/>
      <c r="R32" s="53"/>
      <c r="S32" s="53"/>
      <c r="T32" s="53"/>
      <c r="U32" s="53"/>
      <c r="V32" s="53"/>
      <c r="W32" s="53"/>
      <c r="X32" s="53"/>
      <c r="Y32" s="53"/>
      <c r="Z32" s="53"/>
      <c r="AA32" s="53"/>
    </row>
    <row r="33" spans="1:27" ht="15" customHeight="1">
      <c r="A33" s="72" t="s">
        <v>4421</v>
      </c>
      <c r="B33" s="72" t="s">
        <v>4417</v>
      </c>
      <c r="C33" s="73">
        <v>80</v>
      </c>
      <c r="D33" s="72" t="s">
        <v>4418</v>
      </c>
      <c r="E33" s="73">
        <v>2</v>
      </c>
      <c r="F33" s="72"/>
      <c r="G33" s="72" t="s">
        <v>4430</v>
      </c>
      <c r="H33" s="72"/>
      <c r="I33" s="53"/>
      <c r="J33" s="53"/>
      <c r="K33" s="53"/>
      <c r="L33" s="53"/>
      <c r="M33" s="53"/>
      <c r="N33" s="53"/>
      <c r="O33" s="53"/>
      <c r="P33" s="53"/>
      <c r="Q33" s="53"/>
      <c r="R33" s="53"/>
      <c r="S33" s="53"/>
      <c r="T33" s="53"/>
      <c r="U33" s="53"/>
      <c r="V33" s="53"/>
      <c r="W33" s="53"/>
      <c r="X33" s="53"/>
      <c r="Y33" s="53"/>
      <c r="Z33" s="53"/>
      <c r="AA33" s="53"/>
    </row>
    <row r="34" spans="1:27" ht="15" customHeight="1">
      <c r="A34" s="69"/>
      <c r="B34" s="69"/>
      <c r="C34" s="79"/>
      <c r="D34" s="69"/>
      <c r="E34" s="69"/>
      <c r="F34" s="69"/>
      <c r="G34" s="69"/>
      <c r="H34" s="69"/>
      <c r="I34" s="53"/>
      <c r="J34" s="53"/>
      <c r="K34" s="53"/>
      <c r="L34" s="53"/>
      <c r="M34" s="53"/>
      <c r="N34" s="53"/>
      <c r="O34" s="53"/>
      <c r="P34" s="53"/>
      <c r="Q34" s="53"/>
      <c r="R34" s="53"/>
      <c r="S34" s="53"/>
      <c r="T34" s="53"/>
      <c r="U34" s="53"/>
      <c r="V34" s="53"/>
      <c r="W34" s="53"/>
      <c r="X34" s="53"/>
      <c r="Y34" s="53"/>
      <c r="Z34" s="53"/>
      <c r="AA34" s="53"/>
    </row>
    <row r="35" spans="1:27" ht="15" customHeight="1">
      <c r="A35" s="74" t="s">
        <v>4422</v>
      </c>
      <c r="B35" s="74" t="s">
        <v>4423</v>
      </c>
      <c r="C35" s="75">
        <v>15</v>
      </c>
      <c r="D35" s="76" t="s">
        <v>4431</v>
      </c>
      <c r="E35" s="77">
        <v>2</v>
      </c>
      <c r="F35" s="74"/>
      <c r="G35" s="74" t="s">
        <v>4429</v>
      </c>
      <c r="H35" s="74"/>
      <c r="I35" s="53"/>
      <c r="J35" s="53"/>
      <c r="K35" s="53"/>
      <c r="L35" s="53"/>
      <c r="M35" s="53"/>
      <c r="N35" s="53"/>
      <c r="O35" s="53"/>
      <c r="P35" s="53"/>
      <c r="Q35" s="53"/>
      <c r="R35" s="53"/>
      <c r="S35" s="53"/>
      <c r="T35" s="53"/>
      <c r="U35" s="53"/>
      <c r="V35" s="53"/>
      <c r="W35" s="53"/>
      <c r="X35" s="53"/>
      <c r="Y35" s="53"/>
      <c r="Z35" s="53"/>
      <c r="AA35" s="53"/>
    </row>
    <row r="36" spans="1:27" ht="15" customHeight="1">
      <c r="A36" s="74" t="s">
        <v>4425</v>
      </c>
      <c r="B36" s="74" t="s">
        <v>4423</v>
      </c>
      <c r="C36" s="77">
        <v>15</v>
      </c>
      <c r="D36" s="74" t="s">
        <v>4424</v>
      </c>
      <c r="E36" s="77">
        <v>2</v>
      </c>
      <c r="F36" s="74"/>
      <c r="G36" s="74" t="s">
        <v>4429</v>
      </c>
      <c r="H36" s="74"/>
      <c r="I36" s="53"/>
      <c r="J36" s="53"/>
      <c r="K36" s="53"/>
      <c r="L36" s="53"/>
      <c r="M36" s="53"/>
      <c r="N36" s="53"/>
      <c r="O36" s="53"/>
      <c r="P36" s="53"/>
      <c r="Q36" s="53"/>
      <c r="R36" s="53"/>
      <c r="S36" s="53"/>
      <c r="T36" s="53"/>
      <c r="U36" s="53"/>
      <c r="V36" s="53"/>
      <c r="W36" s="53"/>
      <c r="X36" s="53"/>
      <c r="Y36" s="53"/>
      <c r="Z36" s="53"/>
      <c r="AA36" s="53"/>
    </row>
    <row r="37" spans="1:27" ht="15" customHeigh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 customHeigh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 customHeigh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3">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3">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3">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3">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3">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3">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3">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3">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3">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3">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3">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3">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3">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3">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3">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3">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3">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3">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3">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3">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3">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3">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3">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3">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3">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3">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3">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3">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3">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3">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3">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3">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3">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3">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3">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3">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3">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3">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3">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3">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3">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3">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3">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3">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3">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3">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3">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3">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3">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3">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3">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3">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3">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3">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3">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3">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3">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3">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3">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3">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3">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3">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3">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3">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3">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3">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3">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3">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3">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3">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3">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3">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3">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3">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3">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3">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3">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3">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3">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3">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3">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3">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3">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3">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3">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3">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3">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3">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3">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3">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3">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3">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3">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3">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3">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3">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3">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3">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3">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3">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3">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3">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3">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3">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3">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3">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3">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3">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3">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3">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3">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3">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3">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3">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3">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3">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3">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3">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3">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3">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3">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3">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3">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3">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3">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3">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3">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3">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3">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3">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3">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3">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3">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3">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3">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3">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3">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3">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3">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3">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3">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3">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3">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3">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3">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3">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3">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3">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3">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3">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3">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3">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3">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3">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3">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3">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3">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3">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3">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row>
    <row r="222" spans="1:27" ht="13">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row>
    <row r="223" spans="1:27" ht="13">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row>
    <row r="224" spans="1:27" ht="13">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row>
    <row r="225" spans="1:27" ht="13">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row>
    <row r="226" spans="1:27" ht="13">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row>
    <row r="227" spans="1:27" ht="13">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row>
    <row r="228" spans="1:27" ht="13">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row>
    <row r="229" spans="1:27" ht="13">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row>
    <row r="230" spans="1:27" ht="13">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row>
    <row r="231" spans="1:27" ht="13">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row>
    <row r="232" spans="1:27" ht="13">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row>
    <row r="233" spans="1:27" ht="13">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row>
    <row r="234" spans="1:27" ht="13">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row>
    <row r="235" spans="1:27" ht="13">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row>
    <row r="236" spans="1:27" ht="13">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row>
    <row r="237" spans="1:27" ht="13">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row>
    <row r="238" spans="1:27" ht="13">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row>
    <row r="239" spans="1:27" ht="13">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row>
    <row r="240" spans="1:27" ht="13">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row>
    <row r="241" spans="1:27" ht="13">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row>
    <row r="242" spans="1:27" ht="13">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row>
    <row r="243" spans="1:27" ht="13">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row>
    <row r="244" spans="1:27" ht="13">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row>
    <row r="245" spans="1:27" ht="13">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row>
    <row r="246" spans="1:27" ht="13">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row>
    <row r="247" spans="1:27" ht="13">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row>
    <row r="248" spans="1:27" ht="13">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row>
    <row r="249" spans="1:27" ht="13">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row>
    <row r="250" spans="1:27" ht="13">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row>
    <row r="251" spans="1:27" ht="13">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row>
    <row r="252" spans="1:27" ht="13">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row>
    <row r="253" spans="1:27" ht="13">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row>
    <row r="254" spans="1:27" ht="13">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row>
    <row r="255" spans="1:27" ht="13">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row>
    <row r="256" spans="1:27" ht="13">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row>
    <row r="257" spans="1:27" ht="13">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row>
    <row r="258" spans="1:27" ht="13">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row>
    <row r="259" spans="1:27" ht="13">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row>
    <row r="260" spans="1:27" ht="13">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row>
    <row r="261" spans="1:27" ht="13">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row>
    <row r="262" spans="1:27" ht="13">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row>
    <row r="263" spans="1:27" ht="13">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row>
    <row r="264" spans="1:27" ht="13">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row>
    <row r="265" spans="1:27" ht="13">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row>
    <row r="266" spans="1:27" ht="13">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row>
    <row r="267" spans="1:27" ht="13">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row>
    <row r="268" spans="1:27" ht="13">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row>
    <row r="269" spans="1:27" ht="13">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row>
    <row r="270" spans="1:27" ht="13">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row>
    <row r="271" spans="1:27" ht="13">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row>
    <row r="272" spans="1:27" ht="13">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row>
    <row r="273" spans="1:27" ht="13">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row>
    <row r="274" spans="1:27" ht="13">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row>
    <row r="275" spans="1:27" ht="13">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row>
    <row r="276" spans="1:27" ht="13">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row>
    <row r="277" spans="1:27" ht="13">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row>
    <row r="278" spans="1:27" ht="13">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row>
    <row r="279" spans="1:27" ht="13">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row>
    <row r="280" spans="1:27" ht="13">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row>
    <row r="281" spans="1:27" ht="13">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row>
    <row r="282" spans="1:27" ht="13">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row>
    <row r="283" spans="1:27" ht="13">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row>
    <row r="284" spans="1:27" ht="13">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row>
    <row r="285" spans="1:27" ht="13">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row>
    <row r="286" spans="1:27" ht="13">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row>
    <row r="287" spans="1:27" ht="13">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row>
    <row r="288" spans="1:27" ht="13">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row>
    <row r="289" spans="1:27" ht="13">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row>
    <row r="290" spans="1:27" ht="13">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row>
    <row r="291" spans="1:27" ht="13">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row>
    <row r="292" spans="1:27" ht="13">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row>
    <row r="293" spans="1:27" ht="13">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row>
    <row r="294" spans="1:27" ht="13">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row>
    <row r="295" spans="1:27" ht="13">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row>
    <row r="296" spans="1:27" ht="13">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row>
    <row r="297" spans="1:27" ht="13">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row>
    <row r="298" spans="1:27" ht="13">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row>
    <row r="299" spans="1:27" ht="13">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row>
    <row r="300" spans="1:27" ht="13">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row>
    <row r="301" spans="1:27" ht="13">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row>
    <row r="302" spans="1:27" ht="13">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row>
    <row r="303" spans="1:27" ht="13">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row>
    <row r="304" spans="1:27" ht="13">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row>
    <row r="305" spans="1:27" ht="13">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row>
    <row r="306" spans="1:27" ht="13">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row>
    <row r="307" spans="1:27" ht="13">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row>
    <row r="308" spans="1:27" ht="13">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row>
    <row r="309" spans="1:27" ht="13">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row>
    <row r="310" spans="1:27" ht="13">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row>
    <row r="311" spans="1:27" ht="13">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row>
    <row r="312" spans="1:27" ht="13">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row>
    <row r="313" spans="1:27" ht="13">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row>
    <row r="314" spans="1:27" ht="13">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row>
    <row r="315" spans="1:27" ht="13">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row>
    <row r="316" spans="1:27" ht="13">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row>
    <row r="317" spans="1:27" ht="13">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row>
    <row r="318" spans="1:27" ht="13">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row>
    <row r="319" spans="1:27" ht="13">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row>
    <row r="320" spans="1:27" ht="13">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row>
    <row r="321" spans="1:27" ht="13">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row>
    <row r="322" spans="1:27" ht="13">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row>
    <row r="323" spans="1:27" ht="13">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row>
    <row r="324" spans="1:27" ht="13">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row>
    <row r="325" spans="1:27" ht="13">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row>
    <row r="326" spans="1:27" ht="13">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row>
    <row r="327" spans="1:27" ht="13">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row>
    <row r="328" spans="1:27" ht="13">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row>
    <row r="329" spans="1:27" ht="13">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row>
    <row r="330" spans="1:27" ht="13">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row>
    <row r="331" spans="1:27" ht="13">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row>
    <row r="332" spans="1:27" ht="13">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row>
    <row r="333" spans="1:27" ht="13">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row>
    <row r="334" spans="1:27" ht="13">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row>
    <row r="335" spans="1:27" ht="13">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row>
    <row r="336" spans="1:27" ht="13">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row>
    <row r="337" spans="1:27" ht="13">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row>
    <row r="338" spans="1:27" ht="13">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row>
    <row r="339" spans="1:27" ht="13">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row>
    <row r="340" spans="1:27" ht="13">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row>
    <row r="341" spans="1:27" ht="13">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row>
    <row r="342" spans="1:27" ht="13">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row>
    <row r="343" spans="1:27" ht="13">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row>
    <row r="344" spans="1:27" ht="13">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row>
    <row r="345" spans="1:27" ht="13">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row>
    <row r="346" spans="1:27" ht="13">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row>
    <row r="347" spans="1:27" ht="13">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row>
    <row r="348" spans="1:27" ht="13">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row>
    <row r="349" spans="1:27" ht="13">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row>
    <row r="350" spans="1:27" ht="13">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row>
    <row r="351" spans="1:27" ht="13">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row>
    <row r="352" spans="1:27" ht="13">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row>
    <row r="353" spans="1:27" ht="13">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row>
    <row r="354" spans="1:27" ht="13">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row>
    <row r="355" spans="1:27" ht="13">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row>
    <row r="356" spans="1:27" ht="13">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row>
    <row r="357" spans="1:27" ht="13">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row>
    <row r="358" spans="1:27" ht="13">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row>
    <row r="359" spans="1:27" ht="13">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row>
    <row r="360" spans="1:27" ht="13">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row>
    <row r="361" spans="1:27" ht="13">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row>
    <row r="362" spans="1:27" ht="13">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row>
    <row r="363" spans="1:27" ht="13">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row>
    <row r="364" spans="1:27" ht="13">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row>
    <row r="365" spans="1:27" ht="13">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row>
    <row r="366" spans="1:27" ht="13">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row>
    <row r="367" spans="1:27" ht="13">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row>
    <row r="368" spans="1:27" ht="13">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row>
    <row r="369" spans="1:27" ht="13">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row>
    <row r="370" spans="1:27" ht="13">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row>
    <row r="371" spans="1:27" ht="13">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row>
    <row r="372" spans="1:27" ht="13">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row>
    <row r="373" spans="1:27" ht="13">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row>
    <row r="374" spans="1:27" ht="13">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row>
    <row r="375" spans="1:27" ht="13">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row>
    <row r="376" spans="1:27" ht="13">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row>
    <row r="377" spans="1:27" ht="13">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row>
    <row r="378" spans="1:27" ht="13">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row>
    <row r="379" spans="1:27" ht="13">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row>
    <row r="380" spans="1:27" ht="13">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row>
    <row r="381" spans="1:27" ht="13">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row>
    <row r="382" spans="1:27" ht="13">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row>
    <row r="383" spans="1:27" ht="13">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row>
    <row r="384" spans="1:27" ht="13">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row>
    <row r="385" spans="1:27" ht="13">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row>
    <row r="386" spans="1:27" ht="13">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row>
    <row r="387" spans="1:27" ht="13">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row>
    <row r="388" spans="1:27" ht="13">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row>
    <row r="389" spans="1:27" ht="13">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row>
    <row r="390" spans="1:27" ht="13">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row>
    <row r="391" spans="1:27" ht="13">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row>
    <row r="392" spans="1:27" ht="13">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row>
    <row r="393" spans="1:27" ht="13">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row>
    <row r="394" spans="1:27" ht="13">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row>
    <row r="395" spans="1:27" ht="13">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53"/>
    </row>
    <row r="396" spans="1:27" ht="13">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row>
    <row r="397" spans="1:27" ht="13">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row>
    <row r="398" spans="1:27" ht="13">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row>
    <row r="399" spans="1:27" ht="13">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row>
    <row r="400" spans="1:27" ht="13">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row>
    <row r="401" spans="1:27" ht="13">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row>
    <row r="402" spans="1:27" ht="13">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53"/>
    </row>
    <row r="403" spans="1:27" ht="13">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row>
    <row r="404" spans="1:27" ht="13">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row>
    <row r="405" spans="1:27" ht="13">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53"/>
    </row>
    <row r="406" spans="1:27" ht="13">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53"/>
    </row>
    <row r="407" spans="1:27" ht="13">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row>
    <row r="408" spans="1:27" ht="13">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row>
    <row r="409" spans="1:27" ht="13">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row>
    <row r="410" spans="1:27" ht="13">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row>
    <row r="411" spans="1:27" ht="13">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row>
    <row r="412" spans="1:27" ht="13">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row>
    <row r="413" spans="1:27" ht="13">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row>
    <row r="414" spans="1:27" ht="13">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row>
    <row r="415" spans="1:27" ht="13">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row>
    <row r="416" spans="1:27" ht="13">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row>
    <row r="417" spans="1:27" ht="13">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row>
    <row r="418" spans="1:27" ht="13">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row>
    <row r="419" spans="1:27" ht="13">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row>
    <row r="420" spans="1:27" ht="13">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row>
    <row r="421" spans="1:27" ht="13">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row>
    <row r="422" spans="1:27" ht="13">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row>
    <row r="423" spans="1:27" ht="13">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row>
    <row r="424" spans="1:27" ht="13">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row>
    <row r="425" spans="1:27" ht="13">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row>
    <row r="426" spans="1:27" ht="13">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row>
    <row r="427" spans="1:27" ht="13">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row>
    <row r="428" spans="1:27" ht="13">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row>
    <row r="429" spans="1:27" ht="13">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row>
    <row r="430" spans="1:27" ht="13">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row>
    <row r="431" spans="1:27" ht="13">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row>
    <row r="432" spans="1:27" ht="13">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row>
    <row r="433" spans="1:27" ht="13">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row>
    <row r="434" spans="1:27" ht="13">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row>
    <row r="435" spans="1:27" ht="13">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row>
    <row r="436" spans="1:27" ht="13">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row>
    <row r="437" spans="1:27" ht="13">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row>
    <row r="438" spans="1:27" ht="13">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row>
    <row r="439" spans="1:27" ht="13">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row>
    <row r="440" spans="1:27" ht="13">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row>
    <row r="441" spans="1:27" ht="13">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row>
    <row r="442" spans="1:27" ht="13">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row>
    <row r="443" spans="1:27" ht="13">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row>
    <row r="444" spans="1:27" ht="13">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row>
    <row r="445" spans="1:27" ht="13">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row>
    <row r="446" spans="1:27" ht="13">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row>
    <row r="447" spans="1:27" ht="13">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row>
    <row r="448" spans="1:27" ht="13">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row>
    <row r="449" spans="1:27" ht="13">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row>
    <row r="450" spans="1:27" ht="13">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row>
    <row r="451" spans="1:27" ht="13">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row>
    <row r="452" spans="1:27" ht="13">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row>
    <row r="453" spans="1:27" ht="13">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row>
    <row r="454" spans="1:27" ht="13">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row>
    <row r="455" spans="1:27" ht="13">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row>
    <row r="456" spans="1:27" ht="13">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row>
    <row r="457" spans="1:27" ht="13">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row>
    <row r="458" spans="1:27" ht="13">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row>
    <row r="459" spans="1:27" ht="13">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row>
    <row r="460" spans="1:27" ht="13">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row>
    <row r="461" spans="1:27" ht="13">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row>
    <row r="462" spans="1:27" ht="13">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row>
    <row r="463" spans="1:27" ht="13">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row>
    <row r="464" spans="1:27" ht="13">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row>
    <row r="465" spans="1:27" ht="13">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row>
    <row r="466" spans="1:27" ht="13">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row>
    <row r="467" spans="1:27" ht="13">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row>
    <row r="468" spans="1:27" ht="13">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row>
    <row r="469" spans="1:27" ht="13">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row>
    <row r="470" spans="1:27" ht="13">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row>
    <row r="471" spans="1:27" ht="13">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row>
    <row r="472" spans="1:27" ht="13">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row>
    <row r="473" spans="1:27" ht="13">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row>
    <row r="474" spans="1:27" ht="13">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row>
    <row r="475" spans="1:27" ht="13">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row>
    <row r="476" spans="1:27" ht="13">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row>
    <row r="477" spans="1:27" ht="13">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row>
    <row r="478" spans="1:27" ht="13">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row>
    <row r="479" spans="1:27" ht="13">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row>
    <row r="480" spans="1:27" ht="13">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row>
    <row r="481" spans="1:27" ht="13">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row>
    <row r="482" spans="1:27" ht="13">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row>
    <row r="483" spans="1:27" ht="13">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row>
    <row r="484" spans="1:27" ht="13">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row>
    <row r="485" spans="1:27" ht="13">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row>
    <row r="486" spans="1:27" ht="13">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row>
    <row r="487" spans="1:27" ht="13">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row>
    <row r="488" spans="1:27" ht="13">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row>
    <row r="489" spans="1:27" ht="13">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row>
    <row r="490" spans="1:27" ht="13">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row>
    <row r="491" spans="1:27" ht="13">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row>
    <row r="492" spans="1:27" ht="13">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row>
    <row r="493" spans="1:27" ht="13">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row>
    <row r="494" spans="1:27" ht="13">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row>
    <row r="495" spans="1:27" ht="13">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row>
    <row r="496" spans="1:27" ht="13">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row>
    <row r="497" spans="1:27" ht="13">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row>
    <row r="498" spans="1:27" ht="13">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row>
    <row r="499" spans="1:27" ht="13">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row>
    <row r="500" spans="1:27" ht="13">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row>
    <row r="501" spans="1:27" ht="13">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row>
    <row r="502" spans="1:27" ht="13">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row>
    <row r="503" spans="1:27" ht="13">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row>
    <row r="504" spans="1:27" ht="13">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row>
    <row r="505" spans="1:27" ht="13">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row>
    <row r="506" spans="1:27" ht="13">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row>
    <row r="507" spans="1:27" ht="13">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row>
    <row r="508" spans="1:27" ht="13">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row>
    <row r="509" spans="1:27" ht="13">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row>
    <row r="510" spans="1:27" ht="13">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row>
    <row r="511" spans="1:27" ht="13">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row>
    <row r="512" spans="1:27" ht="13">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row>
    <row r="513" spans="1:27" ht="13">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c r="AA513" s="53"/>
    </row>
    <row r="514" spans="1:27" ht="13">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c r="AA514" s="53"/>
    </row>
    <row r="515" spans="1:27" ht="13">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row>
    <row r="516" spans="1:27" ht="13">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c r="AA516" s="53"/>
    </row>
    <row r="517" spans="1:27" ht="13">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c r="AA517" s="53"/>
    </row>
    <row r="518" spans="1:27" ht="13">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row>
    <row r="519" spans="1:27" ht="13">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row>
    <row r="520" spans="1:27" ht="13">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row>
    <row r="521" spans="1:27" ht="13">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row>
    <row r="522" spans="1:27" ht="13">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53"/>
    </row>
    <row r="523" spans="1:27" ht="13">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53"/>
    </row>
    <row r="524" spans="1:27" ht="13">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53"/>
    </row>
    <row r="525" spans="1:27" ht="13">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row>
    <row r="526" spans="1:27" ht="13">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row>
    <row r="527" spans="1:27" ht="13">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c r="AA527" s="53"/>
    </row>
    <row r="528" spans="1:27" ht="13">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row>
    <row r="529" spans="1:27" ht="13">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row>
    <row r="530" spans="1:27" ht="13">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53"/>
    </row>
    <row r="531" spans="1:27" ht="13">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row>
    <row r="532" spans="1:27" ht="13">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53"/>
    </row>
    <row r="533" spans="1:27" ht="13">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row>
    <row r="534" spans="1:27" ht="13">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row>
    <row r="535" spans="1:27" ht="13">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row>
    <row r="536" spans="1:27" ht="13">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row>
    <row r="537" spans="1:27" ht="13">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row>
    <row r="538" spans="1:27" ht="13">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row>
    <row r="539" spans="1:27" ht="13">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row>
    <row r="540" spans="1:27" ht="13">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row>
    <row r="541" spans="1:27" ht="13">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row>
    <row r="542" spans="1:27" ht="13">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row>
    <row r="543" spans="1:27" ht="13">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row>
    <row r="544" spans="1:27" ht="13">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row>
    <row r="545" spans="1:27" ht="13">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row>
    <row r="546" spans="1:27" ht="13">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row>
    <row r="547" spans="1:27" ht="13">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row>
    <row r="548" spans="1:27" ht="13">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row>
    <row r="549" spans="1:27" ht="13">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53"/>
    </row>
    <row r="550" spans="1:27" ht="13">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53"/>
    </row>
    <row r="551" spans="1:27" ht="13">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row>
    <row r="552" spans="1:27" ht="13">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row>
    <row r="553" spans="1:27" ht="13">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row>
    <row r="554" spans="1:27" ht="13">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row>
    <row r="555" spans="1:27" ht="13">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row>
    <row r="556" spans="1:27" ht="13">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row>
    <row r="557" spans="1:27" ht="13">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row>
    <row r="558" spans="1:27" ht="13">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row>
    <row r="559" spans="1:27" ht="13">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row>
    <row r="560" spans="1:27" ht="13">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row>
    <row r="561" spans="1:27" ht="13">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row>
    <row r="562" spans="1:27" ht="13">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row>
    <row r="563" spans="1:27" ht="13">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row>
    <row r="564" spans="1:27" ht="13">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53"/>
    </row>
    <row r="565" spans="1:27" ht="13">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53"/>
    </row>
    <row r="566" spans="1:27" ht="13">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row>
    <row r="567" spans="1:27" ht="13">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row>
    <row r="568" spans="1:27" ht="13">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row>
    <row r="569" spans="1:27" ht="13">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row>
    <row r="570" spans="1:27" ht="13">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row>
    <row r="571" spans="1:27" ht="13">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53"/>
    </row>
    <row r="572" spans="1:27" ht="13">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c r="AA572" s="53"/>
    </row>
    <row r="573" spans="1:27" ht="13">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row>
    <row r="574" spans="1:27" ht="13">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53"/>
    </row>
    <row r="575" spans="1:27" ht="13">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row>
    <row r="576" spans="1:27" ht="13">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row>
    <row r="577" spans="1:27" ht="13">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53"/>
    </row>
    <row r="578" spans="1:27" ht="13">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row>
    <row r="579" spans="1:27" ht="13">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row>
    <row r="580" spans="1:27" ht="13">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53"/>
    </row>
    <row r="581" spans="1:27" ht="13">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row>
    <row r="582" spans="1:27" ht="13">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53"/>
    </row>
    <row r="583" spans="1:27" ht="13">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53"/>
    </row>
    <row r="584" spans="1:27" ht="13">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row>
    <row r="585" spans="1:27" ht="13">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53"/>
    </row>
    <row r="586" spans="1:27" ht="13">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c r="AA586" s="53"/>
    </row>
    <row r="587" spans="1:27" ht="13">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row>
    <row r="588" spans="1:27" ht="13">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row>
    <row r="589" spans="1:27" ht="13">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53"/>
    </row>
    <row r="590" spans="1:27" ht="13">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row>
    <row r="591" spans="1:27" ht="13">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53"/>
    </row>
    <row r="592" spans="1:27" ht="13">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row>
    <row r="593" spans="1:27" ht="13">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row>
    <row r="594" spans="1:27" ht="13">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row>
    <row r="595" spans="1:27" ht="13">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row>
    <row r="596" spans="1:27" ht="13">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53"/>
    </row>
    <row r="597" spans="1:27" ht="13">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row>
    <row r="598" spans="1:27" ht="13">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53"/>
    </row>
    <row r="599" spans="1:27" ht="13">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row>
    <row r="600" spans="1:27" ht="13">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53"/>
    </row>
    <row r="601" spans="1:27" ht="13">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row>
    <row r="602" spans="1:27" ht="13">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row>
    <row r="603" spans="1:27" ht="13">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53"/>
    </row>
    <row r="604" spans="1:27" ht="13">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53"/>
    </row>
    <row r="605" spans="1:27" ht="13">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53"/>
    </row>
    <row r="606" spans="1:27" ht="13">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row>
    <row r="607" spans="1:27" ht="13">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53"/>
    </row>
    <row r="608" spans="1:27" ht="13">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row>
    <row r="609" spans="1:27" ht="13">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row>
    <row r="610" spans="1:27" ht="13">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row>
    <row r="611" spans="1:27" ht="13">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53"/>
    </row>
    <row r="612" spans="1:27" ht="13">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row>
    <row r="613" spans="1:27" ht="13">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53"/>
    </row>
    <row r="614" spans="1:27" ht="13">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row>
    <row r="615" spans="1:27" ht="13">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53"/>
    </row>
    <row r="616" spans="1:27" ht="13">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row>
    <row r="617" spans="1:27" ht="13">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row>
    <row r="618" spans="1:27" ht="13">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row>
    <row r="619" spans="1:27" ht="13">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row>
    <row r="620" spans="1:27" ht="13">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row>
    <row r="621" spans="1:27" ht="13">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row>
    <row r="622" spans="1:27" ht="13">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c r="AA622" s="53"/>
    </row>
    <row r="623" spans="1:27" ht="13">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row>
    <row r="624" spans="1:27" ht="13">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row>
    <row r="625" spans="1:27" ht="13">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row>
    <row r="626" spans="1:27" ht="13">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row>
    <row r="627" spans="1:27" ht="13">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row>
    <row r="628" spans="1:27" ht="13">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c r="AA628" s="53"/>
    </row>
    <row r="629" spans="1:27" ht="13">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row>
    <row r="630" spans="1:27" ht="13">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53"/>
    </row>
    <row r="631" spans="1:27" ht="13">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53"/>
    </row>
    <row r="632" spans="1:27" ht="13">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c r="AA632" s="53"/>
    </row>
    <row r="633" spans="1:27" ht="13">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row>
    <row r="634" spans="1:27" ht="13">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c r="AA634" s="53"/>
    </row>
    <row r="635" spans="1:27" ht="13">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row>
    <row r="636" spans="1:27" ht="13">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53"/>
    </row>
    <row r="637" spans="1:27" ht="13">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row>
    <row r="638" spans="1:27" ht="13">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row>
    <row r="639" spans="1:27" ht="13">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row>
    <row r="640" spans="1:27" ht="13">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row>
    <row r="641" spans="1:27" ht="13">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row>
    <row r="642" spans="1:27" ht="13">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row>
    <row r="643" spans="1:27" ht="13">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53"/>
    </row>
    <row r="644" spans="1:27" ht="13">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53"/>
    </row>
    <row r="645" spans="1:27" ht="13">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row>
    <row r="646" spans="1:27" ht="13">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53"/>
    </row>
    <row r="647" spans="1:27" ht="13">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row>
    <row r="648" spans="1:27" ht="13">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row>
    <row r="649" spans="1:27" ht="13">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row>
    <row r="650" spans="1:27" ht="13">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c r="AA650" s="53"/>
    </row>
    <row r="651" spans="1:27" ht="13">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53"/>
    </row>
    <row r="652" spans="1:27" ht="13">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c r="AA652" s="53"/>
    </row>
    <row r="653" spans="1:27" ht="13">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row>
    <row r="654" spans="1:27" ht="13">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row>
    <row r="655" spans="1:27" ht="13">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row>
    <row r="656" spans="1:27" ht="13">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row>
    <row r="657" spans="1:27" ht="13">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c r="AA657" s="53"/>
    </row>
    <row r="658" spans="1:27" ht="13">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c r="AA658" s="53"/>
    </row>
    <row r="659" spans="1:27" ht="13">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row>
    <row r="660" spans="1:27" ht="13">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c r="AA660" s="53"/>
    </row>
    <row r="661" spans="1:27" ht="13">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53"/>
    </row>
    <row r="662" spans="1:27" ht="13">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row>
    <row r="663" spans="1:27" ht="13">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c r="AA663" s="53"/>
    </row>
    <row r="664" spans="1:27" ht="13">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53"/>
    </row>
    <row r="665" spans="1:27" ht="13">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row>
    <row r="666" spans="1:27" ht="13">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c r="AA666" s="53"/>
    </row>
    <row r="667" spans="1:27" ht="13">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c r="AA667" s="53"/>
    </row>
    <row r="668" spans="1:27" ht="13">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c r="AA668" s="53"/>
    </row>
    <row r="669" spans="1:27" ht="13">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row>
    <row r="670" spans="1:27" ht="13">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row>
    <row r="671" spans="1:27" ht="13">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53"/>
    </row>
    <row r="672" spans="1:27" ht="13">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row>
    <row r="673" spans="1:27" ht="13">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c r="AA673" s="53"/>
    </row>
    <row r="674" spans="1:27" ht="13">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c r="AA674" s="53"/>
    </row>
    <row r="675" spans="1:27" ht="13">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c r="AA675" s="53"/>
    </row>
    <row r="676" spans="1:27" ht="13">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row>
    <row r="677" spans="1:27" ht="13">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c r="AA677" s="53"/>
    </row>
    <row r="678" spans="1:27" ht="13">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row>
    <row r="679" spans="1:27" ht="13">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c r="AA679" s="53"/>
    </row>
    <row r="680" spans="1:27" ht="13">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c r="AA680" s="53"/>
    </row>
    <row r="681" spans="1:27" ht="13">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row>
    <row r="682" spans="1:27" ht="13">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row>
    <row r="683" spans="1:27" ht="13">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row>
    <row r="684" spans="1:27" ht="13">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row>
    <row r="685" spans="1:27" ht="13">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53"/>
    </row>
    <row r="686" spans="1:27" ht="13">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53"/>
    </row>
    <row r="687" spans="1:27" ht="13">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row>
    <row r="688" spans="1:27" ht="13">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53"/>
    </row>
    <row r="689" spans="1:27" ht="13">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row>
    <row r="690" spans="1:27" ht="13">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row>
    <row r="691" spans="1:27" ht="13">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c r="AA691" s="53"/>
    </row>
    <row r="692" spans="1:27" ht="13">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row>
    <row r="693" spans="1:27" ht="13">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c r="AA693" s="53"/>
    </row>
    <row r="694" spans="1:27" ht="13">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row>
    <row r="695" spans="1:27" ht="13">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row>
    <row r="696" spans="1:27" ht="13">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53"/>
    </row>
    <row r="697" spans="1:27" ht="13">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53"/>
    </row>
    <row r="698" spans="1:27" ht="13">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row>
    <row r="699" spans="1:27" ht="13">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c r="AA699" s="53"/>
    </row>
    <row r="700" spans="1:27" ht="13">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row>
    <row r="701" spans="1:27" ht="13">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row>
    <row r="702" spans="1:27" ht="13">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c r="AA702" s="53"/>
    </row>
    <row r="703" spans="1:27" ht="13">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row>
    <row r="704" spans="1:27" ht="13">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53"/>
    </row>
    <row r="705" spans="1:27" ht="13">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row>
    <row r="706" spans="1:27" ht="13">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c r="AA706" s="53"/>
    </row>
    <row r="707" spans="1:27" ht="13">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c r="AA707" s="53"/>
    </row>
    <row r="708" spans="1:27" ht="13">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c r="AA708" s="53"/>
    </row>
    <row r="709" spans="1:27" ht="13">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c r="AA709" s="53"/>
    </row>
    <row r="710" spans="1:27" ht="13">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c r="AA710" s="53"/>
    </row>
    <row r="711" spans="1:27" ht="13">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c r="AA711" s="53"/>
    </row>
    <row r="712" spans="1:27" ht="13">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53"/>
    </row>
    <row r="713" spans="1:27" ht="13">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53"/>
    </row>
    <row r="714" spans="1:27" ht="13">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row>
    <row r="715" spans="1:27" ht="13">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c r="AA715" s="53"/>
    </row>
    <row r="716" spans="1:27" ht="13">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53"/>
    </row>
    <row r="717" spans="1:27" ht="13">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row>
    <row r="718" spans="1:27" ht="13">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53"/>
    </row>
    <row r="719" spans="1:27" ht="13">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53"/>
    </row>
    <row r="720" spans="1:27" ht="13">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row>
    <row r="721" spans="1:27" ht="13">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c r="AA721" s="53"/>
    </row>
    <row r="722" spans="1:27" ht="13">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c r="AA722" s="53"/>
    </row>
    <row r="723" spans="1:27" ht="13">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row>
    <row r="724" spans="1:27" ht="13">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c r="AA724" s="53"/>
    </row>
    <row r="725" spans="1:27" ht="13">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row>
    <row r="726" spans="1:27" ht="13">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row>
    <row r="727" spans="1:27" ht="13">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c r="AA727" s="53"/>
    </row>
    <row r="728" spans="1:27" ht="13">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row>
    <row r="729" spans="1:27" ht="13">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c r="AA729" s="53"/>
    </row>
    <row r="730" spans="1:27" ht="13">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c r="AA730" s="53"/>
    </row>
    <row r="731" spans="1:27" ht="13">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row>
    <row r="732" spans="1:27" ht="13">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row>
    <row r="733" spans="1:27" ht="13">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row>
    <row r="734" spans="1:27" ht="13">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row>
    <row r="735" spans="1:27" ht="13">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row>
    <row r="736" spans="1:27" ht="13">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row>
    <row r="737" spans="1:27" ht="13">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row>
    <row r="738" spans="1:27" ht="13">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c r="AA738" s="53"/>
    </row>
    <row r="739" spans="1:27" ht="13">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row>
    <row r="740" spans="1:27" ht="13">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row>
    <row r="741" spans="1:27" ht="13">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row>
    <row r="742" spans="1:27" ht="13">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row>
    <row r="743" spans="1:27" ht="13">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c r="AA743" s="53"/>
    </row>
    <row r="744" spans="1:27" ht="13">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c r="AA744" s="53"/>
    </row>
    <row r="745" spans="1:27" ht="13">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row>
    <row r="746" spans="1:27" ht="13">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c r="AA746" s="53"/>
    </row>
    <row r="747" spans="1:27" ht="13">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c r="AA747" s="53"/>
    </row>
    <row r="748" spans="1:27" ht="13">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row>
    <row r="749" spans="1:27" ht="13">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c r="AA749" s="53"/>
    </row>
    <row r="750" spans="1:27" ht="13">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row>
    <row r="751" spans="1:27" ht="13">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row>
    <row r="752" spans="1:27" ht="13">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c r="AA752" s="53"/>
    </row>
    <row r="753" spans="1:27" ht="13">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row>
    <row r="754" spans="1:27" ht="13">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c r="AA754" s="53"/>
    </row>
    <row r="755" spans="1:27" ht="13">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c r="AA755" s="53"/>
    </row>
    <row r="756" spans="1:27" ht="13">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row>
    <row r="757" spans="1:27" ht="13">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c r="AA757" s="53"/>
    </row>
    <row r="758" spans="1:27" ht="13">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c r="AA758" s="53"/>
    </row>
    <row r="759" spans="1:27" ht="13">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c r="AA759" s="53"/>
    </row>
    <row r="760" spans="1:27" ht="13">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c r="AA760" s="53"/>
    </row>
    <row r="761" spans="1:27" ht="13">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row>
    <row r="762" spans="1:27" ht="13">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c r="AA762" s="53"/>
    </row>
    <row r="763" spans="1:27" ht="13">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53"/>
    </row>
    <row r="764" spans="1:27" ht="13">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row>
    <row r="765" spans="1:27" ht="13">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row>
    <row r="766" spans="1:27" ht="13">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53"/>
    </row>
    <row r="767" spans="1:27" ht="13">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row>
    <row r="768" spans="1:27" ht="13">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53"/>
    </row>
    <row r="769" spans="1:27" ht="13">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c r="AA769" s="53"/>
    </row>
    <row r="770" spans="1:27" ht="13">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row>
    <row r="771" spans="1:27" ht="13">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53"/>
    </row>
    <row r="772" spans="1:27" ht="13">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c r="AA772" s="53"/>
    </row>
    <row r="773" spans="1:27" ht="13">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row>
    <row r="774" spans="1:27" ht="13">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c r="AA774" s="53"/>
    </row>
    <row r="775" spans="1:27" ht="13">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c r="AA775" s="53"/>
    </row>
    <row r="776" spans="1:27" ht="13">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c r="AA776" s="53"/>
    </row>
    <row r="777" spans="1:27" ht="13">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row>
    <row r="778" spans="1:27" ht="13">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row>
    <row r="779" spans="1:27" ht="13">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row>
    <row r="780" spans="1:27" ht="13">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c r="AA780" s="53"/>
    </row>
    <row r="781" spans="1:27" ht="13">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c r="AA781" s="53"/>
    </row>
    <row r="782" spans="1:27" ht="13">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row>
    <row r="783" spans="1:27" ht="13">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row>
    <row r="784" spans="1:27" ht="13">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row>
    <row r="785" spans="1:27" ht="13">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row>
    <row r="786" spans="1:27" ht="13">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row>
    <row r="787" spans="1:27" ht="13">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row>
    <row r="788" spans="1:27" ht="13">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c r="AA788" s="53"/>
    </row>
    <row r="789" spans="1:27" ht="13">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row>
    <row r="790" spans="1:27" ht="13">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row>
    <row r="791" spans="1:27" ht="13">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row>
    <row r="792" spans="1:27" ht="13">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row>
    <row r="793" spans="1:27" ht="13">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row>
    <row r="794" spans="1:27" ht="13">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row>
    <row r="795" spans="1:27" ht="13">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53"/>
    </row>
    <row r="796" spans="1:27" ht="13">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c r="AA796" s="53"/>
    </row>
    <row r="797" spans="1:27" ht="13">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row>
    <row r="798" spans="1:27" ht="13">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row>
    <row r="799" spans="1:27" ht="13">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row>
    <row r="800" spans="1:27" ht="13">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row>
    <row r="801" spans="1:27" ht="13">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row>
    <row r="802" spans="1:27" ht="13">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row>
    <row r="803" spans="1:27" ht="13">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row>
    <row r="804" spans="1:27" ht="13">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row>
    <row r="805" spans="1:27" ht="13">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c r="AA805" s="53"/>
    </row>
    <row r="806" spans="1:27" ht="13">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row>
    <row r="807" spans="1:27" ht="13">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c r="AA807" s="53"/>
    </row>
    <row r="808" spans="1:27" ht="13">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row>
    <row r="809" spans="1:27" ht="13">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row>
    <row r="810" spans="1:27" ht="13">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row>
    <row r="811" spans="1:27" ht="13">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row>
    <row r="812" spans="1:27" ht="13">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row>
    <row r="813" spans="1:27" ht="13">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row>
    <row r="814" spans="1:27" ht="13">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row>
    <row r="815" spans="1:27" ht="13">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row>
    <row r="816" spans="1:27" ht="13">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row>
    <row r="817" spans="1:27" ht="13">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row>
    <row r="818" spans="1:27" ht="13">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row>
    <row r="819" spans="1:27" ht="13">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row>
    <row r="820" spans="1:27" ht="13">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row>
    <row r="821" spans="1:27" ht="13">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row>
    <row r="822" spans="1:27" ht="13">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row>
    <row r="823" spans="1:27" ht="13">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row>
    <row r="824" spans="1:27" ht="13">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row>
    <row r="825" spans="1:27" ht="13">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row>
    <row r="826" spans="1:27" ht="13">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row>
    <row r="827" spans="1:27" ht="13">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row>
    <row r="828" spans="1:27" ht="13">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row>
    <row r="829" spans="1:27" ht="13">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row>
    <row r="830" spans="1:27" ht="13">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53"/>
    </row>
    <row r="831" spans="1:27" ht="13">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row>
    <row r="832" spans="1:27" ht="13">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row>
    <row r="833" spans="1:27" ht="13">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row>
    <row r="834" spans="1:27" ht="13">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c r="AA834" s="53"/>
    </row>
    <row r="835" spans="1:27" ht="13">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row>
    <row r="836" spans="1:27" ht="13">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row>
    <row r="837" spans="1:27" ht="13">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row>
    <row r="838" spans="1:27" ht="13">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53"/>
    </row>
    <row r="839" spans="1:27" ht="13">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row>
    <row r="840" spans="1:27" ht="13">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row>
    <row r="841" spans="1:27" ht="13">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row>
    <row r="842" spans="1:27" ht="13">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row>
    <row r="843" spans="1:27" ht="13">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row>
    <row r="844" spans="1:27" ht="13">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row>
    <row r="845" spans="1:27" ht="13">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row>
    <row r="846" spans="1:27" ht="13">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c r="AA846" s="53"/>
    </row>
    <row r="847" spans="1:27" ht="13">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row>
    <row r="848" spans="1:27" ht="13">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row>
    <row r="849" spans="1:27" ht="13">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row>
    <row r="850" spans="1:27" ht="13">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row>
    <row r="851" spans="1:27" ht="13">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row>
    <row r="852" spans="1:27" ht="13">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row>
    <row r="853" spans="1:27" ht="13">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row>
    <row r="854" spans="1:27" ht="13">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row>
    <row r="855" spans="1:27" ht="13">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row>
    <row r="856" spans="1:27" ht="13">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row>
    <row r="857" spans="1:27" ht="13">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row>
    <row r="858" spans="1:27" ht="13">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row>
    <row r="859" spans="1:27" ht="13">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row>
    <row r="860" spans="1:27" ht="13">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row>
    <row r="861" spans="1:27" ht="13">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row>
    <row r="862" spans="1:27" ht="13">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row>
    <row r="863" spans="1:27" ht="13">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c r="AA863" s="53"/>
    </row>
    <row r="864" spans="1:27" ht="13">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row>
    <row r="865" spans="1:27" ht="13">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c r="AA865" s="53"/>
    </row>
    <row r="866" spans="1:27" ht="13">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53"/>
    </row>
    <row r="867" spans="1:27" ht="13">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c r="AA867" s="53"/>
    </row>
    <row r="868" spans="1:27" ht="13">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c r="AA868" s="53"/>
    </row>
    <row r="869" spans="1:27" ht="13">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c r="AA869" s="53"/>
    </row>
    <row r="870" spans="1:27" ht="13">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53"/>
    </row>
    <row r="871" spans="1:27" ht="13">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53"/>
    </row>
    <row r="872" spans="1:27" ht="13">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53"/>
    </row>
    <row r="873" spans="1:27" ht="13">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row>
    <row r="874" spans="1:27" ht="13">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row>
    <row r="875" spans="1:27" ht="13">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row>
    <row r="876" spans="1:27" ht="13">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row>
    <row r="877" spans="1:27" ht="13">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53"/>
    </row>
    <row r="878" spans="1:27" ht="13">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c r="AA878" s="53"/>
    </row>
    <row r="879" spans="1:27" ht="13">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c r="AA879" s="53"/>
    </row>
    <row r="880" spans="1:27" ht="13">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row>
    <row r="881" spans="1:27" ht="13">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row>
    <row r="882" spans="1:27" ht="13">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row>
    <row r="883" spans="1:27" ht="13">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c r="AA883" s="53"/>
    </row>
    <row r="884" spans="1:27" ht="13">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row>
    <row r="885" spans="1:27" ht="13">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53"/>
    </row>
    <row r="886" spans="1:27" ht="13">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row>
    <row r="887" spans="1:27" ht="13">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row>
    <row r="888" spans="1:27" ht="13">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c r="AA888" s="53"/>
    </row>
    <row r="889" spans="1:27" ht="13">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c r="AA889" s="53"/>
    </row>
    <row r="890" spans="1:27" ht="13">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row>
    <row r="891" spans="1:27" ht="13">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row>
    <row r="892" spans="1:27" ht="13">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53"/>
    </row>
    <row r="893" spans="1:27" ht="13">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c r="AA893" s="53"/>
    </row>
    <row r="894" spans="1:27" ht="13">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53"/>
    </row>
    <row r="895" spans="1:27" ht="13">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53"/>
    </row>
    <row r="896" spans="1:27" ht="13">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row>
    <row r="897" spans="1:27" ht="13">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row>
    <row r="898" spans="1:27" ht="13">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row>
    <row r="899" spans="1:27" ht="13">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c r="AA899" s="53"/>
    </row>
    <row r="900" spans="1:27" ht="13">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row>
    <row r="901" spans="1:27" ht="13">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c r="AA901" s="53"/>
    </row>
    <row r="902" spans="1:27" ht="13">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53"/>
    </row>
    <row r="903" spans="1:27" ht="13">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row>
    <row r="904" spans="1:27" ht="13">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row>
    <row r="905" spans="1:27" ht="13">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53"/>
    </row>
    <row r="906" spans="1:27" ht="13">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row>
    <row r="907" spans="1:27" ht="13">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c r="AA907" s="53"/>
    </row>
    <row r="908" spans="1:27" ht="13">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53"/>
    </row>
    <row r="909" spans="1:27" ht="13">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row>
    <row r="910" spans="1:27" ht="13">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row>
    <row r="911" spans="1:27" ht="13">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53"/>
    </row>
    <row r="912" spans="1:27" ht="13">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row>
    <row r="913" spans="1:27" ht="13">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53"/>
    </row>
    <row r="914" spans="1:27" ht="13">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row>
    <row r="915" spans="1:27" ht="13">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53"/>
    </row>
    <row r="916" spans="1:27" ht="13">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row>
    <row r="917" spans="1:27" ht="13">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c r="AA917" s="53"/>
    </row>
    <row r="918" spans="1:27" ht="13">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c r="AA918" s="53"/>
    </row>
    <row r="919" spans="1:27" ht="13">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row>
    <row r="920" spans="1:27" ht="13">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row>
    <row r="921" spans="1:27" ht="13">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row>
    <row r="922" spans="1:27" ht="13">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c r="AA922" s="53"/>
    </row>
    <row r="923" spans="1:27" ht="13">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53"/>
    </row>
    <row r="924" spans="1:27" ht="13">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row>
    <row r="925" spans="1:27" ht="13">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53"/>
    </row>
    <row r="926" spans="1:27" ht="13">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row>
    <row r="927" spans="1:27" ht="13">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53"/>
    </row>
    <row r="928" spans="1:27" ht="13">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row>
    <row r="929" spans="1:27" ht="13">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row>
    <row r="930" spans="1:27" ht="13">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53"/>
    </row>
    <row r="931" spans="1:27" ht="13">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53"/>
    </row>
    <row r="932" spans="1:27" ht="13">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row>
    <row r="933" spans="1:27" ht="13">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row>
    <row r="934" spans="1:27" ht="13">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row>
    <row r="935" spans="1:27" ht="13">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53"/>
    </row>
    <row r="936" spans="1:27" ht="13">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53"/>
    </row>
    <row r="937" spans="1:27" ht="13">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53"/>
    </row>
    <row r="938" spans="1:27" ht="13">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53"/>
    </row>
    <row r="939" spans="1:27" ht="13">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row>
    <row r="940" spans="1:27" ht="13">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row>
    <row r="941" spans="1:27" ht="13">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53"/>
    </row>
    <row r="942" spans="1:27" ht="13">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53"/>
    </row>
    <row r="943" spans="1:27" ht="13">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row>
    <row r="944" spans="1:27" ht="13">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row>
    <row r="945" spans="1:27" ht="13">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row>
    <row r="946" spans="1:27" ht="13">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c r="AA946" s="53"/>
    </row>
    <row r="947" spans="1:27" ht="13">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row>
    <row r="948" spans="1:27" ht="13">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row>
    <row r="949" spans="1:27" ht="13">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c r="AA949" s="53"/>
    </row>
    <row r="950" spans="1:27" ht="13">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53"/>
    </row>
    <row r="951" spans="1:27" ht="13">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53"/>
    </row>
    <row r="952" spans="1:27" ht="13">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c r="AA952" s="53"/>
    </row>
    <row r="953" spans="1:27" ht="13">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c r="AA953" s="53"/>
    </row>
    <row r="954" spans="1:27" ht="13">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53"/>
    </row>
    <row r="955" spans="1:27" ht="13">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53"/>
    </row>
    <row r="956" spans="1:27" ht="13">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53"/>
    </row>
    <row r="957" spans="1:27" ht="13">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row>
    <row r="958" spans="1:27" ht="13">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row>
    <row r="959" spans="1:27" ht="13">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53"/>
    </row>
    <row r="960" spans="1:27" ht="13">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row>
    <row r="961" spans="1:27" ht="13">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c r="AA961" s="53"/>
    </row>
    <row r="962" spans="1:27" ht="13">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c r="AA962" s="53"/>
    </row>
    <row r="963" spans="1:27" ht="13">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53"/>
    </row>
    <row r="964" spans="1:27" ht="13">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row>
    <row r="965" spans="1:27" ht="13">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c r="AA965" s="53"/>
    </row>
    <row r="966" spans="1:27" ht="13">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row>
    <row r="967" spans="1:27" ht="13">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53"/>
    </row>
    <row r="968" spans="1:27" ht="13">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row>
    <row r="969" spans="1:27" ht="13">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row>
    <row r="970" spans="1:27" ht="13">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c r="AA970" s="53"/>
    </row>
    <row r="971" spans="1:27" ht="13">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53"/>
    </row>
    <row r="972" spans="1:27" ht="13">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row>
    <row r="973" spans="1:27" ht="13">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53"/>
    </row>
    <row r="974" spans="1:27" ht="13">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53"/>
    </row>
    <row r="975" spans="1:27" ht="13">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c r="AA975" s="53"/>
    </row>
    <row r="976" spans="1:27" ht="13">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c r="AA976" s="53"/>
    </row>
    <row r="977" spans="1:27" ht="13">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row>
    <row r="978" spans="1:27" ht="13">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c r="AA978" s="53"/>
    </row>
    <row r="979" spans="1:27" ht="13">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53"/>
    </row>
    <row r="980" spans="1:27" ht="13">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c r="AA980" s="53"/>
    </row>
    <row r="981" spans="1:27" ht="13">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row>
    <row r="982" spans="1:27" ht="13">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53"/>
    </row>
    <row r="983" spans="1:27" ht="13">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c r="AA983" s="53"/>
    </row>
    <row r="984" spans="1:27" ht="13">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row>
    <row r="985" spans="1:27" ht="13">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c r="AA985" s="53"/>
    </row>
    <row r="986" spans="1:27" ht="13">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53"/>
    </row>
    <row r="987" spans="1:27" ht="13">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c r="AA987" s="53"/>
    </row>
    <row r="988" spans="1:27" ht="13">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c r="AA988" s="53"/>
    </row>
    <row r="989" spans="1:27" ht="13">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53"/>
    </row>
    <row r="990" spans="1:27" ht="13">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53"/>
    </row>
    <row r="991" spans="1:27" ht="13">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c r="AA991" s="53"/>
    </row>
    <row r="992" spans="1:27" ht="13">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53"/>
    </row>
    <row r="993" spans="1:27" ht="13">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row>
    <row r="994" spans="1:27" ht="13">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row>
    <row r="995" spans="1:27" ht="13">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c r="AA995" s="53"/>
    </row>
    <row r="996" spans="1:27" ht="13">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53"/>
    </row>
    <row r="997" spans="1:27" ht="13">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53"/>
    </row>
    <row r="998" spans="1:27" ht="13">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53"/>
    </row>
    <row r="999" spans="1:27" ht="13">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row>
    <row r="1000" spans="1:27" ht="13">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c r="AA1000" s="53"/>
    </row>
    <row r="1001" spans="1:27" ht="13">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c r="AA1001" s="53"/>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76"/>
  <sheetViews>
    <sheetView workbookViewId="0">
      <pane ySplit="1" topLeftCell="A2" activePane="bottomLeft" state="frozen"/>
      <selection pane="bottomLeft" activeCell="B3" sqref="B3"/>
    </sheetView>
  </sheetViews>
  <sheetFormatPr baseColWidth="10" defaultColWidth="14.5" defaultRowHeight="15" customHeight="1"/>
  <cols>
    <col min="1" max="1" width="11.6640625" customWidth="1"/>
    <col min="2" max="2" width="65.5" customWidth="1"/>
    <col min="3" max="3" width="79.83203125" customWidth="1"/>
    <col min="4" max="4" width="13.33203125" customWidth="1"/>
    <col min="5" max="5" width="21.33203125" customWidth="1"/>
    <col min="6" max="6" width="10.5" customWidth="1"/>
    <col min="7" max="7" width="14.83203125" customWidth="1"/>
    <col min="8" max="8" width="12.1640625" customWidth="1"/>
    <col min="9" max="9" width="11.6640625" customWidth="1"/>
    <col min="10" max="10" width="96.83203125" customWidth="1"/>
    <col min="11" max="11" width="64.1640625" customWidth="1"/>
    <col min="12" max="12" width="59.83203125" customWidth="1"/>
    <col min="13" max="13" width="40.33203125" customWidth="1"/>
    <col min="14" max="25" width="10.6640625" customWidth="1"/>
  </cols>
  <sheetData>
    <row r="1" spans="1:25" ht="12.75" customHeight="1">
      <c r="A1" s="1" t="s">
        <v>0</v>
      </c>
      <c r="B1" s="1" t="s">
        <v>1</v>
      </c>
      <c r="C1" s="4" t="s">
        <v>8</v>
      </c>
      <c r="D1" s="1" t="s">
        <v>2</v>
      </c>
      <c r="E1" s="2" t="s">
        <v>3</v>
      </c>
      <c r="F1" s="3" t="s">
        <v>4</v>
      </c>
      <c r="G1" s="3" t="s">
        <v>5</v>
      </c>
      <c r="H1" s="3" t="s">
        <v>6</v>
      </c>
      <c r="I1" s="3" t="s">
        <v>7</v>
      </c>
      <c r="J1" s="4" t="s">
        <v>9</v>
      </c>
      <c r="K1" s="4" t="s">
        <v>10</v>
      </c>
      <c r="L1" s="4" t="s">
        <v>10</v>
      </c>
      <c r="M1" s="4" t="s">
        <v>10</v>
      </c>
      <c r="N1" s="4"/>
      <c r="O1" s="4"/>
      <c r="P1" s="4"/>
      <c r="Q1" s="4"/>
      <c r="R1" s="4"/>
      <c r="S1" s="4"/>
      <c r="T1" s="4"/>
      <c r="U1" s="4"/>
      <c r="V1" s="4"/>
      <c r="W1" s="4"/>
      <c r="X1" s="4"/>
      <c r="Y1" s="4"/>
    </row>
    <row r="2" spans="1:25" ht="12.75" customHeight="1">
      <c r="A2" s="5" t="s">
        <v>11</v>
      </c>
      <c r="B2" s="5" t="s">
        <v>1025</v>
      </c>
      <c r="C2" s="8" t="str">
        <f t="shared" ref="C2:C76" si="0">D2&amp;"_"&amp;E2&amp;" "&amp;B2&amp;"_"&amp;H2&amp;"_"&amp;I2&amp; ".wav"</f>
        <v>GUNCano_FIRING Sweetener Transient Shot Tight_B00M_CACK.wav</v>
      </c>
      <c r="D2" s="5" t="s">
        <v>12</v>
      </c>
      <c r="E2" s="6" t="s">
        <v>13</v>
      </c>
      <c r="F2" s="7" t="e">
        <f>VLOOKUP($D2,#REF!,2,0)</f>
        <v>#REF!</v>
      </c>
      <c r="G2" s="7" t="e">
        <f>VLOOKUP($D2,#REF!,3,0)</f>
        <v>#REF!</v>
      </c>
      <c r="H2" s="7" t="s">
        <v>14</v>
      </c>
      <c r="I2" s="7" t="s">
        <v>105</v>
      </c>
      <c r="J2" s="9" t="s">
        <v>15</v>
      </c>
      <c r="K2" s="8"/>
      <c r="L2" s="8"/>
      <c r="M2" s="8"/>
      <c r="N2" s="8"/>
      <c r="O2" s="8"/>
      <c r="P2" s="8"/>
      <c r="Q2" s="8"/>
      <c r="R2" s="8"/>
      <c r="S2" s="8"/>
      <c r="T2" s="8"/>
      <c r="U2" s="8"/>
      <c r="V2" s="8"/>
      <c r="W2" s="8"/>
      <c r="X2" s="8"/>
      <c r="Y2" s="8"/>
    </row>
    <row r="3" spans="1:25" ht="12.75" customHeight="1">
      <c r="A3" s="5" t="s">
        <v>16</v>
      </c>
      <c r="B3" s="5" t="s">
        <v>1019</v>
      </c>
      <c r="C3" s="8" t="str">
        <f t="shared" si="0"/>
        <v>GUNCano_FIRING Sweetener Transient Shot Pre Hit_B00M_CACK.wav</v>
      </c>
      <c r="D3" s="5" t="s">
        <v>12</v>
      </c>
      <c r="E3" s="6" t="s">
        <v>13</v>
      </c>
      <c r="F3" s="7" t="e">
        <f>VLOOKUP($D3,#REF!,2,0)</f>
        <v>#REF!</v>
      </c>
      <c r="G3" s="7" t="e">
        <f>VLOOKUP($D3,#REF!,3,0)</f>
        <v>#REF!</v>
      </c>
      <c r="H3" s="7" t="s">
        <v>14</v>
      </c>
      <c r="I3" s="7" t="s">
        <v>105</v>
      </c>
      <c r="J3" s="9" t="s">
        <v>17</v>
      </c>
      <c r="K3" s="8"/>
      <c r="L3" s="8"/>
      <c r="M3" s="8"/>
      <c r="N3" s="8"/>
      <c r="O3" s="8"/>
      <c r="P3" s="8"/>
      <c r="Q3" s="8"/>
      <c r="R3" s="8"/>
      <c r="S3" s="8"/>
      <c r="T3" s="8"/>
      <c r="U3" s="8"/>
      <c r="V3" s="8"/>
      <c r="W3" s="8"/>
      <c r="X3" s="8"/>
      <c r="Y3" s="8"/>
    </row>
    <row r="4" spans="1:25" ht="12.75" customHeight="1">
      <c r="A4" s="5" t="s">
        <v>18</v>
      </c>
      <c r="B4" s="5" t="s">
        <v>1016</v>
      </c>
      <c r="C4" s="8" t="str">
        <f t="shared" si="0"/>
        <v>GUNCano_FIRING Sweetener Transient Shot Heavy Low_B00M_CACK.wav</v>
      </c>
      <c r="D4" s="5" t="s">
        <v>12</v>
      </c>
      <c r="E4" s="6" t="s">
        <v>13</v>
      </c>
      <c r="F4" s="7" t="e">
        <f>VLOOKUP($D4,#REF!,2,0)</f>
        <v>#REF!</v>
      </c>
      <c r="G4" s="7" t="e">
        <f>VLOOKUP($D4,#REF!,3,0)</f>
        <v>#REF!</v>
      </c>
      <c r="H4" s="7" t="s">
        <v>14</v>
      </c>
      <c r="I4" s="7" t="s">
        <v>105</v>
      </c>
      <c r="J4" s="9" t="s">
        <v>19</v>
      </c>
      <c r="L4" s="8"/>
      <c r="M4" s="8"/>
      <c r="N4" s="8"/>
      <c r="O4" s="8"/>
      <c r="P4" s="8"/>
      <c r="Q4" s="8"/>
      <c r="R4" s="8"/>
      <c r="S4" s="8"/>
      <c r="T4" s="8"/>
      <c r="U4" s="8"/>
      <c r="V4" s="8"/>
      <c r="W4" s="8"/>
      <c r="X4" s="8"/>
      <c r="Y4" s="8"/>
    </row>
    <row r="5" spans="1:25" ht="12.75" customHeight="1">
      <c r="A5" s="5" t="s">
        <v>16</v>
      </c>
      <c r="B5" s="5" t="s">
        <v>1022</v>
      </c>
      <c r="C5" s="8" t="str">
        <f t="shared" si="0"/>
        <v>GUNCano_FIRING Sweetener Transient Shot Punchy_B00M_CACK.wav</v>
      </c>
      <c r="D5" s="5" t="s">
        <v>12</v>
      </c>
      <c r="E5" s="6" t="s">
        <v>13</v>
      </c>
      <c r="F5" s="7" t="e">
        <f>VLOOKUP($D5,#REF!,2,0)</f>
        <v>#REF!</v>
      </c>
      <c r="G5" s="7" t="e">
        <f>VLOOKUP($D5,#REF!,3,0)</f>
        <v>#REF!</v>
      </c>
      <c r="H5" s="7" t="s">
        <v>14</v>
      </c>
      <c r="I5" s="7" t="s">
        <v>105</v>
      </c>
      <c r="J5" s="9" t="s">
        <v>20</v>
      </c>
      <c r="L5" s="8"/>
      <c r="M5" s="8"/>
      <c r="N5" s="8"/>
      <c r="O5" s="8"/>
      <c r="P5" s="8"/>
      <c r="Q5" s="8"/>
      <c r="R5" s="8"/>
      <c r="S5" s="8"/>
      <c r="T5" s="8"/>
      <c r="U5" s="8"/>
      <c r="V5" s="8"/>
      <c r="W5" s="8"/>
      <c r="X5" s="8"/>
      <c r="Y5" s="8"/>
    </row>
    <row r="6" spans="1:25" ht="12.75" customHeight="1">
      <c r="A6" s="10"/>
      <c r="B6" s="10" t="s">
        <v>1002</v>
      </c>
      <c r="C6" s="14" t="str">
        <f t="shared" si="0"/>
        <v>GUNCano_FIRING Sweetener Shot Punshy Low Soft_B00M_CACK.wav</v>
      </c>
      <c r="D6" s="11" t="s">
        <v>12</v>
      </c>
      <c r="E6" s="12" t="s">
        <v>13</v>
      </c>
      <c r="F6" s="13" t="e">
        <f>VLOOKUP($D6,#REF!,2,0)</f>
        <v>#REF!</v>
      </c>
      <c r="G6" s="13" t="e">
        <f>VLOOKUP($D6,#REF!,3,0)</f>
        <v>#REF!</v>
      </c>
      <c r="H6" s="13" t="s">
        <v>14</v>
      </c>
      <c r="I6" s="7" t="s">
        <v>105</v>
      </c>
      <c r="J6" s="15" t="s">
        <v>21</v>
      </c>
      <c r="K6" s="80"/>
      <c r="L6" s="14"/>
      <c r="M6" s="14"/>
      <c r="N6" s="14"/>
      <c r="O6" s="14"/>
      <c r="P6" s="14"/>
      <c r="Q6" s="14"/>
      <c r="R6" s="14"/>
      <c r="S6" s="14"/>
      <c r="T6" s="14"/>
      <c r="U6" s="14"/>
      <c r="V6" s="14"/>
      <c r="W6" s="14"/>
      <c r="X6" s="14"/>
      <c r="Y6" s="14"/>
    </row>
    <row r="7" spans="1:25" ht="12.75" customHeight="1">
      <c r="A7" s="5" t="s">
        <v>11</v>
      </c>
      <c r="B7" s="5" t="s">
        <v>1000</v>
      </c>
      <c r="C7" s="8" t="str">
        <f t="shared" si="0"/>
        <v>GUNCano_FIRING Sweetener Shot Modulated Filter_B00M_CACK.wav</v>
      </c>
      <c r="D7" s="5" t="s">
        <v>12</v>
      </c>
      <c r="E7" s="6" t="s">
        <v>13</v>
      </c>
      <c r="F7" s="7" t="e">
        <f>VLOOKUP($D7,#REF!,2,0)</f>
        <v>#REF!</v>
      </c>
      <c r="G7" s="7" t="e">
        <f>VLOOKUP($D7,#REF!,3,0)</f>
        <v>#REF!</v>
      </c>
      <c r="H7" s="7" t="s">
        <v>14</v>
      </c>
      <c r="I7" s="7" t="s">
        <v>105</v>
      </c>
      <c r="J7" s="9" t="s">
        <v>22</v>
      </c>
      <c r="K7" s="8"/>
      <c r="L7" s="8"/>
      <c r="M7" s="8"/>
      <c r="N7" s="8"/>
      <c r="O7" s="8"/>
      <c r="P7" s="8"/>
      <c r="Q7" s="8"/>
      <c r="R7" s="8"/>
      <c r="S7" s="8"/>
      <c r="T7" s="8"/>
      <c r="U7" s="8"/>
      <c r="V7" s="8"/>
      <c r="W7" s="8"/>
      <c r="X7" s="8"/>
      <c r="Y7" s="8"/>
    </row>
    <row r="8" spans="1:25" ht="12.75" customHeight="1">
      <c r="A8" s="5" t="s">
        <v>16</v>
      </c>
      <c r="B8" s="5" t="s">
        <v>1013</v>
      </c>
      <c r="C8" s="8" t="str">
        <f t="shared" si="0"/>
        <v>GUNCano_FIRING Sweetener Snap Pop Tight_B00M_CACK.wav</v>
      </c>
      <c r="D8" s="5" t="s">
        <v>12</v>
      </c>
      <c r="E8" s="6" t="s">
        <v>13</v>
      </c>
      <c r="F8" s="7" t="e">
        <f>VLOOKUP($D8,#REF!,2,0)</f>
        <v>#REF!</v>
      </c>
      <c r="G8" s="7" t="e">
        <f>VLOOKUP($D8,#REF!,3,0)</f>
        <v>#REF!</v>
      </c>
      <c r="H8" s="7" t="s">
        <v>14</v>
      </c>
      <c r="I8" s="7" t="s">
        <v>105</v>
      </c>
      <c r="J8" s="9" t="s">
        <v>23</v>
      </c>
      <c r="K8" s="8"/>
      <c r="L8" s="8"/>
      <c r="M8" s="8"/>
      <c r="N8" s="8"/>
      <c r="O8" s="8"/>
      <c r="P8" s="8"/>
      <c r="Q8" s="8"/>
      <c r="R8" s="8"/>
      <c r="S8" s="8"/>
      <c r="T8" s="8"/>
      <c r="U8" s="8"/>
      <c r="V8" s="8"/>
      <c r="W8" s="8"/>
      <c r="X8" s="8"/>
      <c r="Y8" s="8"/>
    </row>
    <row r="9" spans="1:25" ht="12.75" customHeight="1">
      <c r="A9" s="5" t="s">
        <v>18</v>
      </c>
      <c r="B9" s="5" t="s">
        <v>1008</v>
      </c>
      <c r="C9" s="8" t="str">
        <f t="shared" si="0"/>
        <v>GUNCano_FIRING Sweetener Snap Pop Light_B00M_CACK.wav</v>
      </c>
      <c r="D9" s="5" t="s">
        <v>12</v>
      </c>
      <c r="E9" s="6" t="s">
        <v>13</v>
      </c>
      <c r="F9" s="7" t="e">
        <f>VLOOKUP($D9,#REF!,2,0)</f>
        <v>#REF!</v>
      </c>
      <c r="G9" s="7" t="e">
        <f>VLOOKUP($D9,#REF!,3,0)</f>
        <v>#REF!</v>
      </c>
      <c r="H9" s="7" t="s">
        <v>14</v>
      </c>
      <c r="I9" s="7" t="s">
        <v>105</v>
      </c>
      <c r="J9" s="9" t="s">
        <v>24</v>
      </c>
      <c r="K9" s="8"/>
      <c r="L9" s="8"/>
      <c r="M9" s="8"/>
      <c r="N9" s="8"/>
      <c r="O9" s="8"/>
      <c r="P9" s="8"/>
      <c r="Q9" s="8"/>
      <c r="R9" s="8"/>
      <c r="S9" s="8"/>
      <c r="T9" s="8"/>
      <c r="U9" s="8"/>
      <c r="V9" s="8"/>
      <c r="W9" s="8"/>
      <c r="X9" s="8"/>
      <c r="Y9" s="8"/>
    </row>
    <row r="10" spans="1:25" ht="12.75" customHeight="1">
      <c r="A10" s="5" t="s">
        <v>16</v>
      </c>
      <c r="B10" s="5" t="s">
        <v>997</v>
      </c>
      <c r="C10" s="8" t="str">
        <f t="shared" si="0"/>
        <v>GUNCano_FIRING Sweetener Shot Modulated Filter Ripple Low_B00M_CACK.wav</v>
      </c>
      <c r="D10" s="5" t="s">
        <v>12</v>
      </c>
      <c r="E10" s="6" t="s">
        <v>13</v>
      </c>
      <c r="F10" s="7" t="e">
        <f>VLOOKUP($D10,#REF!,2,0)</f>
        <v>#REF!</v>
      </c>
      <c r="G10" s="7" t="e">
        <f>VLOOKUP($D10,#REF!,3,0)</f>
        <v>#REF!</v>
      </c>
      <c r="H10" s="7" t="s">
        <v>14</v>
      </c>
      <c r="I10" s="7" t="s">
        <v>105</v>
      </c>
      <c r="J10" s="9" t="s">
        <v>25</v>
      </c>
      <c r="K10" s="8"/>
      <c r="L10" s="8"/>
      <c r="M10" s="8"/>
      <c r="N10" s="8"/>
      <c r="O10" s="8"/>
      <c r="P10" s="8"/>
      <c r="Q10" s="8"/>
      <c r="R10" s="8"/>
      <c r="S10" s="8"/>
      <c r="T10" s="8"/>
      <c r="U10" s="8"/>
      <c r="V10" s="8"/>
      <c r="W10" s="8"/>
      <c r="X10" s="8"/>
      <c r="Y10" s="8"/>
    </row>
    <row r="11" spans="1:25" ht="12.75" customHeight="1">
      <c r="A11" s="10"/>
      <c r="B11" s="10" t="s">
        <v>989</v>
      </c>
      <c r="C11" s="14" t="str">
        <f t="shared" si="0"/>
        <v>GUNCano_FIRING Sweetener Shot Clean_B00M_CACK.wav</v>
      </c>
      <c r="D11" s="11" t="s">
        <v>12</v>
      </c>
      <c r="E11" s="12" t="s">
        <v>13</v>
      </c>
      <c r="F11" s="13" t="e">
        <f>VLOOKUP($D11,#REF!,2,0)</f>
        <v>#REF!</v>
      </c>
      <c r="G11" s="13" t="e">
        <f>VLOOKUP($D11,#REF!,3,0)</f>
        <v>#REF!</v>
      </c>
      <c r="H11" s="13" t="s">
        <v>14</v>
      </c>
      <c r="I11" s="7" t="s">
        <v>105</v>
      </c>
      <c r="J11" s="15" t="s">
        <v>26</v>
      </c>
      <c r="K11" s="14"/>
      <c r="L11" s="14"/>
      <c r="M11" s="14"/>
      <c r="N11" s="14"/>
      <c r="O11" s="14"/>
      <c r="P11" s="14"/>
      <c r="Q11" s="14"/>
      <c r="R11" s="14"/>
      <c r="S11" s="14"/>
      <c r="T11" s="14"/>
      <c r="U11" s="14"/>
      <c r="V11" s="14"/>
      <c r="W11" s="14"/>
      <c r="X11" s="14"/>
      <c r="Y11" s="14"/>
    </row>
    <row r="12" spans="1:25" ht="12.75" customHeight="1">
      <c r="A12" s="5" t="s">
        <v>11</v>
      </c>
      <c r="B12" s="5" t="s">
        <v>974</v>
      </c>
      <c r="C12" s="8" t="str">
        <f t="shared" si="0"/>
        <v>GUNCano_FIRING Sweetener Distortion Texture Modulated_B00M_CACK.wav</v>
      </c>
      <c r="D12" s="5" t="s">
        <v>12</v>
      </c>
      <c r="E12" s="6" t="s">
        <v>13</v>
      </c>
      <c r="F12" s="7" t="e">
        <f>VLOOKUP($D12,#REF!,2,0)</f>
        <v>#REF!</v>
      </c>
      <c r="G12" s="7" t="e">
        <f>VLOOKUP($D12,#REF!,3,0)</f>
        <v>#REF!</v>
      </c>
      <c r="H12" s="7" t="s">
        <v>14</v>
      </c>
      <c r="I12" s="7" t="s">
        <v>105</v>
      </c>
      <c r="J12" s="9" t="s">
        <v>27</v>
      </c>
      <c r="K12" s="8"/>
      <c r="L12" s="8"/>
      <c r="M12" s="8"/>
      <c r="N12" s="8"/>
      <c r="O12" s="8"/>
      <c r="P12" s="8"/>
      <c r="Q12" s="8"/>
      <c r="R12" s="8"/>
      <c r="S12" s="8"/>
      <c r="T12" s="8"/>
      <c r="U12" s="8"/>
      <c r="V12" s="8"/>
      <c r="W12" s="8"/>
      <c r="X12" s="8"/>
      <c r="Y12" s="8"/>
    </row>
    <row r="13" spans="1:25" ht="12.75" customHeight="1">
      <c r="A13" s="5" t="s">
        <v>16</v>
      </c>
      <c r="B13" s="5" t="s">
        <v>980</v>
      </c>
      <c r="C13" s="8" t="str">
        <f t="shared" si="0"/>
        <v>GUNCano_FIRING Sweetener Distortion Texture_B00M_CACK.wav</v>
      </c>
      <c r="D13" s="5" t="s">
        <v>12</v>
      </c>
      <c r="E13" s="6" t="s">
        <v>13</v>
      </c>
      <c r="F13" s="7" t="e">
        <f>VLOOKUP($D13,#REF!,2,0)</f>
        <v>#REF!</v>
      </c>
      <c r="G13" s="7" t="e">
        <f>VLOOKUP($D13,#REF!,3,0)</f>
        <v>#REF!</v>
      </c>
      <c r="H13" s="7" t="s">
        <v>14</v>
      </c>
      <c r="I13" s="7" t="s">
        <v>105</v>
      </c>
      <c r="J13" s="9" t="s">
        <v>28</v>
      </c>
      <c r="K13" s="8"/>
      <c r="L13" s="8"/>
      <c r="M13" s="8"/>
      <c r="N13" s="8"/>
      <c r="O13" s="8"/>
      <c r="P13" s="8"/>
      <c r="Q13" s="8"/>
      <c r="R13" s="8"/>
      <c r="S13" s="8"/>
      <c r="T13" s="8"/>
      <c r="U13" s="8"/>
      <c r="V13" s="8"/>
      <c r="W13" s="8"/>
      <c r="X13" s="8"/>
      <c r="Y13" s="8"/>
    </row>
    <row r="14" spans="1:25" ht="12.75" customHeight="1">
      <c r="A14" s="5" t="s">
        <v>18</v>
      </c>
      <c r="B14" s="5" t="s">
        <v>1011</v>
      </c>
      <c r="C14" s="8" t="str">
        <f t="shared" si="0"/>
        <v>GUNCano_FIRING Sweetener Snap Pop Mid Range_B00M_CACK.wav</v>
      </c>
      <c r="D14" s="5" t="s">
        <v>12</v>
      </c>
      <c r="E14" s="6" t="s">
        <v>13</v>
      </c>
      <c r="F14" s="7" t="e">
        <f>VLOOKUP($D14,#REF!,2,0)</f>
        <v>#REF!</v>
      </c>
      <c r="G14" s="7" t="e">
        <f>VLOOKUP($D14,#REF!,3,0)</f>
        <v>#REF!</v>
      </c>
      <c r="H14" s="7" t="s">
        <v>14</v>
      </c>
      <c r="I14" s="7" t="s">
        <v>105</v>
      </c>
      <c r="J14" s="9" t="s">
        <v>29</v>
      </c>
      <c r="K14" s="8"/>
      <c r="L14" s="8"/>
      <c r="M14" s="8"/>
      <c r="N14" s="8"/>
      <c r="O14" s="8"/>
      <c r="P14" s="8"/>
      <c r="Q14" s="8"/>
      <c r="R14" s="8"/>
      <c r="S14" s="8"/>
      <c r="T14" s="8"/>
      <c r="U14" s="8"/>
      <c r="V14" s="8"/>
      <c r="W14" s="8"/>
      <c r="X14" s="8"/>
      <c r="Y14" s="8"/>
    </row>
    <row r="15" spans="1:25" ht="12.75" customHeight="1">
      <c r="A15" s="5" t="s">
        <v>16</v>
      </c>
      <c r="B15" s="5" t="s">
        <v>977</v>
      </c>
      <c r="C15" s="8" t="str">
        <f t="shared" si="0"/>
        <v>GUNCano_FIRING Sweetener Distortion Texture Short Crumble_B00M_CACK.wav</v>
      </c>
      <c r="D15" s="5" t="s">
        <v>12</v>
      </c>
      <c r="E15" s="6" t="s">
        <v>13</v>
      </c>
      <c r="F15" s="7" t="e">
        <f>VLOOKUP($D15,#REF!,2,0)</f>
        <v>#REF!</v>
      </c>
      <c r="G15" s="7" t="e">
        <f>VLOOKUP($D15,#REF!,3,0)</f>
        <v>#REF!</v>
      </c>
      <c r="H15" s="7" t="s">
        <v>14</v>
      </c>
      <c r="I15" s="7" t="s">
        <v>105</v>
      </c>
      <c r="J15" s="9" t="s">
        <v>30</v>
      </c>
      <c r="K15" s="8"/>
      <c r="L15" s="8"/>
      <c r="M15" s="8"/>
      <c r="N15" s="8"/>
      <c r="O15" s="8"/>
      <c r="P15" s="8"/>
      <c r="Q15" s="8"/>
      <c r="R15" s="8"/>
      <c r="S15" s="8"/>
      <c r="T15" s="8"/>
      <c r="U15" s="8"/>
      <c r="V15" s="8"/>
      <c r="W15" s="8"/>
      <c r="X15" s="8"/>
      <c r="Y15" s="8"/>
    </row>
    <row r="16" spans="1:25" ht="12.75" customHeight="1">
      <c r="A16" s="10"/>
      <c r="B16" s="5" t="s">
        <v>971</v>
      </c>
      <c r="C16" s="14" t="str">
        <f t="shared" si="0"/>
        <v>GUNCano_FIRING Sweetener Distortion Texture Crumble Sustain_B00M_CACK.wav</v>
      </c>
      <c r="D16" s="11" t="s">
        <v>12</v>
      </c>
      <c r="E16" s="12" t="s">
        <v>13</v>
      </c>
      <c r="F16" s="13" t="e">
        <f>VLOOKUP($D16,#REF!,2,0)</f>
        <v>#REF!</v>
      </c>
      <c r="G16" s="13" t="e">
        <f>VLOOKUP($D16,#REF!,3,0)</f>
        <v>#REF!</v>
      </c>
      <c r="H16" s="13" t="s">
        <v>14</v>
      </c>
      <c r="I16" s="7" t="s">
        <v>105</v>
      </c>
      <c r="J16" s="15" t="s">
        <v>31</v>
      </c>
      <c r="K16" s="14"/>
      <c r="L16" s="14"/>
      <c r="M16" s="14"/>
      <c r="N16" s="14"/>
      <c r="O16" s="14"/>
      <c r="P16" s="14"/>
      <c r="Q16" s="14"/>
      <c r="R16" s="14"/>
      <c r="S16" s="14"/>
      <c r="T16" s="14"/>
      <c r="U16" s="14"/>
      <c r="V16" s="14"/>
      <c r="W16" s="14"/>
      <c r="X16" s="14"/>
      <c r="Y16" s="14"/>
    </row>
    <row r="17" spans="1:25" ht="11.25" customHeight="1">
      <c r="A17" s="5" t="s">
        <v>11</v>
      </c>
      <c r="B17" s="10" t="s">
        <v>986</v>
      </c>
      <c r="C17" s="8" t="str">
        <f t="shared" si="0"/>
        <v>GUNCano_FIRING Sweetener Shot Airy_B00M_CACK.wav</v>
      </c>
      <c r="D17" s="5" t="s">
        <v>12</v>
      </c>
      <c r="E17" s="6" t="s">
        <v>13</v>
      </c>
      <c r="F17" s="7" t="e">
        <f>VLOOKUP($D17,#REF!,2,0)</f>
        <v>#REF!</v>
      </c>
      <c r="G17" s="7" t="e">
        <f>VLOOKUP($D17,#REF!,3,0)</f>
        <v>#REF!</v>
      </c>
      <c r="H17" s="7" t="s">
        <v>14</v>
      </c>
      <c r="I17" s="7" t="s">
        <v>105</v>
      </c>
      <c r="J17" s="9" t="s">
        <v>32</v>
      </c>
      <c r="K17" s="8"/>
      <c r="L17" s="8"/>
      <c r="M17" s="8"/>
      <c r="N17" s="8"/>
      <c r="O17" s="8"/>
      <c r="P17" s="8"/>
      <c r="Q17" s="8"/>
      <c r="R17" s="8"/>
      <c r="S17" s="8"/>
      <c r="T17" s="8"/>
      <c r="U17" s="8"/>
      <c r="V17" s="8"/>
      <c r="W17" s="8"/>
      <c r="X17" s="8"/>
      <c r="Y17" s="8"/>
    </row>
    <row r="18" spans="1:25" ht="12.75" customHeight="1">
      <c r="A18" s="5" t="s">
        <v>16</v>
      </c>
      <c r="B18" s="5" t="s">
        <v>968</v>
      </c>
      <c r="C18" s="8" t="str">
        <f t="shared" si="0"/>
        <v>GUNCano_FIRING Sweetener Distortion Texture Crumble Micro Transients_B00M_CACK.wav</v>
      </c>
      <c r="D18" s="5" t="s">
        <v>12</v>
      </c>
      <c r="E18" s="6" t="s">
        <v>13</v>
      </c>
      <c r="F18" s="7" t="e">
        <f>VLOOKUP($D18,#REF!,2,0)</f>
        <v>#REF!</v>
      </c>
      <c r="G18" s="7" t="e">
        <f>VLOOKUP($D18,#REF!,3,0)</f>
        <v>#REF!</v>
      </c>
      <c r="H18" s="7" t="s">
        <v>14</v>
      </c>
      <c r="I18" s="7" t="s">
        <v>105</v>
      </c>
      <c r="J18" s="9" t="s">
        <v>33</v>
      </c>
      <c r="L18" s="8"/>
      <c r="M18" s="8"/>
      <c r="N18" s="8"/>
      <c r="O18" s="8"/>
      <c r="P18" s="8"/>
      <c r="Q18" s="8"/>
      <c r="R18" s="8"/>
      <c r="S18" s="8"/>
      <c r="T18" s="8"/>
      <c r="U18" s="8"/>
      <c r="V18" s="8"/>
      <c r="W18" s="8"/>
      <c r="X18" s="8"/>
      <c r="Y18" s="8"/>
    </row>
    <row r="19" spans="1:25" ht="12.75" customHeight="1">
      <c r="A19" s="5" t="s">
        <v>18</v>
      </c>
      <c r="B19" s="5" t="s">
        <v>965</v>
      </c>
      <c r="C19" s="8" t="str">
        <f t="shared" si="0"/>
        <v>GUNCano_FIRING Sweetener Distortion Texture Crumble Crack_B00M_CACK.wav</v>
      </c>
      <c r="D19" s="5" t="s">
        <v>12</v>
      </c>
      <c r="E19" s="6" t="s">
        <v>13</v>
      </c>
      <c r="F19" s="7" t="e">
        <f>VLOOKUP($D19,#REF!,2,0)</f>
        <v>#REF!</v>
      </c>
      <c r="G19" s="7" t="e">
        <f>VLOOKUP($D19,#REF!,3,0)</f>
        <v>#REF!</v>
      </c>
      <c r="H19" s="7" t="s">
        <v>14</v>
      </c>
      <c r="I19" s="7" t="s">
        <v>105</v>
      </c>
      <c r="J19" s="9" t="s">
        <v>34</v>
      </c>
      <c r="K19" s="8"/>
      <c r="L19" s="8"/>
      <c r="M19" s="8"/>
      <c r="N19" s="8"/>
      <c r="O19" s="8"/>
      <c r="P19" s="8"/>
      <c r="Q19" s="8"/>
      <c r="R19" s="8"/>
      <c r="S19" s="8"/>
      <c r="T19" s="8"/>
      <c r="U19" s="8"/>
      <c r="V19" s="8"/>
      <c r="W19" s="8"/>
      <c r="X19" s="8"/>
      <c r="Y19" s="8"/>
    </row>
    <row r="20" spans="1:25" ht="12.75" customHeight="1">
      <c r="A20" s="5" t="s">
        <v>16</v>
      </c>
      <c r="B20" s="5" t="s">
        <v>956</v>
      </c>
      <c r="C20" s="8" t="str">
        <f t="shared" si="0"/>
        <v>GUNCano_FIRING Sweetener Crack High Transient_B00M_CACK.wav</v>
      </c>
      <c r="D20" s="5" t="s">
        <v>12</v>
      </c>
      <c r="E20" s="6" t="s">
        <v>13</v>
      </c>
      <c r="F20" s="7" t="e">
        <f>VLOOKUP($D20,#REF!,2,0)</f>
        <v>#REF!</v>
      </c>
      <c r="G20" s="7" t="e">
        <f>VLOOKUP($D20,#REF!,3,0)</f>
        <v>#REF!</v>
      </c>
      <c r="H20" s="7" t="s">
        <v>14</v>
      </c>
      <c r="I20" s="7" t="s">
        <v>105</v>
      </c>
      <c r="J20" s="9" t="s">
        <v>35</v>
      </c>
      <c r="K20" s="8"/>
      <c r="L20" s="8"/>
      <c r="M20" s="8"/>
      <c r="N20" s="8"/>
      <c r="O20" s="8"/>
      <c r="P20" s="8"/>
      <c r="Q20" s="8"/>
      <c r="R20" s="8"/>
      <c r="S20" s="8"/>
      <c r="T20" s="8"/>
      <c r="U20" s="8"/>
      <c r="V20" s="8"/>
      <c r="W20" s="8"/>
      <c r="X20" s="8"/>
      <c r="Y20" s="8"/>
    </row>
    <row r="21" spans="1:25" ht="12.75" customHeight="1">
      <c r="A21" s="10"/>
      <c r="B21" s="5" t="s">
        <v>947</v>
      </c>
      <c r="C21" s="14" t="str">
        <f t="shared" si="0"/>
        <v>GUNCano_FIRING Sweetener Crack Crumbles_B00M_CACK.wav</v>
      </c>
      <c r="D21" s="11" t="s">
        <v>12</v>
      </c>
      <c r="E21" s="12" t="s">
        <v>13</v>
      </c>
      <c r="F21" s="13" t="e">
        <f>VLOOKUP($D21,#REF!,2,0)</f>
        <v>#REF!</v>
      </c>
      <c r="G21" s="13" t="e">
        <f>VLOOKUP($D21,#REF!,3,0)</f>
        <v>#REF!</v>
      </c>
      <c r="H21" s="13" t="s">
        <v>14</v>
      </c>
      <c r="I21" s="7" t="s">
        <v>105</v>
      </c>
      <c r="J21" s="15" t="s">
        <v>36</v>
      </c>
      <c r="K21" s="14"/>
      <c r="L21" s="14"/>
      <c r="M21" s="14"/>
      <c r="N21" s="14"/>
      <c r="O21" s="14"/>
      <c r="P21" s="14"/>
      <c r="Q21" s="14"/>
      <c r="R21" s="14"/>
      <c r="S21" s="14"/>
      <c r="T21" s="14"/>
      <c r="U21" s="14"/>
      <c r="V21" s="14"/>
      <c r="W21" s="14"/>
      <c r="X21" s="14"/>
      <c r="Y21" s="14"/>
    </row>
    <row r="22" spans="1:25" ht="12.75" customHeight="1">
      <c r="A22" s="5" t="s">
        <v>11</v>
      </c>
      <c r="B22" s="5" t="s">
        <v>994</v>
      </c>
      <c r="C22" s="8" t="str">
        <f t="shared" si="0"/>
        <v>GUNCano_FIRING Sweetener Shot Low Slow_B00M_CACK.wav</v>
      </c>
      <c r="D22" s="5" t="s">
        <v>12</v>
      </c>
      <c r="E22" s="6" t="s">
        <v>13</v>
      </c>
      <c r="F22" s="7" t="e">
        <f>VLOOKUP($D22,#REF!,2,0)</f>
        <v>#REF!</v>
      </c>
      <c r="G22" s="7" t="e">
        <f>VLOOKUP($D22,#REF!,3,0)</f>
        <v>#REF!</v>
      </c>
      <c r="H22" s="7" t="s">
        <v>14</v>
      </c>
      <c r="I22" s="7" t="s">
        <v>105</v>
      </c>
      <c r="J22" s="9" t="s">
        <v>37</v>
      </c>
      <c r="K22" s="8"/>
      <c r="L22" s="8"/>
      <c r="M22" s="8"/>
      <c r="N22" s="8"/>
      <c r="O22" s="8"/>
      <c r="P22" s="8"/>
      <c r="Q22" s="8"/>
      <c r="R22" s="8"/>
      <c r="S22" s="8"/>
      <c r="T22" s="8"/>
      <c r="U22" s="8"/>
      <c r="V22" s="8"/>
      <c r="W22" s="8"/>
      <c r="X22" s="8"/>
      <c r="Y22" s="8"/>
    </row>
    <row r="23" spans="1:25" ht="12.75" customHeight="1">
      <c r="A23" s="5" t="s">
        <v>16</v>
      </c>
      <c r="B23" s="5" t="s">
        <v>962</v>
      </c>
      <c r="C23" s="8" t="str">
        <f t="shared" si="0"/>
        <v>GUNCano_FIRING Sweetener Distortion Shot Low Texture_B00M_CACK.wav</v>
      </c>
      <c r="D23" s="5" t="s">
        <v>12</v>
      </c>
      <c r="E23" s="6" t="s">
        <v>13</v>
      </c>
      <c r="F23" s="7" t="e">
        <f>VLOOKUP($D23,#REF!,2,0)</f>
        <v>#REF!</v>
      </c>
      <c r="G23" s="7" t="e">
        <f>VLOOKUP($D23,#REF!,3,0)</f>
        <v>#REF!</v>
      </c>
      <c r="H23" s="7" t="s">
        <v>14</v>
      </c>
      <c r="I23" s="7" t="s">
        <v>105</v>
      </c>
      <c r="J23" s="9" t="s">
        <v>38</v>
      </c>
      <c r="K23" s="8"/>
      <c r="L23" s="8"/>
      <c r="M23" s="8"/>
      <c r="N23" s="8"/>
      <c r="O23" s="8"/>
      <c r="P23" s="8"/>
      <c r="Q23" s="8"/>
      <c r="R23" s="8"/>
      <c r="S23" s="8"/>
      <c r="T23" s="8"/>
      <c r="U23" s="8"/>
      <c r="V23" s="8"/>
      <c r="W23" s="8"/>
      <c r="X23" s="8"/>
      <c r="Y23" s="8"/>
    </row>
    <row r="24" spans="1:25" ht="12.75" customHeight="1">
      <c r="A24" s="5" t="s">
        <v>18</v>
      </c>
      <c r="B24" s="5" t="s">
        <v>4432</v>
      </c>
      <c r="C24" s="8" t="str">
        <f t="shared" si="0"/>
        <v>GUNCano_FIRING Sweetener Crack Hart Cilip_B00M_CACK.wav</v>
      </c>
      <c r="D24" s="5" t="s">
        <v>12</v>
      </c>
      <c r="E24" s="6" t="s">
        <v>13</v>
      </c>
      <c r="F24" s="7" t="e">
        <f>VLOOKUP($D24,#REF!,2,0)</f>
        <v>#REF!</v>
      </c>
      <c r="G24" s="7" t="e">
        <f>VLOOKUP($D24,#REF!,3,0)</f>
        <v>#REF!</v>
      </c>
      <c r="H24" s="7" t="s">
        <v>14</v>
      </c>
      <c r="I24" s="7" t="s">
        <v>105</v>
      </c>
      <c r="J24" s="9" t="s">
        <v>39</v>
      </c>
      <c r="K24" s="8"/>
      <c r="L24" s="8"/>
      <c r="M24" s="8"/>
      <c r="N24" s="8"/>
      <c r="O24" s="8"/>
      <c r="P24" s="8"/>
      <c r="Q24" s="8"/>
      <c r="R24" s="8"/>
      <c r="S24" s="8"/>
      <c r="T24" s="8"/>
      <c r="U24" s="8"/>
      <c r="V24" s="8"/>
      <c r="W24" s="8"/>
      <c r="X24" s="8"/>
      <c r="Y24" s="8"/>
    </row>
    <row r="25" spans="1:25" ht="12.75" customHeight="1">
      <c r="A25" s="5" t="s">
        <v>16</v>
      </c>
      <c r="B25" s="5" t="s">
        <v>953</v>
      </c>
      <c r="C25" s="8" t="str">
        <f t="shared" si="0"/>
        <v>GUNCano_FIRING Sweetener Crack High Tight Heads_B00M_CACK.wav</v>
      </c>
      <c r="D25" s="5" t="s">
        <v>12</v>
      </c>
      <c r="E25" s="6" t="s">
        <v>13</v>
      </c>
      <c r="F25" s="7" t="e">
        <f>VLOOKUP($D25,#REF!,2,0)</f>
        <v>#REF!</v>
      </c>
      <c r="G25" s="7" t="e">
        <f>VLOOKUP($D25,#REF!,3,0)</f>
        <v>#REF!</v>
      </c>
      <c r="H25" s="7" t="s">
        <v>14</v>
      </c>
      <c r="I25" s="7" t="s">
        <v>105</v>
      </c>
      <c r="J25" s="9" t="s">
        <v>40</v>
      </c>
      <c r="K25" s="8"/>
      <c r="L25" s="8"/>
      <c r="M25" s="8"/>
      <c r="N25" s="8"/>
      <c r="O25" s="8"/>
      <c r="P25" s="8"/>
      <c r="Q25" s="8"/>
      <c r="R25" s="8"/>
      <c r="S25" s="8"/>
      <c r="T25" s="8"/>
      <c r="U25" s="8"/>
      <c r="V25" s="8"/>
      <c r="W25" s="8"/>
      <c r="X25" s="8"/>
      <c r="Y25" s="8"/>
    </row>
    <row r="26" spans="1:25" ht="12.75" customHeight="1">
      <c r="A26" s="10"/>
      <c r="B26" s="10" t="s">
        <v>992</v>
      </c>
      <c r="C26" s="14" t="str">
        <f t="shared" si="0"/>
        <v>GUNCano_FIRING Sweetener Shot Crack Transient_B00M_CACK.wav</v>
      </c>
      <c r="D26" s="11" t="s">
        <v>12</v>
      </c>
      <c r="E26" s="12" t="s">
        <v>13</v>
      </c>
      <c r="F26" s="13" t="e">
        <f>VLOOKUP($D26,#REF!,2,0)</f>
        <v>#REF!</v>
      </c>
      <c r="G26" s="13" t="e">
        <f>VLOOKUP($D26,#REF!,3,0)</f>
        <v>#REF!</v>
      </c>
      <c r="H26" s="13" t="s">
        <v>14</v>
      </c>
      <c r="I26" s="7" t="s">
        <v>105</v>
      </c>
      <c r="J26" s="15" t="s">
        <v>41</v>
      </c>
      <c r="K26" s="14"/>
      <c r="L26" s="14"/>
      <c r="M26" s="14"/>
      <c r="N26" s="14"/>
      <c r="O26" s="14"/>
      <c r="P26" s="14"/>
      <c r="Q26" s="14"/>
      <c r="R26" s="14"/>
      <c r="S26" s="14"/>
      <c r="T26" s="14"/>
      <c r="U26" s="14"/>
      <c r="V26" s="14"/>
      <c r="W26" s="14"/>
      <c r="X26" s="14"/>
      <c r="Y26" s="14"/>
    </row>
    <row r="27" spans="1:25" ht="12.75" customHeight="1">
      <c r="A27" s="5" t="s">
        <v>11</v>
      </c>
      <c r="B27" s="5" t="s">
        <v>959</v>
      </c>
      <c r="C27" s="8" t="str">
        <f t="shared" si="0"/>
        <v>GUNCano_FIRING Sweetener Crack Low Texture Transients_B00M_CACK.wav</v>
      </c>
      <c r="D27" s="5" t="s">
        <v>12</v>
      </c>
      <c r="E27" s="6" t="s">
        <v>13</v>
      </c>
      <c r="F27" s="7" t="e">
        <f>VLOOKUP($D27,#REF!,2,0)</f>
        <v>#REF!</v>
      </c>
      <c r="G27" s="7" t="e">
        <f>VLOOKUP($D27,#REF!,3,0)</f>
        <v>#REF!</v>
      </c>
      <c r="H27" s="7" t="s">
        <v>14</v>
      </c>
      <c r="I27" s="7" t="s">
        <v>105</v>
      </c>
      <c r="J27" s="9" t="s">
        <v>42</v>
      </c>
      <c r="K27" s="8"/>
      <c r="L27" s="8"/>
      <c r="M27" s="8"/>
      <c r="N27" s="8"/>
      <c r="O27" s="8"/>
      <c r="P27" s="8"/>
      <c r="Q27" s="8"/>
      <c r="R27" s="8"/>
      <c r="S27" s="8"/>
      <c r="T27" s="8"/>
      <c r="U27" s="8"/>
      <c r="V27" s="8"/>
      <c r="W27" s="8"/>
      <c r="X27" s="8"/>
      <c r="Y27" s="8"/>
    </row>
    <row r="28" spans="1:25" ht="12.75" customHeight="1">
      <c r="A28" s="5" t="s">
        <v>16</v>
      </c>
      <c r="B28" s="5" t="s">
        <v>983</v>
      </c>
      <c r="C28" s="8" t="str">
        <f t="shared" si="0"/>
        <v>GUNCano_FIRING Sweetener Distortion Tonal Texture_B00M_CACK.wav</v>
      </c>
      <c r="D28" s="5" t="s">
        <v>12</v>
      </c>
      <c r="E28" s="6" t="s">
        <v>13</v>
      </c>
      <c r="F28" s="7" t="e">
        <f>VLOOKUP($D28,#REF!,2,0)</f>
        <v>#REF!</v>
      </c>
      <c r="G28" s="7" t="e">
        <f>VLOOKUP($D28,#REF!,3,0)</f>
        <v>#REF!</v>
      </c>
      <c r="H28" s="7" t="s">
        <v>14</v>
      </c>
      <c r="I28" s="7" t="s">
        <v>105</v>
      </c>
      <c r="J28" s="9" t="s">
        <v>43</v>
      </c>
      <c r="L28" s="8"/>
      <c r="M28" s="8"/>
      <c r="N28" s="8"/>
      <c r="O28" s="8"/>
      <c r="P28" s="8"/>
      <c r="Q28" s="8"/>
      <c r="R28" s="8"/>
      <c r="S28" s="8"/>
      <c r="T28" s="8"/>
      <c r="U28" s="8"/>
      <c r="V28" s="8"/>
      <c r="W28" s="8"/>
      <c r="X28" s="8"/>
      <c r="Y28" s="8"/>
    </row>
    <row r="29" spans="1:25" ht="12.75" customHeight="1">
      <c r="A29" s="5" t="s">
        <v>18</v>
      </c>
      <c r="B29" s="5" t="s">
        <v>1005</v>
      </c>
      <c r="C29" s="8" t="str">
        <f t="shared" si="0"/>
        <v>GUNCano_FIRING Sweetener Shot Solid Bump_B00M_CACK.wav</v>
      </c>
      <c r="D29" s="5" t="s">
        <v>12</v>
      </c>
      <c r="E29" s="6" t="s">
        <v>13</v>
      </c>
      <c r="F29" s="7" t="e">
        <f>VLOOKUP($D29,#REF!,2,0)</f>
        <v>#REF!</v>
      </c>
      <c r="G29" s="7" t="e">
        <f>VLOOKUP($D29,#REF!,3,0)</f>
        <v>#REF!</v>
      </c>
      <c r="H29" s="7" t="s">
        <v>14</v>
      </c>
      <c r="I29" s="7" t="s">
        <v>105</v>
      </c>
      <c r="J29" s="9" t="s">
        <v>44</v>
      </c>
      <c r="K29" s="8"/>
      <c r="L29" s="8"/>
      <c r="M29" s="8"/>
      <c r="N29" s="8"/>
      <c r="O29" s="8"/>
      <c r="P29" s="8"/>
      <c r="Q29" s="8"/>
      <c r="R29" s="8"/>
      <c r="S29" s="8"/>
      <c r="T29" s="8"/>
      <c r="U29" s="8"/>
      <c r="V29" s="8"/>
      <c r="W29" s="8"/>
      <c r="X29" s="8"/>
      <c r="Y29" s="8"/>
    </row>
    <row r="30" spans="1:25" ht="12.75" customHeight="1">
      <c r="A30" s="5" t="s">
        <v>16</v>
      </c>
      <c r="B30" s="5"/>
      <c r="C30" s="8" t="str">
        <f t="shared" si="0"/>
        <v>GUNCano_FIRING _B00M_CACK.wav</v>
      </c>
      <c r="D30" s="5" t="s">
        <v>12</v>
      </c>
      <c r="E30" s="6" t="s">
        <v>13</v>
      </c>
      <c r="F30" s="7" t="e">
        <f>VLOOKUP($D30,#REF!,2,0)</f>
        <v>#REF!</v>
      </c>
      <c r="G30" s="7" t="e">
        <f>VLOOKUP($D30,#REF!,3,0)</f>
        <v>#REF!</v>
      </c>
      <c r="H30" s="7" t="s">
        <v>14</v>
      </c>
      <c r="I30" s="7" t="s">
        <v>105</v>
      </c>
      <c r="J30" s="9" t="s">
        <v>45</v>
      </c>
      <c r="K30" s="8"/>
      <c r="L30" s="8"/>
      <c r="M30" s="8"/>
      <c r="N30" s="8"/>
      <c r="O30" s="8"/>
      <c r="P30" s="8"/>
      <c r="Q30" s="8"/>
      <c r="R30" s="8"/>
      <c r="S30" s="8"/>
      <c r="T30" s="8"/>
      <c r="U30" s="8"/>
      <c r="V30" s="8"/>
      <c r="W30" s="8"/>
      <c r="X30" s="8"/>
      <c r="Y30" s="8"/>
    </row>
    <row r="31" spans="1:25" ht="12.75" customHeight="1">
      <c r="A31" s="10"/>
      <c r="B31" s="10"/>
      <c r="C31" s="14" t="str">
        <f t="shared" si="0"/>
        <v>GUNCano_FIRING _B00M_CACK.wav</v>
      </c>
      <c r="D31" s="11" t="s">
        <v>12</v>
      </c>
      <c r="E31" s="12" t="s">
        <v>13</v>
      </c>
      <c r="F31" s="13" t="e">
        <f>VLOOKUP($D31,#REF!,2,0)</f>
        <v>#REF!</v>
      </c>
      <c r="G31" s="13" t="e">
        <f>VLOOKUP($D31,#REF!,3,0)</f>
        <v>#REF!</v>
      </c>
      <c r="H31" s="13" t="s">
        <v>14</v>
      </c>
      <c r="I31" s="7" t="s">
        <v>105</v>
      </c>
      <c r="J31" s="15" t="s">
        <v>46</v>
      </c>
      <c r="K31" s="14"/>
      <c r="L31" s="14"/>
      <c r="M31" s="14"/>
      <c r="N31" s="14"/>
      <c r="O31" s="14"/>
      <c r="P31" s="14"/>
      <c r="Q31" s="14"/>
      <c r="R31" s="14"/>
      <c r="S31" s="14"/>
      <c r="T31" s="14"/>
      <c r="U31" s="14"/>
      <c r="V31" s="14"/>
      <c r="W31" s="14"/>
      <c r="X31" s="14"/>
      <c r="Y31" s="14"/>
    </row>
    <row r="32" spans="1:25" ht="12.75" customHeight="1">
      <c r="A32" s="5" t="s">
        <v>11</v>
      </c>
      <c r="B32" s="5"/>
      <c r="C32" s="8" t="str">
        <f t="shared" si="0"/>
        <v>GUNCano_FIRING _B00M_CACK.wav</v>
      </c>
      <c r="D32" s="5" t="s">
        <v>12</v>
      </c>
      <c r="E32" s="6" t="s">
        <v>13</v>
      </c>
      <c r="F32" s="7" t="e">
        <f>VLOOKUP($D32,#REF!,2,0)</f>
        <v>#REF!</v>
      </c>
      <c r="G32" s="7" t="e">
        <f>VLOOKUP($D32,#REF!,3,0)</f>
        <v>#REF!</v>
      </c>
      <c r="H32" s="7" t="s">
        <v>14</v>
      </c>
      <c r="I32" s="7" t="s">
        <v>105</v>
      </c>
      <c r="J32" s="9" t="s">
        <v>47</v>
      </c>
      <c r="K32" s="25"/>
      <c r="L32" s="8"/>
      <c r="M32" s="8"/>
      <c r="N32" s="8"/>
      <c r="O32" s="8"/>
      <c r="P32" s="8"/>
      <c r="Q32" s="8"/>
      <c r="R32" s="8"/>
      <c r="S32" s="8"/>
      <c r="T32" s="8"/>
      <c r="U32" s="8"/>
      <c r="V32" s="8"/>
      <c r="W32" s="8"/>
      <c r="X32" s="8"/>
      <c r="Y32" s="8"/>
    </row>
    <row r="33" spans="1:25" ht="12.75" customHeight="1">
      <c r="A33" s="5" t="s">
        <v>16</v>
      </c>
      <c r="B33" s="5"/>
      <c r="C33" s="8" t="str">
        <f t="shared" si="0"/>
        <v>GUNCano_FIRING _B00M_CACK.wav</v>
      </c>
      <c r="D33" s="5" t="s">
        <v>12</v>
      </c>
      <c r="E33" s="6" t="s">
        <v>13</v>
      </c>
      <c r="F33" s="7" t="e">
        <f>VLOOKUP($D33,#REF!,2,0)</f>
        <v>#REF!</v>
      </c>
      <c r="G33" s="7" t="e">
        <f>VLOOKUP($D33,#REF!,3,0)</f>
        <v>#REF!</v>
      </c>
      <c r="H33" s="7" t="s">
        <v>14</v>
      </c>
      <c r="I33" s="7" t="s">
        <v>105</v>
      </c>
      <c r="J33" s="9" t="s">
        <v>48</v>
      </c>
      <c r="K33" s="8"/>
      <c r="L33" s="8"/>
      <c r="M33" s="8"/>
      <c r="N33" s="8"/>
      <c r="O33" s="8"/>
      <c r="P33" s="8"/>
      <c r="Q33" s="8"/>
      <c r="R33" s="8"/>
      <c r="S33" s="8"/>
      <c r="T33" s="8"/>
      <c r="U33" s="8"/>
      <c r="V33" s="8"/>
      <c r="W33" s="8"/>
      <c r="X33" s="8"/>
      <c r="Y33" s="8"/>
    </row>
    <row r="34" spans="1:25" ht="12.75" customHeight="1">
      <c r="A34" s="5" t="s">
        <v>18</v>
      </c>
      <c r="B34" s="5"/>
      <c r="C34" s="8" t="str">
        <f t="shared" si="0"/>
        <v>GUNCano_FIRING _B00M_CACK.wav</v>
      </c>
      <c r="D34" s="5" t="s">
        <v>12</v>
      </c>
      <c r="E34" s="6" t="s">
        <v>13</v>
      </c>
      <c r="F34" s="7" t="e">
        <f>VLOOKUP($D34,#REF!,2,0)</f>
        <v>#REF!</v>
      </c>
      <c r="G34" s="7" t="e">
        <f>VLOOKUP($D34,#REF!,3,0)</f>
        <v>#REF!</v>
      </c>
      <c r="H34" s="7" t="s">
        <v>14</v>
      </c>
      <c r="I34" s="7" t="s">
        <v>105</v>
      </c>
      <c r="J34" s="9" t="s">
        <v>49</v>
      </c>
      <c r="K34" s="8"/>
      <c r="L34" s="8"/>
      <c r="M34" s="8"/>
      <c r="N34" s="8"/>
      <c r="O34" s="8"/>
      <c r="P34" s="8"/>
      <c r="Q34" s="8"/>
      <c r="R34" s="8"/>
      <c r="S34" s="8"/>
      <c r="T34" s="8"/>
      <c r="U34" s="8"/>
      <c r="V34" s="8"/>
      <c r="W34" s="8"/>
      <c r="X34" s="8"/>
      <c r="Y34" s="8"/>
    </row>
    <row r="35" spans="1:25" ht="12.75" customHeight="1">
      <c r="A35" s="5" t="s">
        <v>16</v>
      </c>
      <c r="B35" s="5"/>
      <c r="C35" s="8" t="str">
        <f t="shared" si="0"/>
        <v>GUNCano_FIRING _B00M_CACK.wav</v>
      </c>
      <c r="D35" s="5" t="s">
        <v>12</v>
      </c>
      <c r="E35" s="6" t="s">
        <v>13</v>
      </c>
      <c r="F35" s="7" t="e">
        <f>VLOOKUP($D35,#REF!,2,0)</f>
        <v>#REF!</v>
      </c>
      <c r="G35" s="7" t="e">
        <f>VLOOKUP($D35,#REF!,3,0)</f>
        <v>#REF!</v>
      </c>
      <c r="H35" s="7" t="s">
        <v>14</v>
      </c>
      <c r="I35" s="7" t="s">
        <v>105</v>
      </c>
      <c r="J35" s="9" t="s">
        <v>50</v>
      </c>
      <c r="K35" s="8"/>
      <c r="L35" s="8"/>
      <c r="M35" s="8"/>
      <c r="N35" s="8"/>
      <c r="O35" s="8"/>
      <c r="P35" s="8"/>
      <c r="Q35" s="8"/>
      <c r="R35" s="8"/>
      <c r="S35" s="8"/>
      <c r="T35" s="8"/>
      <c r="U35" s="8"/>
      <c r="V35" s="8"/>
      <c r="W35" s="8"/>
      <c r="X35" s="8"/>
      <c r="Y35" s="8"/>
    </row>
    <row r="36" spans="1:25" ht="12.75" customHeight="1">
      <c r="A36" s="10"/>
      <c r="B36" s="10"/>
      <c r="C36" s="14" t="str">
        <f t="shared" si="0"/>
        <v>GUNCano_FIRING _B00M_CACK.wav</v>
      </c>
      <c r="D36" s="11" t="s">
        <v>12</v>
      </c>
      <c r="E36" s="12" t="s">
        <v>13</v>
      </c>
      <c r="F36" s="13" t="e">
        <f>VLOOKUP($D36,#REF!,2,0)</f>
        <v>#REF!</v>
      </c>
      <c r="G36" s="13" t="e">
        <f>VLOOKUP($D36,#REF!,3,0)</f>
        <v>#REF!</v>
      </c>
      <c r="H36" s="13" t="s">
        <v>14</v>
      </c>
      <c r="I36" s="7" t="s">
        <v>105</v>
      </c>
      <c r="J36" s="15" t="s">
        <v>51</v>
      </c>
      <c r="K36" s="14"/>
      <c r="L36" s="14"/>
      <c r="M36" s="14"/>
      <c r="N36" s="14"/>
      <c r="O36" s="14"/>
      <c r="P36" s="14"/>
      <c r="Q36" s="14"/>
      <c r="R36" s="14"/>
      <c r="S36" s="14"/>
      <c r="T36" s="14"/>
      <c r="U36" s="14"/>
      <c r="V36" s="14"/>
      <c r="W36" s="14"/>
      <c r="X36" s="14"/>
      <c r="Y36" s="14"/>
    </row>
    <row r="37" spans="1:25" ht="12.75" customHeight="1">
      <c r="A37" s="5" t="s">
        <v>11</v>
      </c>
      <c r="B37" s="5"/>
      <c r="C37" s="8" t="str">
        <f t="shared" si="0"/>
        <v>GUNCano_FIRING _B00M_CACK.wav</v>
      </c>
      <c r="D37" s="5" t="s">
        <v>12</v>
      </c>
      <c r="E37" s="6" t="s">
        <v>13</v>
      </c>
      <c r="F37" s="7" t="e">
        <f>VLOOKUP($D37,#REF!,2,0)</f>
        <v>#REF!</v>
      </c>
      <c r="G37" s="7" t="e">
        <f>VLOOKUP($D37,#REF!,3,0)</f>
        <v>#REF!</v>
      </c>
      <c r="H37" s="7" t="s">
        <v>14</v>
      </c>
      <c r="I37" s="7" t="s">
        <v>105</v>
      </c>
      <c r="J37" s="9" t="s">
        <v>52</v>
      </c>
      <c r="K37" s="8"/>
      <c r="L37" s="8"/>
      <c r="M37" s="8"/>
      <c r="N37" s="8"/>
      <c r="O37" s="8"/>
      <c r="P37" s="8"/>
      <c r="Q37" s="8"/>
      <c r="R37" s="8"/>
      <c r="S37" s="8"/>
      <c r="T37" s="8"/>
      <c r="U37" s="8"/>
      <c r="V37" s="8"/>
      <c r="W37" s="8"/>
      <c r="X37" s="8"/>
      <c r="Y37" s="8"/>
    </row>
    <row r="38" spans="1:25" ht="12.75" customHeight="1">
      <c r="A38" s="5" t="s">
        <v>16</v>
      </c>
      <c r="B38" s="5"/>
      <c r="C38" s="8" t="str">
        <f t="shared" si="0"/>
        <v>GUNCano_FIRING _B00M_CACK.wav</v>
      </c>
      <c r="D38" s="5" t="s">
        <v>12</v>
      </c>
      <c r="E38" s="6" t="s">
        <v>13</v>
      </c>
      <c r="F38" s="7" t="e">
        <f>VLOOKUP($D38,#REF!,2,0)</f>
        <v>#REF!</v>
      </c>
      <c r="G38" s="7" t="e">
        <f>VLOOKUP($D38,#REF!,3,0)</f>
        <v>#REF!</v>
      </c>
      <c r="H38" s="7" t="s">
        <v>14</v>
      </c>
      <c r="I38" s="7" t="s">
        <v>105</v>
      </c>
      <c r="J38" s="9" t="s">
        <v>53</v>
      </c>
      <c r="K38" s="8"/>
      <c r="L38" s="8"/>
      <c r="M38" s="8"/>
      <c r="N38" s="8"/>
      <c r="O38" s="8"/>
      <c r="P38" s="8"/>
      <c r="Q38" s="8"/>
      <c r="R38" s="8"/>
      <c r="S38" s="8"/>
      <c r="T38" s="8"/>
      <c r="U38" s="8"/>
      <c r="V38" s="8"/>
      <c r="W38" s="8"/>
      <c r="X38" s="8"/>
      <c r="Y38" s="8"/>
    </row>
    <row r="39" spans="1:25" ht="12.75" customHeight="1">
      <c r="A39" s="5" t="s">
        <v>18</v>
      </c>
      <c r="B39" s="5"/>
      <c r="C39" s="8" t="str">
        <f t="shared" si="0"/>
        <v>GUNCano_FIRING _B00M_CACK.wav</v>
      </c>
      <c r="D39" s="5" t="s">
        <v>12</v>
      </c>
      <c r="E39" s="6" t="s">
        <v>13</v>
      </c>
      <c r="F39" s="7" t="e">
        <f>VLOOKUP($D39,#REF!,2,0)</f>
        <v>#REF!</v>
      </c>
      <c r="G39" s="7" t="e">
        <f>VLOOKUP($D39,#REF!,3,0)</f>
        <v>#REF!</v>
      </c>
      <c r="H39" s="7" t="s">
        <v>14</v>
      </c>
      <c r="I39" s="7" t="s">
        <v>105</v>
      </c>
      <c r="J39" s="9" t="s">
        <v>54</v>
      </c>
      <c r="K39" s="8"/>
      <c r="L39" s="8"/>
      <c r="M39" s="8"/>
      <c r="N39" s="8"/>
      <c r="O39" s="8"/>
      <c r="P39" s="8"/>
      <c r="Q39" s="8"/>
      <c r="R39" s="8"/>
      <c r="S39" s="8"/>
      <c r="T39" s="8"/>
      <c r="U39" s="8"/>
      <c r="V39" s="8"/>
      <c r="W39" s="8"/>
      <c r="X39" s="8"/>
      <c r="Y39" s="8"/>
    </row>
    <row r="40" spans="1:25" ht="12.75" customHeight="1">
      <c r="A40" s="5" t="s">
        <v>16</v>
      </c>
      <c r="B40" s="5"/>
      <c r="C40" s="8" t="str">
        <f t="shared" si="0"/>
        <v>GUNCano_FIRING _B00M_CACK.wav</v>
      </c>
      <c r="D40" s="5" t="s">
        <v>12</v>
      </c>
      <c r="E40" s="6" t="s">
        <v>13</v>
      </c>
      <c r="F40" s="7" t="e">
        <f>VLOOKUP($D40,#REF!,2,0)</f>
        <v>#REF!</v>
      </c>
      <c r="G40" s="7" t="e">
        <f>VLOOKUP($D40,#REF!,3,0)</f>
        <v>#REF!</v>
      </c>
      <c r="H40" s="7" t="s">
        <v>14</v>
      </c>
      <c r="I40" s="7" t="s">
        <v>105</v>
      </c>
      <c r="J40" s="9" t="s">
        <v>55</v>
      </c>
      <c r="K40" s="8"/>
      <c r="L40" s="8"/>
      <c r="M40" s="8"/>
      <c r="N40" s="8"/>
      <c r="O40" s="8"/>
      <c r="P40" s="8"/>
      <c r="Q40" s="8"/>
      <c r="R40" s="8"/>
      <c r="S40" s="8"/>
      <c r="T40" s="8"/>
      <c r="U40" s="8"/>
      <c r="V40" s="8"/>
      <c r="W40" s="8"/>
      <c r="X40" s="8"/>
      <c r="Y40" s="8"/>
    </row>
    <row r="41" spans="1:25" ht="12.75" customHeight="1">
      <c r="A41" s="10"/>
      <c r="B41" s="10"/>
      <c r="C41" s="14" t="str">
        <f t="shared" si="0"/>
        <v>GUNCano_FIRING _B00M_CACK.wav</v>
      </c>
      <c r="D41" s="11" t="s">
        <v>12</v>
      </c>
      <c r="E41" s="12" t="s">
        <v>13</v>
      </c>
      <c r="F41" s="13" t="e">
        <f>VLOOKUP($D41,#REF!,2,0)</f>
        <v>#REF!</v>
      </c>
      <c r="G41" s="13" t="e">
        <f>VLOOKUP($D41,#REF!,3,0)</f>
        <v>#REF!</v>
      </c>
      <c r="H41" s="13" t="s">
        <v>14</v>
      </c>
      <c r="I41" s="7" t="s">
        <v>105</v>
      </c>
      <c r="J41" s="15" t="s">
        <v>56</v>
      </c>
      <c r="K41" s="81"/>
      <c r="L41" s="14"/>
      <c r="M41" s="14"/>
      <c r="N41" s="14"/>
      <c r="O41" s="14"/>
      <c r="P41" s="14"/>
      <c r="Q41" s="14"/>
      <c r="R41" s="14"/>
      <c r="S41" s="14"/>
      <c r="T41" s="14"/>
      <c r="U41" s="14"/>
      <c r="V41" s="14"/>
      <c r="W41" s="14"/>
      <c r="X41" s="14"/>
      <c r="Y41" s="14"/>
    </row>
    <row r="42" spans="1:25" ht="12.75" customHeight="1">
      <c r="A42" s="5" t="s">
        <v>11</v>
      </c>
      <c r="B42" s="5"/>
      <c r="C42" s="8" t="str">
        <f t="shared" si="0"/>
        <v>GUNCano_FIRING _B00M_CACK.wav</v>
      </c>
      <c r="D42" s="5" t="s">
        <v>12</v>
      </c>
      <c r="E42" s="6" t="s">
        <v>13</v>
      </c>
      <c r="F42" s="7" t="e">
        <f>VLOOKUP($D42,#REF!,2,0)</f>
        <v>#REF!</v>
      </c>
      <c r="G42" s="7" t="e">
        <f>VLOOKUP($D42,#REF!,3,0)</f>
        <v>#REF!</v>
      </c>
      <c r="H42" s="7" t="s">
        <v>14</v>
      </c>
      <c r="I42" s="7" t="s">
        <v>105</v>
      </c>
      <c r="J42" s="9" t="s">
        <v>57</v>
      </c>
      <c r="L42" s="8"/>
      <c r="M42" s="8"/>
      <c r="N42" s="8"/>
      <c r="O42" s="8"/>
      <c r="P42" s="8"/>
      <c r="Q42" s="8"/>
      <c r="R42" s="8"/>
      <c r="S42" s="8"/>
      <c r="T42" s="8"/>
      <c r="U42" s="8"/>
      <c r="V42" s="8"/>
      <c r="W42" s="8"/>
      <c r="X42" s="8"/>
      <c r="Y42" s="8"/>
    </row>
    <row r="43" spans="1:25" ht="12.75" customHeight="1">
      <c r="A43" s="5" t="s">
        <v>16</v>
      </c>
      <c r="B43" s="5"/>
      <c r="C43" s="8" t="str">
        <f t="shared" si="0"/>
        <v>GUNCano_FIRING _B00M_CACK.wav</v>
      </c>
      <c r="D43" s="5" t="s">
        <v>12</v>
      </c>
      <c r="E43" s="6" t="s">
        <v>13</v>
      </c>
      <c r="F43" s="7" t="e">
        <f>VLOOKUP($D43,#REF!,2,0)</f>
        <v>#REF!</v>
      </c>
      <c r="G43" s="7" t="e">
        <f>VLOOKUP($D43,#REF!,3,0)</f>
        <v>#REF!</v>
      </c>
      <c r="H43" s="7" t="s">
        <v>14</v>
      </c>
      <c r="I43" s="7" t="s">
        <v>105</v>
      </c>
      <c r="J43" s="9" t="s">
        <v>58</v>
      </c>
      <c r="K43" s="25"/>
      <c r="L43" s="8"/>
      <c r="M43" s="8"/>
      <c r="N43" s="8"/>
      <c r="O43" s="8"/>
      <c r="P43" s="8"/>
      <c r="Q43" s="8"/>
      <c r="R43" s="8"/>
      <c r="S43" s="8"/>
      <c r="T43" s="8"/>
      <c r="U43" s="8"/>
      <c r="V43" s="8"/>
      <c r="W43" s="8"/>
      <c r="X43" s="8"/>
      <c r="Y43" s="8"/>
    </row>
    <row r="44" spans="1:25" ht="12.75" customHeight="1">
      <c r="A44" s="5" t="s">
        <v>18</v>
      </c>
      <c r="B44" s="5"/>
      <c r="C44" s="8" t="str">
        <f t="shared" si="0"/>
        <v>GUNCano_FIRING _B00M_CACK.wav</v>
      </c>
      <c r="D44" s="5" t="s">
        <v>12</v>
      </c>
      <c r="E44" s="6" t="s">
        <v>13</v>
      </c>
      <c r="F44" s="7" t="e">
        <f>VLOOKUP($D44,#REF!,2,0)</f>
        <v>#REF!</v>
      </c>
      <c r="G44" s="7" t="e">
        <f>VLOOKUP($D44,#REF!,3,0)</f>
        <v>#REF!</v>
      </c>
      <c r="H44" s="7" t="s">
        <v>14</v>
      </c>
      <c r="I44" s="7" t="s">
        <v>105</v>
      </c>
      <c r="J44" s="9" t="s">
        <v>59</v>
      </c>
      <c r="K44" s="25"/>
      <c r="L44" s="8"/>
      <c r="M44" s="8"/>
      <c r="N44" s="8"/>
      <c r="O44" s="8"/>
      <c r="P44" s="8"/>
      <c r="Q44" s="8"/>
      <c r="R44" s="8"/>
      <c r="S44" s="8"/>
      <c r="T44" s="8"/>
      <c r="U44" s="8"/>
      <c r="V44" s="8"/>
      <c r="W44" s="8"/>
      <c r="X44" s="8"/>
      <c r="Y44" s="8"/>
    </row>
    <row r="45" spans="1:25" ht="12.75" customHeight="1">
      <c r="A45" s="5" t="s">
        <v>16</v>
      </c>
      <c r="B45" s="5"/>
      <c r="C45" s="8" t="str">
        <f t="shared" si="0"/>
        <v>GUNCano_FIRING _B00M_CACK.wav</v>
      </c>
      <c r="D45" s="5" t="s">
        <v>12</v>
      </c>
      <c r="E45" s="6" t="s">
        <v>13</v>
      </c>
      <c r="F45" s="7" t="e">
        <f>VLOOKUP($D45,#REF!,2,0)</f>
        <v>#REF!</v>
      </c>
      <c r="G45" s="7" t="e">
        <f>VLOOKUP($D45,#REF!,3,0)</f>
        <v>#REF!</v>
      </c>
      <c r="H45" s="7" t="s">
        <v>14</v>
      </c>
      <c r="I45" s="7" t="s">
        <v>105</v>
      </c>
      <c r="J45" s="9" t="s">
        <v>60</v>
      </c>
      <c r="K45" s="25"/>
      <c r="L45" s="8"/>
      <c r="M45" s="8"/>
      <c r="N45" s="8"/>
      <c r="O45" s="8"/>
      <c r="P45" s="8"/>
      <c r="Q45" s="8"/>
      <c r="R45" s="8"/>
      <c r="S45" s="8"/>
      <c r="T45" s="8"/>
      <c r="U45" s="8"/>
      <c r="V45" s="8"/>
      <c r="W45" s="8"/>
      <c r="X45" s="8"/>
      <c r="Y45" s="8"/>
    </row>
    <row r="46" spans="1:25" ht="12.75" customHeight="1">
      <c r="A46" s="10"/>
      <c r="B46" s="10"/>
      <c r="C46" s="14" t="str">
        <f t="shared" si="0"/>
        <v>GUNCano_FIRING _B00M_CACK.wav</v>
      </c>
      <c r="D46" s="11" t="s">
        <v>12</v>
      </c>
      <c r="E46" s="12" t="s">
        <v>13</v>
      </c>
      <c r="F46" s="13" t="e">
        <f>VLOOKUP($D46,#REF!,2,0)</f>
        <v>#REF!</v>
      </c>
      <c r="G46" s="13" t="e">
        <f>VLOOKUP($D46,#REF!,3,0)</f>
        <v>#REF!</v>
      </c>
      <c r="H46" s="13" t="s">
        <v>14</v>
      </c>
      <c r="I46" s="7" t="s">
        <v>105</v>
      </c>
      <c r="J46" s="15" t="s">
        <v>61</v>
      </c>
      <c r="K46" s="80"/>
      <c r="L46" s="14"/>
      <c r="M46" s="14"/>
      <c r="N46" s="14"/>
      <c r="O46" s="14"/>
      <c r="P46" s="14"/>
      <c r="Q46" s="14"/>
      <c r="R46" s="14"/>
      <c r="S46" s="14"/>
      <c r="T46" s="14"/>
      <c r="U46" s="14"/>
      <c r="V46" s="14"/>
      <c r="W46" s="14"/>
      <c r="X46" s="14"/>
      <c r="Y46" s="14"/>
    </row>
    <row r="47" spans="1:25" ht="12.75" customHeight="1">
      <c r="A47" s="5" t="s">
        <v>11</v>
      </c>
      <c r="B47" s="5"/>
      <c r="C47" s="8" t="str">
        <f t="shared" si="0"/>
        <v>GUNCano_FIRING _B00M_CACK.wav</v>
      </c>
      <c r="D47" s="5" t="s">
        <v>12</v>
      </c>
      <c r="E47" s="6" t="s">
        <v>13</v>
      </c>
      <c r="F47" s="7" t="e">
        <f>VLOOKUP($D47,#REF!,2,0)</f>
        <v>#REF!</v>
      </c>
      <c r="G47" s="7" t="e">
        <f>VLOOKUP($D47,#REF!,3,0)</f>
        <v>#REF!</v>
      </c>
      <c r="H47" s="7" t="s">
        <v>14</v>
      </c>
      <c r="I47" s="7" t="s">
        <v>105</v>
      </c>
      <c r="J47" s="9" t="s">
        <v>62</v>
      </c>
      <c r="K47" s="8"/>
      <c r="L47" s="8"/>
      <c r="M47" s="8"/>
      <c r="N47" s="8"/>
      <c r="O47" s="8"/>
      <c r="P47" s="8"/>
      <c r="Q47" s="8"/>
      <c r="R47" s="8"/>
      <c r="S47" s="8"/>
      <c r="T47" s="8"/>
      <c r="U47" s="8"/>
      <c r="V47" s="8"/>
      <c r="W47" s="8"/>
      <c r="X47" s="8"/>
      <c r="Y47" s="8"/>
    </row>
    <row r="48" spans="1:25" ht="12.75" customHeight="1">
      <c r="A48" s="5" t="s">
        <v>16</v>
      </c>
      <c r="B48" s="5"/>
      <c r="C48" s="8" t="str">
        <f t="shared" si="0"/>
        <v>GUNCano_FIRING _B00M_CACK.wav</v>
      </c>
      <c r="D48" s="5" t="s">
        <v>12</v>
      </c>
      <c r="E48" s="6" t="s">
        <v>13</v>
      </c>
      <c r="F48" s="7" t="e">
        <f>VLOOKUP($D48,#REF!,2,0)</f>
        <v>#REF!</v>
      </c>
      <c r="G48" s="7" t="e">
        <f>VLOOKUP($D48,#REF!,3,0)</f>
        <v>#REF!</v>
      </c>
      <c r="H48" s="7" t="s">
        <v>14</v>
      </c>
      <c r="I48" s="7" t="s">
        <v>105</v>
      </c>
      <c r="J48" s="9" t="s">
        <v>63</v>
      </c>
      <c r="K48" s="8"/>
      <c r="L48" s="8"/>
      <c r="M48" s="8"/>
      <c r="N48" s="8"/>
      <c r="O48" s="8"/>
      <c r="P48" s="8"/>
      <c r="Q48" s="8"/>
      <c r="R48" s="8"/>
      <c r="S48" s="8"/>
      <c r="T48" s="8"/>
      <c r="U48" s="8"/>
      <c r="V48" s="8"/>
      <c r="W48" s="8"/>
      <c r="X48" s="8"/>
      <c r="Y48" s="8"/>
    </row>
    <row r="49" spans="1:25" ht="12.75" customHeight="1">
      <c r="A49" s="5" t="s">
        <v>18</v>
      </c>
      <c r="B49" s="5"/>
      <c r="C49" s="8" t="str">
        <f t="shared" si="0"/>
        <v>GUNCano_FIRING _B00M_CACK.wav</v>
      </c>
      <c r="D49" s="5" t="s">
        <v>12</v>
      </c>
      <c r="E49" s="6" t="s">
        <v>13</v>
      </c>
      <c r="F49" s="7" t="e">
        <f>VLOOKUP($D49,#REF!,2,0)</f>
        <v>#REF!</v>
      </c>
      <c r="G49" s="7" t="e">
        <f>VLOOKUP($D49,#REF!,3,0)</f>
        <v>#REF!</v>
      </c>
      <c r="H49" s="7" t="s">
        <v>14</v>
      </c>
      <c r="I49" s="7" t="s">
        <v>105</v>
      </c>
      <c r="J49" s="9" t="s">
        <v>64</v>
      </c>
      <c r="K49" s="8"/>
      <c r="L49" s="8"/>
      <c r="M49" s="8"/>
      <c r="N49" s="8"/>
      <c r="O49" s="8"/>
      <c r="P49" s="8"/>
      <c r="Q49" s="8"/>
      <c r="R49" s="8"/>
      <c r="S49" s="8"/>
      <c r="T49" s="8"/>
      <c r="U49" s="8"/>
      <c r="V49" s="8"/>
      <c r="W49" s="8"/>
      <c r="X49" s="8"/>
      <c r="Y49" s="8"/>
    </row>
    <row r="50" spans="1:25" ht="12.75" customHeight="1">
      <c r="A50" s="5" t="s">
        <v>16</v>
      </c>
      <c r="B50" s="5"/>
      <c r="C50" s="8" t="str">
        <f t="shared" si="0"/>
        <v>GUNCano_FIRING _B00M_CACK.wav</v>
      </c>
      <c r="D50" s="5" t="s">
        <v>12</v>
      </c>
      <c r="E50" s="6" t="s">
        <v>13</v>
      </c>
      <c r="F50" s="7" t="e">
        <f>VLOOKUP($D50,#REF!,2,0)</f>
        <v>#REF!</v>
      </c>
      <c r="G50" s="7" t="e">
        <f>VLOOKUP($D50,#REF!,3,0)</f>
        <v>#REF!</v>
      </c>
      <c r="H50" s="7" t="s">
        <v>14</v>
      </c>
      <c r="I50" s="7" t="s">
        <v>105</v>
      </c>
      <c r="J50" s="9" t="s">
        <v>65</v>
      </c>
      <c r="K50" s="8"/>
      <c r="L50" s="8"/>
      <c r="M50" s="8"/>
      <c r="N50" s="8"/>
      <c r="O50" s="8"/>
      <c r="P50" s="8"/>
      <c r="Q50" s="8"/>
      <c r="R50" s="8"/>
      <c r="S50" s="8"/>
      <c r="T50" s="8"/>
      <c r="U50" s="8"/>
      <c r="V50" s="8"/>
      <c r="W50" s="8"/>
      <c r="X50" s="8"/>
      <c r="Y50" s="8"/>
    </row>
    <row r="51" spans="1:25" ht="12.75" customHeight="1">
      <c r="A51" s="10"/>
      <c r="B51" s="10"/>
      <c r="C51" s="14" t="str">
        <f t="shared" si="0"/>
        <v>GUNCano_FIRING _B00M_CACK.wav</v>
      </c>
      <c r="D51" s="11" t="s">
        <v>12</v>
      </c>
      <c r="E51" s="12" t="s">
        <v>13</v>
      </c>
      <c r="F51" s="13" t="e">
        <f>VLOOKUP($D51,#REF!,2,0)</f>
        <v>#REF!</v>
      </c>
      <c r="G51" s="13" t="e">
        <f>VLOOKUP($D51,#REF!,3,0)</f>
        <v>#REF!</v>
      </c>
      <c r="H51" s="13" t="s">
        <v>14</v>
      </c>
      <c r="I51" s="7" t="s">
        <v>105</v>
      </c>
      <c r="J51" s="15" t="s">
        <v>66</v>
      </c>
      <c r="K51" s="81"/>
      <c r="L51" s="14"/>
      <c r="M51" s="14"/>
      <c r="N51" s="14"/>
      <c r="O51" s="14"/>
      <c r="P51" s="14"/>
      <c r="Q51" s="14"/>
      <c r="R51" s="14"/>
      <c r="S51" s="14"/>
      <c r="T51" s="14"/>
      <c r="U51" s="14"/>
      <c r="V51" s="14"/>
      <c r="W51" s="14"/>
      <c r="X51" s="14"/>
      <c r="Y51" s="14"/>
    </row>
    <row r="52" spans="1:25" ht="12.75" customHeight="1">
      <c r="A52" s="5" t="s">
        <v>11</v>
      </c>
      <c r="B52" s="5"/>
      <c r="C52" s="8" t="str">
        <f t="shared" si="0"/>
        <v>GUNCano_FIRING _B00M_CACK.wav</v>
      </c>
      <c r="D52" s="5" t="s">
        <v>12</v>
      </c>
      <c r="E52" s="6" t="s">
        <v>13</v>
      </c>
      <c r="F52" s="7" t="e">
        <f>VLOOKUP($D52,#REF!,2,0)</f>
        <v>#REF!</v>
      </c>
      <c r="G52" s="7" t="e">
        <f>VLOOKUP($D52,#REF!,3,0)</f>
        <v>#REF!</v>
      </c>
      <c r="H52" s="7" t="s">
        <v>14</v>
      </c>
      <c r="I52" s="7" t="s">
        <v>105</v>
      </c>
      <c r="J52" s="9" t="s">
        <v>67</v>
      </c>
      <c r="K52" s="8"/>
      <c r="L52" s="8"/>
      <c r="M52" s="8"/>
      <c r="N52" s="8"/>
      <c r="O52" s="8"/>
      <c r="P52" s="8"/>
      <c r="Q52" s="8"/>
      <c r="R52" s="8"/>
      <c r="S52" s="8"/>
      <c r="T52" s="8"/>
      <c r="U52" s="8"/>
      <c r="V52" s="8"/>
      <c r="W52" s="8"/>
      <c r="X52" s="8"/>
      <c r="Y52" s="8"/>
    </row>
    <row r="53" spans="1:25" ht="12.75" customHeight="1">
      <c r="A53" s="5" t="s">
        <v>16</v>
      </c>
      <c r="B53" s="5"/>
      <c r="C53" s="8" t="str">
        <f t="shared" si="0"/>
        <v>GUNCano_FIRING _B00M_CACK.wav</v>
      </c>
      <c r="D53" s="5" t="s">
        <v>12</v>
      </c>
      <c r="E53" s="6" t="s">
        <v>13</v>
      </c>
      <c r="F53" s="7" t="e">
        <f>VLOOKUP($D53,#REF!,2,0)</f>
        <v>#REF!</v>
      </c>
      <c r="G53" s="7" t="e">
        <f>VLOOKUP($D53,#REF!,3,0)</f>
        <v>#REF!</v>
      </c>
      <c r="H53" s="7" t="s">
        <v>14</v>
      </c>
      <c r="I53" s="7" t="s">
        <v>105</v>
      </c>
      <c r="J53" s="9" t="s">
        <v>68</v>
      </c>
      <c r="K53" s="8"/>
      <c r="L53" s="8"/>
      <c r="M53" s="8"/>
      <c r="N53" s="8"/>
      <c r="O53" s="8"/>
      <c r="P53" s="8"/>
      <c r="Q53" s="8"/>
      <c r="R53" s="8"/>
      <c r="S53" s="8"/>
      <c r="T53" s="8"/>
      <c r="U53" s="8"/>
      <c r="V53" s="8"/>
      <c r="W53" s="8"/>
      <c r="X53" s="8"/>
      <c r="Y53" s="8"/>
    </row>
    <row r="54" spans="1:25" ht="12.75" customHeight="1">
      <c r="A54" s="5" t="s">
        <v>18</v>
      </c>
      <c r="B54" s="5"/>
      <c r="C54" s="8" t="str">
        <f t="shared" si="0"/>
        <v>GUNCano_FIRING _B00M_CACK.wav</v>
      </c>
      <c r="D54" s="5" t="s">
        <v>12</v>
      </c>
      <c r="E54" s="6" t="s">
        <v>13</v>
      </c>
      <c r="F54" s="7" t="e">
        <f>VLOOKUP($D54,#REF!,2,0)</f>
        <v>#REF!</v>
      </c>
      <c r="G54" s="7" t="e">
        <f>VLOOKUP($D54,#REF!,3,0)</f>
        <v>#REF!</v>
      </c>
      <c r="H54" s="7" t="s">
        <v>14</v>
      </c>
      <c r="I54" s="7" t="s">
        <v>105</v>
      </c>
      <c r="J54" s="9" t="s">
        <v>69</v>
      </c>
      <c r="K54" s="8"/>
      <c r="L54" s="8"/>
      <c r="M54" s="8"/>
      <c r="N54" s="8"/>
      <c r="O54" s="8"/>
      <c r="P54" s="8"/>
      <c r="Q54" s="8"/>
      <c r="R54" s="8"/>
      <c r="S54" s="8"/>
      <c r="T54" s="8"/>
      <c r="U54" s="8"/>
      <c r="V54" s="8"/>
      <c r="W54" s="8"/>
      <c r="X54" s="8"/>
      <c r="Y54" s="8"/>
    </row>
    <row r="55" spans="1:25" ht="12.75" customHeight="1">
      <c r="A55" s="5" t="s">
        <v>16</v>
      </c>
      <c r="B55" s="5"/>
      <c r="C55" s="8" t="str">
        <f t="shared" si="0"/>
        <v>GUNCano_FIRING _B00M_CACK.wav</v>
      </c>
      <c r="D55" s="5" t="s">
        <v>12</v>
      </c>
      <c r="E55" s="6" t="s">
        <v>13</v>
      </c>
      <c r="F55" s="7" t="e">
        <f>VLOOKUP($D55,#REF!,2,0)</f>
        <v>#REF!</v>
      </c>
      <c r="G55" s="7" t="e">
        <f>VLOOKUP($D55,#REF!,3,0)</f>
        <v>#REF!</v>
      </c>
      <c r="H55" s="7" t="s">
        <v>14</v>
      </c>
      <c r="I55" s="7" t="s">
        <v>105</v>
      </c>
      <c r="J55" s="9" t="s">
        <v>70</v>
      </c>
      <c r="K55" s="8"/>
      <c r="L55" s="8"/>
      <c r="M55" s="8"/>
      <c r="N55" s="8"/>
      <c r="O55" s="8"/>
      <c r="P55" s="8"/>
      <c r="Q55" s="8"/>
      <c r="R55" s="8"/>
      <c r="S55" s="8"/>
      <c r="T55" s="8"/>
      <c r="U55" s="8"/>
      <c r="V55" s="8"/>
      <c r="W55" s="8"/>
      <c r="X55" s="8"/>
      <c r="Y55" s="8"/>
    </row>
    <row r="56" spans="1:25" ht="12.75" customHeight="1">
      <c r="A56" s="10"/>
      <c r="B56" s="10"/>
      <c r="C56" s="14" t="str">
        <f t="shared" si="0"/>
        <v>GUNCano_FIRING _B00M_CACK.wav</v>
      </c>
      <c r="D56" s="11" t="s">
        <v>12</v>
      </c>
      <c r="E56" s="12" t="s">
        <v>13</v>
      </c>
      <c r="F56" s="13" t="e">
        <f>VLOOKUP($D56,#REF!,2,0)</f>
        <v>#REF!</v>
      </c>
      <c r="G56" s="13" t="e">
        <f>VLOOKUP($D56,#REF!,3,0)</f>
        <v>#REF!</v>
      </c>
      <c r="H56" s="13" t="s">
        <v>14</v>
      </c>
      <c r="I56" s="7" t="s">
        <v>105</v>
      </c>
      <c r="J56" s="15" t="s">
        <v>71</v>
      </c>
      <c r="K56" s="81"/>
      <c r="L56" s="14"/>
      <c r="M56" s="14"/>
      <c r="N56" s="14"/>
      <c r="O56" s="14"/>
      <c r="P56" s="14"/>
      <c r="Q56" s="14"/>
      <c r="R56" s="14"/>
      <c r="S56" s="14"/>
      <c r="T56" s="14"/>
      <c r="U56" s="14"/>
      <c r="V56" s="14"/>
      <c r="W56" s="14"/>
      <c r="X56" s="14"/>
      <c r="Y56" s="14"/>
    </row>
    <row r="57" spans="1:25" ht="12.75" customHeight="1">
      <c r="A57" s="5" t="s">
        <v>11</v>
      </c>
      <c r="B57" s="5"/>
      <c r="C57" s="8" t="str">
        <f t="shared" si="0"/>
        <v>GUNCano_FIRING _B00M_CACK.wav</v>
      </c>
      <c r="D57" s="5" t="s">
        <v>12</v>
      </c>
      <c r="E57" s="6" t="s">
        <v>13</v>
      </c>
      <c r="F57" s="7" t="e">
        <f>VLOOKUP($D57,#REF!,2,0)</f>
        <v>#REF!</v>
      </c>
      <c r="G57" s="7" t="e">
        <f>VLOOKUP($D57,#REF!,3,0)</f>
        <v>#REF!</v>
      </c>
      <c r="H57" s="7" t="s">
        <v>14</v>
      </c>
      <c r="I57" s="7" t="s">
        <v>105</v>
      </c>
      <c r="J57" s="9" t="s">
        <v>72</v>
      </c>
      <c r="K57" s="8"/>
      <c r="L57" s="8"/>
      <c r="M57" s="8"/>
      <c r="N57" s="8"/>
      <c r="O57" s="8"/>
      <c r="P57" s="8"/>
      <c r="Q57" s="8"/>
      <c r="R57" s="8"/>
      <c r="S57" s="8"/>
      <c r="T57" s="8"/>
      <c r="U57" s="8"/>
      <c r="V57" s="8"/>
      <c r="W57" s="8"/>
      <c r="X57" s="8"/>
      <c r="Y57" s="8"/>
    </row>
    <row r="58" spans="1:25" ht="12.75" customHeight="1">
      <c r="A58" s="5" t="s">
        <v>16</v>
      </c>
      <c r="B58" s="5"/>
      <c r="C58" s="8" t="str">
        <f t="shared" si="0"/>
        <v>GUNCano_FIRING _B00M_CACK.wav</v>
      </c>
      <c r="D58" s="5" t="s">
        <v>12</v>
      </c>
      <c r="E58" s="6" t="s">
        <v>13</v>
      </c>
      <c r="F58" s="7" t="e">
        <f>VLOOKUP($D58,#REF!,2,0)</f>
        <v>#REF!</v>
      </c>
      <c r="G58" s="7" t="e">
        <f>VLOOKUP($D58,#REF!,3,0)</f>
        <v>#REF!</v>
      </c>
      <c r="H58" s="7" t="s">
        <v>14</v>
      </c>
      <c r="I58" s="7" t="s">
        <v>105</v>
      </c>
      <c r="J58" s="9" t="s">
        <v>73</v>
      </c>
      <c r="K58" s="8"/>
      <c r="L58" s="8"/>
      <c r="M58" s="8"/>
      <c r="N58" s="8"/>
      <c r="O58" s="8"/>
      <c r="P58" s="8"/>
      <c r="Q58" s="8"/>
      <c r="R58" s="8"/>
      <c r="S58" s="8"/>
      <c r="T58" s="8"/>
      <c r="U58" s="8"/>
      <c r="V58" s="8"/>
      <c r="W58" s="8"/>
      <c r="X58" s="8"/>
      <c r="Y58" s="8"/>
    </row>
    <row r="59" spans="1:25" ht="12.75" customHeight="1">
      <c r="A59" s="5" t="s">
        <v>18</v>
      </c>
      <c r="B59" s="5"/>
      <c r="C59" s="8" t="str">
        <f t="shared" si="0"/>
        <v>GUNCano_FIRING _B00M_CACK.wav</v>
      </c>
      <c r="D59" s="5" t="s">
        <v>12</v>
      </c>
      <c r="E59" s="6" t="s">
        <v>13</v>
      </c>
      <c r="F59" s="7" t="e">
        <f>VLOOKUP($D59,#REF!,2,0)</f>
        <v>#REF!</v>
      </c>
      <c r="G59" s="7" t="e">
        <f>VLOOKUP($D59,#REF!,3,0)</f>
        <v>#REF!</v>
      </c>
      <c r="H59" s="7" t="s">
        <v>14</v>
      </c>
      <c r="I59" s="7" t="s">
        <v>105</v>
      </c>
      <c r="J59" s="9" t="s">
        <v>74</v>
      </c>
      <c r="K59" s="8"/>
      <c r="L59" s="8"/>
      <c r="M59" s="8"/>
      <c r="N59" s="8"/>
      <c r="O59" s="8"/>
      <c r="P59" s="8"/>
      <c r="Q59" s="8"/>
      <c r="R59" s="8"/>
      <c r="S59" s="8"/>
      <c r="T59" s="8"/>
      <c r="U59" s="8"/>
      <c r="V59" s="8"/>
      <c r="W59" s="8"/>
      <c r="X59" s="8"/>
      <c r="Y59" s="8"/>
    </row>
    <row r="60" spans="1:25" ht="12.75" customHeight="1">
      <c r="A60" s="5" t="s">
        <v>16</v>
      </c>
      <c r="B60" s="5"/>
      <c r="C60" s="8" t="str">
        <f t="shared" si="0"/>
        <v>GUNCano_FIRING _B00M_CACK.wav</v>
      </c>
      <c r="D60" s="5" t="s">
        <v>12</v>
      </c>
      <c r="E60" s="6" t="s">
        <v>13</v>
      </c>
      <c r="F60" s="7" t="e">
        <f>VLOOKUP($D60,#REF!,2,0)</f>
        <v>#REF!</v>
      </c>
      <c r="G60" s="7" t="e">
        <f>VLOOKUP($D60,#REF!,3,0)</f>
        <v>#REF!</v>
      </c>
      <c r="H60" s="7" t="s">
        <v>14</v>
      </c>
      <c r="I60" s="7" t="s">
        <v>105</v>
      </c>
      <c r="J60" s="9" t="s">
        <v>75</v>
      </c>
      <c r="K60" s="8"/>
      <c r="L60" s="8"/>
      <c r="M60" s="8"/>
      <c r="N60" s="8"/>
      <c r="O60" s="8"/>
      <c r="P60" s="8"/>
      <c r="Q60" s="8"/>
      <c r="R60" s="8"/>
      <c r="S60" s="8"/>
      <c r="T60" s="8"/>
      <c r="U60" s="8"/>
      <c r="V60" s="8"/>
      <c r="W60" s="8"/>
      <c r="X60" s="8"/>
      <c r="Y60" s="8"/>
    </row>
    <row r="61" spans="1:25" ht="12.75" customHeight="1">
      <c r="A61" s="10"/>
      <c r="B61" s="10"/>
      <c r="C61" s="14" t="str">
        <f t="shared" si="0"/>
        <v>GUNCano_FIRING _B00M_CACK.wav</v>
      </c>
      <c r="D61" s="11" t="s">
        <v>12</v>
      </c>
      <c r="E61" s="12" t="s">
        <v>13</v>
      </c>
      <c r="F61" s="13" t="e">
        <f>VLOOKUP($D61,#REF!,2,0)</f>
        <v>#REF!</v>
      </c>
      <c r="G61" s="13" t="e">
        <f>VLOOKUP($D61,#REF!,3,0)</f>
        <v>#REF!</v>
      </c>
      <c r="H61" s="13" t="s">
        <v>14</v>
      </c>
      <c r="I61" s="7" t="s">
        <v>105</v>
      </c>
      <c r="J61" s="15" t="s">
        <v>76</v>
      </c>
      <c r="K61" s="14"/>
      <c r="L61" s="14"/>
      <c r="M61" s="14"/>
      <c r="N61" s="14"/>
      <c r="O61" s="14"/>
      <c r="P61" s="14"/>
      <c r="Q61" s="14"/>
      <c r="R61" s="14"/>
      <c r="S61" s="14"/>
      <c r="T61" s="14"/>
      <c r="U61" s="14"/>
      <c r="V61" s="14"/>
      <c r="W61" s="14"/>
      <c r="X61" s="14"/>
      <c r="Y61" s="14"/>
    </row>
    <row r="62" spans="1:25" ht="12.75" customHeight="1">
      <c r="A62" s="5" t="s">
        <v>11</v>
      </c>
      <c r="B62" s="18"/>
      <c r="C62" s="8" t="str">
        <f t="shared" si="0"/>
        <v>GUNCano_FIRING _B00M_CACK.wav</v>
      </c>
      <c r="D62" s="18" t="s">
        <v>12</v>
      </c>
      <c r="E62" s="6" t="s">
        <v>13</v>
      </c>
      <c r="F62" s="7" t="e">
        <f>VLOOKUP($D62,#REF!,2,0)</f>
        <v>#REF!</v>
      </c>
      <c r="G62" s="7" t="e">
        <f>VLOOKUP($D62,#REF!,3,0)</f>
        <v>#REF!</v>
      </c>
      <c r="H62" s="7" t="s">
        <v>14</v>
      </c>
      <c r="I62" s="7" t="s">
        <v>105</v>
      </c>
      <c r="J62" s="9" t="s">
        <v>77</v>
      </c>
      <c r="L62" s="8"/>
      <c r="M62" s="8"/>
      <c r="N62" s="8"/>
      <c r="O62" s="8"/>
      <c r="P62" s="8"/>
      <c r="Q62" s="8"/>
      <c r="R62" s="8"/>
      <c r="S62" s="8"/>
      <c r="T62" s="8"/>
      <c r="U62" s="8"/>
      <c r="V62" s="8"/>
      <c r="W62" s="8"/>
      <c r="X62" s="8"/>
      <c r="Y62" s="8"/>
    </row>
    <row r="63" spans="1:25" ht="12.75" customHeight="1">
      <c r="A63" s="5" t="s">
        <v>16</v>
      </c>
      <c r="B63" s="19"/>
      <c r="C63" s="8" t="str">
        <f t="shared" si="0"/>
        <v>GUNCano_FIRING _B00M_CACK.wav</v>
      </c>
      <c r="D63" s="19" t="s">
        <v>12</v>
      </c>
      <c r="E63" s="6" t="s">
        <v>13</v>
      </c>
      <c r="F63" s="7" t="e">
        <f>VLOOKUP($D63,#REF!,2,0)</f>
        <v>#REF!</v>
      </c>
      <c r="G63" s="7" t="e">
        <f>VLOOKUP($D63,#REF!,3,0)</f>
        <v>#REF!</v>
      </c>
      <c r="H63" s="7" t="s">
        <v>14</v>
      </c>
      <c r="I63" s="7" t="s">
        <v>105</v>
      </c>
      <c r="J63" s="9" t="s">
        <v>78</v>
      </c>
      <c r="L63" s="8"/>
      <c r="M63" s="8"/>
      <c r="N63" s="8"/>
      <c r="O63" s="8"/>
      <c r="P63" s="8"/>
      <c r="Q63" s="8"/>
      <c r="R63" s="8"/>
      <c r="S63" s="8"/>
      <c r="T63" s="8"/>
      <c r="U63" s="8"/>
      <c r="V63" s="8"/>
      <c r="W63" s="8"/>
      <c r="X63" s="8"/>
      <c r="Y63" s="8"/>
    </row>
    <row r="64" spans="1:25" ht="12.75" customHeight="1">
      <c r="A64" s="5" t="s">
        <v>18</v>
      </c>
      <c r="B64" s="19"/>
      <c r="C64" s="8" t="str">
        <f t="shared" si="0"/>
        <v>GUNCano_FIRING _B00M_CACK.wav</v>
      </c>
      <c r="D64" s="19" t="s">
        <v>12</v>
      </c>
      <c r="E64" s="6" t="s">
        <v>13</v>
      </c>
      <c r="F64" s="7" t="e">
        <f>VLOOKUP($D64,#REF!,2,0)</f>
        <v>#REF!</v>
      </c>
      <c r="G64" s="7" t="e">
        <f>VLOOKUP($D64,#REF!,3,0)</f>
        <v>#REF!</v>
      </c>
      <c r="H64" s="7" t="s">
        <v>14</v>
      </c>
      <c r="I64" s="7" t="s">
        <v>105</v>
      </c>
      <c r="J64" s="9" t="s">
        <v>79</v>
      </c>
      <c r="K64" s="8"/>
      <c r="L64" s="8"/>
      <c r="M64" s="8"/>
      <c r="N64" s="8"/>
      <c r="O64" s="8"/>
      <c r="P64" s="8"/>
      <c r="Q64" s="8"/>
      <c r="R64" s="8"/>
      <c r="S64" s="8"/>
      <c r="T64" s="8"/>
      <c r="U64" s="8"/>
      <c r="V64" s="8"/>
      <c r="W64" s="8"/>
      <c r="X64" s="8"/>
      <c r="Y64" s="8"/>
    </row>
    <row r="65" spans="1:25" ht="12.75" customHeight="1">
      <c r="A65" s="5" t="s">
        <v>16</v>
      </c>
      <c r="B65" s="19"/>
      <c r="C65" s="8" t="str">
        <f t="shared" si="0"/>
        <v>GUNCano_FIRING _B00M_CACK.wav</v>
      </c>
      <c r="D65" s="19" t="s">
        <v>12</v>
      </c>
      <c r="E65" s="6" t="s">
        <v>13</v>
      </c>
      <c r="F65" s="7" t="e">
        <f>VLOOKUP($D65,#REF!,2,0)</f>
        <v>#REF!</v>
      </c>
      <c r="G65" s="7" t="e">
        <f>VLOOKUP($D65,#REF!,3,0)</f>
        <v>#REF!</v>
      </c>
      <c r="H65" s="7" t="s">
        <v>14</v>
      </c>
      <c r="I65" s="7" t="s">
        <v>105</v>
      </c>
      <c r="J65" s="9" t="s">
        <v>80</v>
      </c>
      <c r="K65" s="8"/>
      <c r="L65" s="8"/>
      <c r="M65" s="8"/>
      <c r="N65" s="8"/>
      <c r="O65" s="8"/>
      <c r="P65" s="8"/>
      <c r="Q65" s="8"/>
      <c r="R65" s="8"/>
      <c r="S65" s="8"/>
      <c r="T65" s="8"/>
      <c r="U65" s="8"/>
      <c r="V65" s="8"/>
      <c r="W65" s="8"/>
      <c r="X65" s="8"/>
      <c r="Y65" s="8"/>
    </row>
    <row r="66" spans="1:25" ht="12.75" customHeight="1">
      <c r="A66" s="10"/>
      <c r="B66" s="20"/>
      <c r="C66" s="14" t="str">
        <f t="shared" si="0"/>
        <v>GUNCano_FIRING _B00M_CACK.wav</v>
      </c>
      <c r="D66" s="21" t="s">
        <v>12</v>
      </c>
      <c r="E66" s="12" t="s">
        <v>13</v>
      </c>
      <c r="F66" s="13" t="e">
        <f>VLOOKUP($D66,#REF!,2,0)</f>
        <v>#REF!</v>
      </c>
      <c r="G66" s="13" t="e">
        <f>VLOOKUP($D66,#REF!,3,0)</f>
        <v>#REF!</v>
      </c>
      <c r="H66" s="13" t="s">
        <v>14</v>
      </c>
      <c r="I66" s="7" t="s">
        <v>105</v>
      </c>
      <c r="J66" s="15" t="s">
        <v>81</v>
      </c>
      <c r="K66" s="14"/>
      <c r="L66" s="14"/>
      <c r="M66" s="14"/>
      <c r="N66" s="14"/>
      <c r="O66" s="14"/>
      <c r="P66" s="14"/>
      <c r="Q66" s="14"/>
      <c r="R66" s="14"/>
      <c r="S66" s="14"/>
      <c r="T66" s="14"/>
      <c r="U66" s="14"/>
      <c r="V66" s="14"/>
      <c r="W66" s="14"/>
      <c r="X66" s="14"/>
      <c r="Y66" s="14"/>
    </row>
    <row r="67" spans="1:25" ht="12.75" customHeight="1">
      <c r="A67" s="5" t="s">
        <v>11</v>
      </c>
      <c r="B67" s="19"/>
      <c r="C67" s="8" t="str">
        <f t="shared" si="0"/>
        <v>GUNCano_FIRING _B00M_CACK.wav</v>
      </c>
      <c r="D67" s="19" t="s">
        <v>12</v>
      </c>
      <c r="E67" s="6" t="s">
        <v>13</v>
      </c>
      <c r="F67" s="7" t="e">
        <f>VLOOKUP($D67,#REF!,2,0)</f>
        <v>#REF!</v>
      </c>
      <c r="G67" s="7" t="e">
        <f>VLOOKUP($D67,#REF!,3,0)</f>
        <v>#REF!</v>
      </c>
      <c r="H67" s="7" t="s">
        <v>14</v>
      </c>
      <c r="I67" s="7" t="s">
        <v>105</v>
      </c>
      <c r="J67" s="9" t="s">
        <v>82</v>
      </c>
      <c r="K67" s="8"/>
      <c r="L67" s="8"/>
      <c r="M67" s="8"/>
      <c r="N67" s="8"/>
      <c r="O67" s="8"/>
      <c r="P67" s="8"/>
      <c r="Q67" s="8"/>
      <c r="R67" s="8"/>
      <c r="S67" s="8"/>
      <c r="T67" s="8"/>
      <c r="U67" s="8"/>
      <c r="V67" s="8"/>
      <c r="W67" s="8"/>
      <c r="X67" s="8"/>
      <c r="Y67" s="8"/>
    </row>
    <row r="68" spans="1:25" ht="12.75" customHeight="1">
      <c r="A68" s="5" t="s">
        <v>16</v>
      </c>
      <c r="B68" s="19"/>
      <c r="C68" s="8" t="str">
        <f t="shared" si="0"/>
        <v>GUNCano_FIRING _B00M_CACK.wav</v>
      </c>
      <c r="D68" s="19" t="s">
        <v>12</v>
      </c>
      <c r="E68" s="6" t="s">
        <v>13</v>
      </c>
      <c r="F68" s="7" t="e">
        <f>VLOOKUP($D68,#REF!,2,0)</f>
        <v>#REF!</v>
      </c>
      <c r="G68" s="7" t="e">
        <f>VLOOKUP($D68,#REF!,3,0)</f>
        <v>#REF!</v>
      </c>
      <c r="H68" s="7" t="s">
        <v>14</v>
      </c>
      <c r="I68" s="7" t="s">
        <v>105</v>
      </c>
      <c r="J68" s="9" t="s">
        <v>83</v>
      </c>
      <c r="K68" s="8"/>
      <c r="L68" s="8"/>
      <c r="M68" s="8"/>
      <c r="N68" s="8"/>
      <c r="O68" s="8"/>
      <c r="P68" s="8"/>
      <c r="Q68" s="8"/>
      <c r="R68" s="8"/>
      <c r="S68" s="8"/>
      <c r="T68" s="8"/>
      <c r="U68" s="8"/>
      <c r="V68" s="8"/>
      <c r="W68" s="8"/>
      <c r="X68" s="8"/>
      <c r="Y68" s="8"/>
    </row>
    <row r="69" spans="1:25" ht="12.75" customHeight="1">
      <c r="A69" s="5" t="s">
        <v>18</v>
      </c>
      <c r="B69" s="19"/>
      <c r="C69" s="8" t="str">
        <f t="shared" si="0"/>
        <v>GUNCano_FIRING _B00M_CACK.wav</v>
      </c>
      <c r="D69" s="19" t="s">
        <v>12</v>
      </c>
      <c r="E69" s="6" t="s">
        <v>13</v>
      </c>
      <c r="F69" s="7" t="e">
        <f>VLOOKUP($D69,#REF!,2,0)</f>
        <v>#REF!</v>
      </c>
      <c r="G69" s="7" t="e">
        <f>VLOOKUP($D69,#REF!,3,0)</f>
        <v>#REF!</v>
      </c>
      <c r="H69" s="7" t="s">
        <v>14</v>
      </c>
      <c r="I69" s="7" t="s">
        <v>105</v>
      </c>
      <c r="J69" s="9" t="s">
        <v>84</v>
      </c>
      <c r="L69" s="8"/>
      <c r="M69" s="8"/>
      <c r="N69" s="8"/>
      <c r="O69" s="8"/>
      <c r="P69" s="8"/>
      <c r="Q69" s="8"/>
      <c r="R69" s="8"/>
      <c r="S69" s="8"/>
      <c r="T69" s="8"/>
      <c r="U69" s="8"/>
      <c r="V69" s="8"/>
      <c r="W69" s="8"/>
      <c r="X69" s="8"/>
      <c r="Y69" s="8"/>
    </row>
    <row r="70" spans="1:25" ht="12.75" customHeight="1">
      <c r="A70" s="5" t="s">
        <v>16</v>
      </c>
      <c r="B70" s="19"/>
      <c r="C70" s="8" t="str">
        <f t="shared" si="0"/>
        <v>GUNCano_FIRING _B00M_CACK.wav</v>
      </c>
      <c r="D70" s="19" t="s">
        <v>12</v>
      </c>
      <c r="E70" s="6" t="s">
        <v>13</v>
      </c>
      <c r="F70" s="7" t="e">
        <f>VLOOKUP($D70,#REF!,2,0)</f>
        <v>#REF!</v>
      </c>
      <c r="G70" s="7" t="e">
        <f>VLOOKUP($D70,#REF!,3,0)</f>
        <v>#REF!</v>
      </c>
      <c r="H70" s="7" t="s">
        <v>14</v>
      </c>
      <c r="I70" s="7" t="s">
        <v>105</v>
      </c>
      <c r="J70" s="9" t="s">
        <v>85</v>
      </c>
      <c r="K70" s="8"/>
      <c r="L70" s="8"/>
      <c r="M70" s="8"/>
      <c r="N70" s="8"/>
      <c r="O70" s="8"/>
      <c r="P70" s="8"/>
      <c r="Q70" s="8"/>
      <c r="R70" s="8"/>
      <c r="S70" s="8"/>
      <c r="T70" s="8"/>
      <c r="U70" s="8"/>
      <c r="V70" s="8"/>
      <c r="W70" s="8"/>
      <c r="X70" s="8"/>
      <c r="Y70" s="8"/>
    </row>
    <row r="71" spans="1:25" ht="12.75" customHeight="1">
      <c r="A71" s="10"/>
      <c r="B71" s="20"/>
      <c r="C71" s="14" t="str">
        <f t="shared" si="0"/>
        <v>GUNCano_FIRING _B00M_CACK.wav</v>
      </c>
      <c r="D71" s="21" t="s">
        <v>12</v>
      </c>
      <c r="E71" s="12" t="s">
        <v>13</v>
      </c>
      <c r="F71" s="13" t="e">
        <f>VLOOKUP($D71,#REF!,2,0)</f>
        <v>#REF!</v>
      </c>
      <c r="G71" s="13" t="e">
        <f>VLOOKUP($D71,#REF!,3,0)</f>
        <v>#REF!</v>
      </c>
      <c r="H71" s="13" t="s">
        <v>14</v>
      </c>
      <c r="I71" s="7" t="s">
        <v>105</v>
      </c>
      <c r="J71" s="15" t="s">
        <v>86</v>
      </c>
      <c r="K71" s="14"/>
      <c r="L71" s="14"/>
      <c r="M71" s="14"/>
      <c r="N71" s="14"/>
      <c r="O71" s="14"/>
      <c r="P71" s="14"/>
      <c r="Q71" s="14"/>
      <c r="R71" s="14"/>
      <c r="S71" s="14"/>
      <c r="T71" s="14"/>
      <c r="U71" s="14"/>
      <c r="V71" s="14"/>
      <c r="W71" s="14"/>
      <c r="X71" s="14"/>
      <c r="Y71" s="14"/>
    </row>
    <row r="72" spans="1:25" ht="12.75" customHeight="1">
      <c r="A72" s="5" t="s">
        <v>11</v>
      </c>
      <c r="B72" s="19"/>
      <c r="C72" s="8" t="str">
        <f t="shared" si="0"/>
        <v>GUNCano_FIRING _B00M_CACK.wav</v>
      </c>
      <c r="D72" s="19" t="s">
        <v>12</v>
      </c>
      <c r="E72" s="6" t="s">
        <v>13</v>
      </c>
      <c r="F72" s="7" t="e">
        <f>VLOOKUP($D72,#REF!,2,0)</f>
        <v>#REF!</v>
      </c>
      <c r="G72" s="7" t="e">
        <f>VLOOKUP($D72,#REF!,3,0)</f>
        <v>#REF!</v>
      </c>
      <c r="H72" s="7" t="s">
        <v>14</v>
      </c>
      <c r="I72" s="7" t="s">
        <v>105</v>
      </c>
      <c r="J72" s="9" t="s">
        <v>87</v>
      </c>
      <c r="K72" s="8"/>
      <c r="L72" s="8"/>
      <c r="M72" s="8"/>
      <c r="N72" s="8"/>
      <c r="O72" s="8"/>
      <c r="P72" s="8"/>
      <c r="Q72" s="8"/>
      <c r="R72" s="8"/>
      <c r="S72" s="8"/>
      <c r="T72" s="8"/>
      <c r="U72" s="8"/>
      <c r="V72" s="8"/>
      <c r="W72" s="8"/>
      <c r="X72" s="8"/>
      <c r="Y72" s="8"/>
    </row>
    <row r="73" spans="1:25" ht="12.75" customHeight="1">
      <c r="A73" s="5" t="s">
        <v>16</v>
      </c>
      <c r="B73" s="19"/>
      <c r="C73" s="8" t="str">
        <f t="shared" si="0"/>
        <v>GUNCano_FIRING _B00M_CACK.wav</v>
      </c>
      <c r="D73" s="19" t="s">
        <v>12</v>
      </c>
      <c r="E73" s="6" t="s">
        <v>13</v>
      </c>
      <c r="F73" s="7" t="e">
        <f>VLOOKUP($D73,#REF!,2,0)</f>
        <v>#REF!</v>
      </c>
      <c r="G73" s="7" t="e">
        <f>VLOOKUP($D73,#REF!,3,0)</f>
        <v>#REF!</v>
      </c>
      <c r="H73" s="7" t="s">
        <v>14</v>
      </c>
      <c r="I73" s="7" t="s">
        <v>105</v>
      </c>
      <c r="J73" s="9" t="s">
        <v>88</v>
      </c>
      <c r="K73" s="8"/>
      <c r="L73" s="8"/>
      <c r="M73" s="8"/>
      <c r="N73" s="8"/>
      <c r="O73" s="8"/>
      <c r="P73" s="8"/>
      <c r="Q73" s="8"/>
      <c r="R73" s="8"/>
      <c r="S73" s="8"/>
      <c r="T73" s="8"/>
      <c r="U73" s="8"/>
      <c r="V73" s="8"/>
      <c r="W73" s="8"/>
      <c r="X73" s="8"/>
      <c r="Y73" s="8"/>
    </row>
    <row r="74" spans="1:25" ht="12.75" customHeight="1">
      <c r="A74" s="5" t="s">
        <v>18</v>
      </c>
      <c r="B74" s="19"/>
      <c r="C74" s="8" t="str">
        <f t="shared" si="0"/>
        <v>GUNCano_FIRING _B00M_CACK.wav</v>
      </c>
      <c r="D74" s="19" t="s">
        <v>12</v>
      </c>
      <c r="E74" s="6" t="s">
        <v>13</v>
      </c>
      <c r="F74" s="7" t="e">
        <f>VLOOKUP($D74,#REF!,2,0)</f>
        <v>#REF!</v>
      </c>
      <c r="G74" s="7" t="e">
        <f>VLOOKUP($D74,#REF!,3,0)</f>
        <v>#REF!</v>
      </c>
      <c r="H74" s="7" t="s">
        <v>14</v>
      </c>
      <c r="I74" s="7" t="s">
        <v>105</v>
      </c>
      <c r="J74" s="9" t="s">
        <v>89</v>
      </c>
      <c r="K74" s="8"/>
      <c r="L74" s="8"/>
      <c r="M74" s="8"/>
      <c r="N74" s="8"/>
      <c r="O74" s="8"/>
      <c r="P74" s="8"/>
      <c r="Q74" s="8"/>
      <c r="R74" s="8"/>
      <c r="S74" s="8"/>
      <c r="T74" s="8"/>
      <c r="U74" s="8"/>
      <c r="V74" s="8"/>
      <c r="W74" s="8"/>
      <c r="X74" s="8"/>
      <c r="Y74" s="8"/>
    </row>
    <row r="75" spans="1:25" ht="12.75" customHeight="1">
      <c r="A75" s="5" t="s">
        <v>16</v>
      </c>
      <c r="B75" s="19"/>
      <c r="C75" s="8" t="str">
        <f t="shared" si="0"/>
        <v>GUNCano_FIRING _B00M_CACK.wav</v>
      </c>
      <c r="D75" s="19" t="s">
        <v>12</v>
      </c>
      <c r="E75" s="6" t="s">
        <v>13</v>
      </c>
      <c r="F75" s="7" t="e">
        <f>VLOOKUP($D75,#REF!,2,0)</f>
        <v>#REF!</v>
      </c>
      <c r="G75" s="7" t="e">
        <f>VLOOKUP($D75,#REF!,3,0)</f>
        <v>#REF!</v>
      </c>
      <c r="H75" s="7" t="s">
        <v>14</v>
      </c>
      <c r="I75" s="7" t="s">
        <v>105</v>
      </c>
      <c r="J75" s="9" t="s">
        <v>90</v>
      </c>
      <c r="K75" s="8"/>
      <c r="L75" s="8"/>
      <c r="M75" s="8"/>
      <c r="N75" s="8"/>
      <c r="O75" s="8"/>
      <c r="P75" s="8"/>
      <c r="Q75" s="8"/>
      <c r="R75" s="8"/>
      <c r="S75" s="8"/>
      <c r="T75" s="8"/>
      <c r="U75" s="8"/>
      <c r="V75" s="8"/>
      <c r="W75" s="8"/>
      <c r="X75" s="8"/>
      <c r="Y75" s="8"/>
    </row>
    <row r="76" spans="1:25" ht="12.75" customHeight="1">
      <c r="A76" s="10"/>
      <c r="B76" s="20"/>
      <c r="C76" s="14" t="str">
        <f t="shared" si="0"/>
        <v>GUNCano_FIRING _B00M_CACK.wav</v>
      </c>
      <c r="D76" s="21" t="s">
        <v>12</v>
      </c>
      <c r="E76" s="12" t="s">
        <v>13</v>
      </c>
      <c r="F76" s="13" t="e">
        <f>VLOOKUP($D76,#REF!,2,0)</f>
        <v>#REF!</v>
      </c>
      <c r="G76" s="13" t="e">
        <f>VLOOKUP($D76,#REF!,3,0)</f>
        <v>#REF!</v>
      </c>
      <c r="H76" s="13" t="s">
        <v>14</v>
      </c>
      <c r="I76" s="7" t="s">
        <v>105</v>
      </c>
      <c r="J76" s="15" t="s">
        <v>91</v>
      </c>
      <c r="K76" s="14"/>
      <c r="L76" s="14"/>
      <c r="M76" s="14"/>
      <c r="N76" s="14"/>
      <c r="O76" s="14"/>
      <c r="P76" s="14"/>
      <c r="Q76" s="14"/>
      <c r="R76" s="14"/>
      <c r="S76" s="14"/>
      <c r="T76" s="14"/>
      <c r="U76" s="14"/>
      <c r="V76" s="14"/>
      <c r="W76" s="14"/>
      <c r="X76" s="14"/>
      <c r="Y76" s="14"/>
    </row>
  </sheetData>
  <autoFilter ref="A1:Y76" xr:uid="{00000000-0009-0000-0000-00000C000000}"/>
  <customSheetViews>
    <customSheetView guid="{71038676-491C-465D-94FC-0A688F0DFB6D}" filter="1" showAutoFilter="1">
      <pageMargins left="0.7" right="0.7" top="0.78740157499999996" bottom="0.78740157499999996" header="0.3" footer="0.3"/>
      <autoFilter ref="A1:J76" xr:uid="{A82D81A7-F474-2448-B385-D8519F9F3EDD}">
        <filterColumn colId="0">
          <filters>
            <filter val="MSC"/>
          </filters>
        </filterColumn>
      </autoFilter>
    </customSheetView>
  </customSheetViews>
  <conditionalFormatting sqref="D1:D76">
    <cfRule type="notContainsBlanks" dxfId="0" priority="1">
      <formula>LEN(TRIM(D1))&gt;0</formula>
    </cfRule>
  </conditionalFormatting>
  <dataValidations count="1">
    <dataValidation type="list" allowBlank="1" showErrorMessage="1" sqref="D2:D76" xr:uid="{00000000-0002-0000-0C00-000000000000}">
      <formula1>#REF!</formula1>
    </dataValidation>
  </dataValidations>
  <pageMargins left="0.75" right="0.75" top="0.78749999999999998" bottom="0.78749999999999998"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outlinePr summaryBelow="0" summaryRight="0"/>
  </sheetPr>
  <dimension ref="A1:Z230"/>
  <sheetViews>
    <sheetView workbookViewId="0">
      <pane ySplit="1" topLeftCell="A2" activePane="bottomLeft" state="frozen"/>
      <selection pane="bottomLeft" activeCell="B3" sqref="B3"/>
    </sheetView>
  </sheetViews>
  <sheetFormatPr baseColWidth="10" defaultColWidth="14.5" defaultRowHeight="15" customHeight="1"/>
  <cols>
    <col min="1" max="1" width="112" hidden="1" customWidth="1"/>
    <col min="2" max="2" width="80.5" hidden="1" customWidth="1"/>
    <col min="3" max="3" width="81.5" customWidth="1"/>
    <col min="4" max="4" width="9.5" hidden="1" customWidth="1"/>
    <col min="5" max="5" width="112.6640625" customWidth="1"/>
    <col min="6" max="6" width="77.5" customWidth="1"/>
    <col min="7" max="7" width="39.6640625" customWidth="1"/>
    <col min="8" max="8" width="79.33203125" customWidth="1"/>
    <col min="9" max="9" width="33.5" customWidth="1"/>
    <col min="17" max="17" width="13" customWidth="1"/>
    <col min="18" max="18" width="112.6640625" customWidth="1"/>
    <col min="19" max="19" width="40" customWidth="1"/>
    <col min="20" max="20" width="19.1640625" customWidth="1"/>
    <col min="21" max="21" width="54.6640625" customWidth="1"/>
    <col min="23" max="24" width="19.1640625" customWidth="1"/>
    <col min="25" max="25" width="22.33203125" customWidth="1"/>
    <col min="26" max="26" width="19.1640625" customWidth="1"/>
  </cols>
  <sheetData>
    <row r="1" spans="1:26">
      <c r="A1" s="82" t="s">
        <v>1850</v>
      </c>
      <c r="B1" s="82" t="s">
        <v>4433</v>
      </c>
      <c r="C1" s="82" t="s">
        <v>92</v>
      </c>
      <c r="D1" s="82" t="s">
        <v>3</v>
      </c>
      <c r="E1" s="82" t="s">
        <v>9</v>
      </c>
      <c r="F1" s="82" t="s">
        <v>4434</v>
      </c>
      <c r="G1" s="82" t="s">
        <v>93</v>
      </c>
      <c r="H1" s="82" t="s">
        <v>4435</v>
      </c>
      <c r="I1" s="82" t="s">
        <v>96</v>
      </c>
      <c r="J1" s="82" t="s">
        <v>97</v>
      </c>
      <c r="K1" s="82" t="s">
        <v>4436</v>
      </c>
      <c r="L1" s="82" t="s">
        <v>94</v>
      </c>
      <c r="M1" s="82" t="s">
        <v>4</v>
      </c>
      <c r="N1" s="82" t="s">
        <v>5</v>
      </c>
      <c r="O1" s="82" t="s">
        <v>7</v>
      </c>
      <c r="P1" s="82" t="s">
        <v>4437</v>
      </c>
      <c r="Q1" s="82" t="s">
        <v>4438</v>
      </c>
      <c r="R1" s="82" t="s">
        <v>4439</v>
      </c>
      <c r="S1" s="82" t="s">
        <v>4440</v>
      </c>
      <c r="T1" s="82" t="s">
        <v>4441</v>
      </c>
      <c r="U1" s="82" t="s">
        <v>4349</v>
      </c>
      <c r="V1" s="82" t="s">
        <v>4442</v>
      </c>
      <c r="W1" s="82" t="s">
        <v>4443</v>
      </c>
      <c r="X1" s="82" t="s">
        <v>4444</v>
      </c>
      <c r="Y1" s="82" t="s">
        <v>4445</v>
      </c>
      <c r="Z1" s="82" t="s">
        <v>95</v>
      </c>
    </row>
    <row r="2" spans="1:26">
      <c r="A2" s="83" t="s">
        <v>3759</v>
      </c>
      <c r="B2" s="84" t="s">
        <v>336</v>
      </c>
      <c r="C2" s="85" t="s">
        <v>336</v>
      </c>
      <c r="D2" s="86" t="s">
        <v>13</v>
      </c>
      <c r="E2" s="85" t="s">
        <v>1865</v>
      </c>
      <c r="F2" s="86" t="s">
        <v>4446</v>
      </c>
      <c r="G2" s="86" t="s">
        <v>338</v>
      </c>
      <c r="H2" s="86" t="str">
        <f t="shared" ref="H2:H230" si="0">B2</f>
        <v>GUNCano_FIRING-16 Pounder 15m_B00M_CACK_MS.wav</v>
      </c>
      <c r="I2" s="86" t="s">
        <v>4447</v>
      </c>
      <c r="J2" s="86" t="s">
        <v>341</v>
      </c>
      <c r="K2" s="86" t="s">
        <v>4448</v>
      </c>
      <c r="L2" s="86" t="s">
        <v>12</v>
      </c>
      <c r="M2" s="86" t="s">
        <v>102</v>
      </c>
      <c r="N2" s="86" t="s">
        <v>103</v>
      </c>
      <c r="O2" s="86" t="s">
        <v>105</v>
      </c>
      <c r="P2" s="86" t="s">
        <v>4449</v>
      </c>
      <c r="Q2" s="86">
        <v>2023</v>
      </c>
      <c r="R2" s="86" t="str">
        <f t="shared" ref="R2:R230" si="1">E2</f>
        <v>Antique artillery, historic cannon, cal 27mm. MS shotgun microphone positioned 15m away from the cannon.</v>
      </c>
      <c r="S2" s="86" t="s">
        <v>4450</v>
      </c>
      <c r="T2" s="86" t="s">
        <v>4451</v>
      </c>
      <c r="U2" s="86" t="s">
        <v>4452</v>
      </c>
      <c r="V2" s="86" t="s">
        <v>4449</v>
      </c>
      <c r="W2" s="86" t="s">
        <v>4451</v>
      </c>
      <c r="X2" s="86" t="s">
        <v>4451</v>
      </c>
      <c r="Y2" s="86" t="s">
        <v>4451</v>
      </c>
      <c r="Z2" s="86"/>
    </row>
    <row r="3" spans="1:26">
      <c r="A3" s="83" t="s">
        <v>1863</v>
      </c>
      <c r="B3" s="84" t="s">
        <v>336</v>
      </c>
      <c r="C3" s="85" t="s">
        <v>336</v>
      </c>
      <c r="D3" s="86" t="s">
        <v>13</v>
      </c>
      <c r="E3" s="85" t="s">
        <v>1865</v>
      </c>
      <c r="F3" s="86" t="s">
        <v>4446</v>
      </c>
      <c r="G3" s="86" t="s">
        <v>338</v>
      </c>
      <c r="H3" s="86" t="str">
        <f t="shared" si="0"/>
        <v>GUNCano_FIRING-16 Pounder 15m_B00M_CACK_MS.wav</v>
      </c>
      <c r="I3" s="86" t="s">
        <v>4447</v>
      </c>
      <c r="J3" s="86" t="s">
        <v>341</v>
      </c>
      <c r="K3" s="86" t="s">
        <v>4448</v>
      </c>
      <c r="L3" s="86" t="s">
        <v>12</v>
      </c>
      <c r="M3" s="86" t="s">
        <v>102</v>
      </c>
      <c r="N3" s="86" t="s">
        <v>103</v>
      </c>
      <c r="O3" s="86" t="s">
        <v>105</v>
      </c>
      <c r="P3" s="86" t="s">
        <v>4449</v>
      </c>
      <c r="Q3" s="86">
        <v>2023</v>
      </c>
      <c r="R3" s="86" t="str">
        <f t="shared" si="1"/>
        <v>Antique artillery, historic cannon, cal 27mm. MS shotgun microphone positioned 15m away from the cannon.</v>
      </c>
      <c r="S3" s="86" t="s">
        <v>4450</v>
      </c>
      <c r="T3" s="86" t="s">
        <v>4451</v>
      </c>
      <c r="U3" s="86" t="s">
        <v>4452</v>
      </c>
      <c r="V3" s="86" t="s">
        <v>4449</v>
      </c>
      <c r="W3" s="86" t="s">
        <v>4451</v>
      </c>
      <c r="X3" s="86" t="s">
        <v>4451</v>
      </c>
      <c r="Y3" s="86" t="s">
        <v>4451</v>
      </c>
      <c r="Z3" s="86"/>
    </row>
    <row r="4" spans="1:26">
      <c r="A4" s="87" t="s">
        <v>1863</v>
      </c>
      <c r="B4" s="85" t="s">
        <v>336</v>
      </c>
      <c r="C4" s="85" t="s">
        <v>336</v>
      </c>
      <c r="D4" s="86" t="s">
        <v>13</v>
      </c>
      <c r="E4" s="85" t="s">
        <v>1865</v>
      </c>
      <c r="F4" s="86" t="s">
        <v>4446</v>
      </c>
      <c r="G4" s="86" t="s">
        <v>338</v>
      </c>
      <c r="H4" s="86" t="str">
        <f t="shared" si="0"/>
        <v>GUNCano_FIRING-16 Pounder 15m_B00M_CACK_MS.wav</v>
      </c>
      <c r="I4" s="86" t="s">
        <v>4447</v>
      </c>
      <c r="J4" s="86" t="s">
        <v>341</v>
      </c>
      <c r="K4" s="86" t="s">
        <v>4448</v>
      </c>
      <c r="L4" s="86" t="s">
        <v>12</v>
      </c>
      <c r="M4" s="86" t="s">
        <v>102</v>
      </c>
      <c r="N4" s="86" t="s">
        <v>103</v>
      </c>
      <c r="O4" s="86" t="s">
        <v>105</v>
      </c>
      <c r="P4" s="86" t="s">
        <v>4449</v>
      </c>
      <c r="Q4" s="86">
        <v>2023</v>
      </c>
      <c r="R4" s="86" t="str">
        <f t="shared" si="1"/>
        <v>Antique artillery, historic cannon, cal 27mm. MS shotgun microphone positioned 15m away from the cannon.</v>
      </c>
      <c r="S4" s="86" t="s">
        <v>4450</v>
      </c>
      <c r="T4" s="86" t="s">
        <v>4451</v>
      </c>
      <c r="U4" s="86" t="s">
        <v>4452</v>
      </c>
      <c r="V4" s="86" t="s">
        <v>4449</v>
      </c>
      <c r="W4" s="86" t="s">
        <v>4451</v>
      </c>
      <c r="X4" s="86" t="s">
        <v>4451</v>
      </c>
      <c r="Y4" s="86" t="s">
        <v>4451</v>
      </c>
      <c r="Z4" s="86"/>
    </row>
    <row r="5" spans="1:26">
      <c r="A5" s="87" t="s">
        <v>1866</v>
      </c>
      <c r="B5" s="85" t="s">
        <v>356</v>
      </c>
      <c r="C5" s="85" t="s">
        <v>356</v>
      </c>
      <c r="D5" s="86" t="s">
        <v>13</v>
      </c>
      <c r="E5" s="85" t="s">
        <v>1862</v>
      </c>
      <c r="F5" s="86" t="s">
        <v>4446</v>
      </c>
      <c r="G5" s="86" t="s">
        <v>358</v>
      </c>
      <c r="H5" s="86" t="str">
        <f t="shared" si="0"/>
        <v>GUNCano_FIRING-16 Pounder 20m_B00M_CACK_XY.wav</v>
      </c>
      <c r="I5" s="86" t="s">
        <v>359</v>
      </c>
      <c r="J5" s="86" t="s">
        <v>341</v>
      </c>
      <c r="K5" s="86" t="s">
        <v>4448</v>
      </c>
      <c r="L5" s="86" t="s">
        <v>12</v>
      </c>
      <c r="M5" s="86" t="s">
        <v>102</v>
      </c>
      <c r="N5" s="86" t="s">
        <v>103</v>
      </c>
      <c r="O5" s="86" t="s">
        <v>105</v>
      </c>
      <c r="P5" s="86" t="s">
        <v>4449</v>
      </c>
      <c r="Q5" s="86">
        <v>2023</v>
      </c>
      <c r="R5" s="86" t="str">
        <f t="shared" si="1"/>
        <v>Antique artillery, historic cannon, cal 27mm. XY positioned 20m away from the cannon.</v>
      </c>
      <c r="S5" s="86" t="s">
        <v>4450</v>
      </c>
      <c r="T5" s="86" t="s">
        <v>4451</v>
      </c>
      <c r="U5" s="86" t="s">
        <v>4452</v>
      </c>
      <c r="V5" s="86" t="s">
        <v>4449</v>
      </c>
      <c r="W5" s="86" t="s">
        <v>4451</v>
      </c>
      <c r="X5" s="86" t="s">
        <v>4451</v>
      </c>
      <c r="Y5" s="86" t="s">
        <v>4451</v>
      </c>
      <c r="Z5" s="86"/>
    </row>
    <row r="6" spans="1:26">
      <c r="A6" s="87" t="s">
        <v>1866</v>
      </c>
      <c r="B6" s="85" t="s">
        <v>356</v>
      </c>
      <c r="C6" s="87" t="s">
        <v>356</v>
      </c>
      <c r="D6" s="86" t="s">
        <v>13</v>
      </c>
      <c r="E6" s="87" t="s">
        <v>1862</v>
      </c>
      <c r="F6" s="87" t="s">
        <v>4446</v>
      </c>
      <c r="G6" s="87" t="s">
        <v>358</v>
      </c>
      <c r="H6" s="86" t="str">
        <f t="shared" si="0"/>
        <v>GUNCano_FIRING-16 Pounder 20m_B00M_CACK_XY.wav</v>
      </c>
      <c r="I6" s="86" t="s">
        <v>359</v>
      </c>
      <c r="J6" s="86" t="s">
        <v>341</v>
      </c>
      <c r="K6" s="87" t="s">
        <v>4448</v>
      </c>
      <c r="L6" s="87" t="s">
        <v>12</v>
      </c>
      <c r="M6" s="87" t="s">
        <v>102</v>
      </c>
      <c r="N6" s="87" t="s">
        <v>103</v>
      </c>
      <c r="O6" s="87" t="s">
        <v>105</v>
      </c>
      <c r="P6" s="87" t="s">
        <v>4449</v>
      </c>
      <c r="Q6" s="88">
        <v>2023</v>
      </c>
      <c r="R6" s="86" t="str">
        <f t="shared" si="1"/>
        <v>Antique artillery, historic cannon, cal 27mm. XY positioned 20m away from the cannon.</v>
      </c>
      <c r="S6" s="87" t="s">
        <v>4450</v>
      </c>
      <c r="T6" s="87" t="s">
        <v>4451</v>
      </c>
      <c r="U6" s="87" t="s">
        <v>4452</v>
      </c>
      <c r="V6" s="87" t="s">
        <v>4449</v>
      </c>
      <c r="W6" s="87" t="s">
        <v>4451</v>
      </c>
      <c r="X6" s="87" t="s">
        <v>4451</v>
      </c>
      <c r="Y6" s="87" t="s">
        <v>4451</v>
      </c>
      <c r="Z6" s="87"/>
    </row>
    <row r="7" spans="1:26">
      <c r="A7" s="87" t="s">
        <v>1869</v>
      </c>
      <c r="B7" s="85" t="s">
        <v>352</v>
      </c>
      <c r="C7" s="85" t="s">
        <v>352</v>
      </c>
      <c r="D7" s="86" t="s">
        <v>13</v>
      </c>
      <c r="E7" s="85" t="s">
        <v>1868</v>
      </c>
      <c r="F7" s="86" t="s">
        <v>4446</v>
      </c>
      <c r="G7" s="86" t="s">
        <v>353</v>
      </c>
      <c r="H7" s="86" t="str">
        <f t="shared" si="0"/>
        <v>GUNCano_FIRING-16 Pounder 200m_B00M_CACK_Ambix.wav</v>
      </c>
      <c r="I7" s="86" t="s">
        <v>355</v>
      </c>
      <c r="J7" s="86" t="s">
        <v>4453</v>
      </c>
      <c r="K7" s="86" t="s">
        <v>4448</v>
      </c>
      <c r="L7" s="86" t="s">
        <v>12</v>
      </c>
      <c r="M7" s="86" t="s">
        <v>102</v>
      </c>
      <c r="N7" s="86" t="s">
        <v>103</v>
      </c>
      <c r="O7" s="86" t="s">
        <v>105</v>
      </c>
      <c r="P7" s="86" t="s">
        <v>4449</v>
      </c>
      <c r="Q7" s="86">
        <v>2023</v>
      </c>
      <c r="R7" s="86" t="str">
        <f t="shared" si="1"/>
        <v>Antique artillery, historic cannon, cal 27mm. Four channel ambisonics positioned 185m away from the cannon.</v>
      </c>
      <c r="S7" s="86" t="s">
        <v>4450</v>
      </c>
      <c r="T7" s="86" t="s">
        <v>4451</v>
      </c>
      <c r="U7" s="86" t="s">
        <v>4452</v>
      </c>
      <c r="V7" s="86" t="s">
        <v>4449</v>
      </c>
      <c r="W7" s="86" t="s">
        <v>4451</v>
      </c>
      <c r="X7" s="86" t="s">
        <v>4451</v>
      </c>
      <c r="Y7" s="86" t="s">
        <v>4451</v>
      </c>
      <c r="Z7" s="86"/>
    </row>
    <row r="8" spans="1:26">
      <c r="A8" s="87" t="s">
        <v>1872</v>
      </c>
      <c r="B8" s="85" t="s">
        <v>327</v>
      </c>
      <c r="C8" s="85" t="s">
        <v>327</v>
      </c>
      <c r="D8" s="86" t="s">
        <v>13</v>
      </c>
      <c r="E8" s="85" t="s">
        <v>1871</v>
      </c>
      <c r="F8" s="86" t="s">
        <v>4446</v>
      </c>
      <c r="G8" s="86" t="s">
        <v>329</v>
      </c>
      <c r="H8" s="86" t="str">
        <f t="shared" si="0"/>
        <v>GUNCano_FIRING-16 Pounder 150m_B00M_CACK_ORTF3D Hi.wav</v>
      </c>
      <c r="I8" s="86" t="s">
        <v>4454</v>
      </c>
      <c r="J8" s="86" t="s">
        <v>4453</v>
      </c>
      <c r="K8" s="86" t="s">
        <v>4448</v>
      </c>
      <c r="L8" s="86" t="s">
        <v>12</v>
      </c>
      <c r="M8" s="86" t="s">
        <v>102</v>
      </c>
      <c r="N8" s="86" t="s">
        <v>103</v>
      </c>
      <c r="O8" s="86" t="s">
        <v>105</v>
      </c>
      <c r="P8" s="86" t="s">
        <v>4449</v>
      </c>
      <c r="Q8" s="86">
        <v>2023</v>
      </c>
      <c r="R8" s="86" t="str">
        <f t="shared" si="1"/>
        <v>Antique artillery, historic cannon, cal 27mm. ORTF3D Hi front positioned 148m away from the cannon.</v>
      </c>
      <c r="S8" s="86" t="s">
        <v>4450</v>
      </c>
      <c r="T8" s="86" t="s">
        <v>4451</v>
      </c>
      <c r="U8" s="86" t="s">
        <v>4452</v>
      </c>
      <c r="V8" s="86" t="s">
        <v>4449</v>
      </c>
      <c r="W8" s="86" t="s">
        <v>4451</v>
      </c>
      <c r="X8" s="86" t="s">
        <v>4451</v>
      </c>
      <c r="Y8" s="86" t="s">
        <v>4451</v>
      </c>
      <c r="Z8" s="86"/>
    </row>
    <row r="9" spans="1:26">
      <c r="A9" s="87" t="s">
        <v>1874</v>
      </c>
      <c r="B9" s="85" t="s">
        <v>333</v>
      </c>
      <c r="C9" s="85" t="s">
        <v>333</v>
      </c>
      <c r="D9" s="86" t="s">
        <v>13</v>
      </c>
      <c r="E9" s="85" t="s">
        <v>1873</v>
      </c>
      <c r="F9" s="86" t="s">
        <v>4446</v>
      </c>
      <c r="G9" s="86" t="s">
        <v>329</v>
      </c>
      <c r="H9" s="86" t="str">
        <f t="shared" si="0"/>
        <v>GUNCano_FIRING-16 Pounder 150m_B00M_CACK_ORTF3D Lo.wav</v>
      </c>
      <c r="I9" s="86" t="s">
        <v>4454</v>
      </c>
      <c r="J9" s="86" t="s">
        <v>4453</v>
      </c>
      <c r="K9" s="86" t="s">
        <v>4448</v>
      </c>
      <c r="L9" s="86" t="s">
        <v>12</v>
      </c>
      <c r="M9" s="86" t="s">
        <v>102</v>
      </c>
      <c r="N9" s="86" t="s">
        <v>103</v>
      </c>
      <c r="O9" s="86" t="s">
        <v>105</v>
      </c>
      <c r="P9" s="86" t="s">
        <v>4449</v>
      </c>
      <c r="Q9" s="86">
        <v>2023</v>
      </c>
      <c r="R9" s="86" t="str">
        <f t="shared" si="1"/>
        <v>Antique artillery, historic cannon, cal 27mm. ORTF3D Lo rear positioned 148m away from the cannon.</v>
      </c>
      <c r="S9" s="86" t="s">
        <v>4450</v>
      </c>
      <c r="T9" s="86" t="s">
        <v>4451</v>
      </c>
      <c r="U9" s="86" t="s">
        <v>4452</v>
      </c>
      <c r="V9" s="86" t="s">
        <v>4449</v>
      </c>
      <c r="W9" s="86" t="s">
        <v>4451</v>
      </c>
      <c r="X9" s="86" t="s">
        <v>4451</v>
      </c>
      <c r="Y9" s="86" t="s">
        <v>4451</v>
      </c>
      <c r="Z9" s="86"/>
    </row>
    <row r="10" spans="1:26">
      <c r="A10" s="87" t="s">
        <v>1877</v>
      </c>
      <c r="B10" s="85" t="s">
        <v>342</v>
      </c>
      <c r="C10" s="85" t="s">
        <v>342</v>
      </c>
      <c r="D10" s="86" t="s">
        <v>13</v>
      </c>
      <c r="E10" s="85" t="s">
        <v>1876</v>
      </c>
      <c r="F10" s="86" t="s">
        <v>4446</v>
      </c>
      <c r="G10" s="86" t="s">
        <v>344</v>
      </c>
      <c r="H10" s="86" t="str">
        <f t="shared" si="0"/>
        <v>GUNCano_FIRING-16 Pounder 175m_B00M_CACK_XY.wav</v>
      </c>
      <c r="I10" s="86" t="s">
        <v>4421</v>
      </c>
      <c r="J10" s="86" t="s">
        <v>4453</v>
      </c>
      <c r="K10" s="86" t="s">
        <v>4448</v>
      </c>
      <c r="L10" s="86" t="s">
        <v>12</v>
      </c>
      <c r="M10" s="86" t="s">
        <v>102</v>
      </c>
      <c r="N10" s="86" t="s">
        <v>103</v>
      </c>
      <c r="O10" s="86" t="s">
        <v>105</v>
      </c>
      <c r="P10" s="86" t="s">
        <v>4449</v>
      </c>
      <c r="Q10" s="86">
        <v>2023</v>
      </c>
      <c r="R10" s="86" t="str">
        <f t="shared" si="1"/>
        <v>Antique artillery, historic cannon, cal 27mm. XY handheld recorder positioned 175m away from the cannon</v>
      </c>
      <c r="S10" s="86" t="s">
        <v>4450</v>
      </c>
      <c r="T10" s="86" t="s">
        <v>4451</v>
      </c>
      <c r="U10" s="86" t="s">
        <v>4452</v>
      </c>
      <c r="V10" s="86" t="s">
        <v>4449</v>
      </c>
      <c r="W10" s="86" t="s">
        <v>4451</v>
      </c>
      <c r="X10" s="86" t="s">
        <v>4451</v>
      </c>
      <c r="Y10" s="86" t="s">
        <v>4451</v>
      </c>
      <c r="Z10" s="86"/>
    </row>
    <row r="11" spans="1:26">
      <c r="A11" s="87" t="s">
        <v>1879</v>
      </c>
      <c r="B11" s="85" t="s">
        <v>347</v>
      </c>
      <c r="C11" s="85" t="s">
        <v>347</v>
      </c>
      <c r="D11" s="86" t="s">
        <v>13</v>
      </c>
      <c r="E11" s="85" t="s">
        <v>348</v>
      </c>
      <c r="F11" s="86" t="s">
        <v>4446</v>
      </c>
      <c r="G11" s="86" t="s">
        <v>349</v>
      </c>
      <c r="H11" s="86" t="str">
        <f t="shared" si="0"/>
        <v>GUNCano_FIRING-16 Pounder 1m_B00M_CACK_AB.wav</v>
      </c>
      <c r="I11" s="86" t="s">
        <v>351</v>
      </c>
      <c r="J11" s="86" t="s">
        <v>106</v>
      </c>
      <c r="K11" s="86" t="s">
        <v>4448</v>
      </c>
      <c r="L11" s="86" t="s">
        <v>12</v>
      </c>
      <c r="M11" s="86" t="s">
        <v>102</v>
      </c>
      <c r="N11" s="86" t="s">
        <v>103</v>
      </c>
      <c r="O11" s="86" t="s">
        <v>105</v>
      </c>
      <c r="P11" s="86" t="s">
        <v>4449</v>
      </c>
      <c r="Q11" s="86">
        <v>2023</v>
      </c>
      <c r="R11" s="86" t="str">
        <f t="shared" si="1"/>
        <v>Antique artillery, historic cannon, cal 27mm. Small AB positioned 1m away from the cannon.</v>
      </c>
      <c r="S11" s="86" t="s">
        <v>4450</v>
      </c>
      <c r="T11" s="86" t="s">
        <v>4451</v>
      </c>
      <c r="U11" s="86" t="s">
        <v>4452</v>
      </c>
      <c r="V11" s="86" t="s">
        <v>4449</v>
      </c>
      <c r="W11" s="86" t="s">
        <v>4451</v>
      </c>
      <c r="X11" s="86" t="s">
        <v>4451</v>
      </c>
      <c r="Y11" s="86" t="s">
        <v>4451</v>
      </c>
      <c r="Z11" s="86"/>
    </row>
    <row r="12" spans="1:26">
      <c r="A12" s="87" t="s">
        <v>1879</v>
      </c>
      <c r="B12" s="85" t="s">
        <v>347</v>
      </c>
      <c r="C12" s="85" t="s">
        <v>347</v>
      </c>
      <c r="D12" s="86" t="s">
        <v>13</v>
      </c>
      <c r="E12" s="85" t="s">
        <v>348</v>
      </c>
      <c r="F12" s="86" t="s">
        <v>4446</v>
      </c>
      <c r="G12" s="86" t="s">
        <v>349</v>
      </c>
      <c r="H12" s="86" t="str">
        <f t="shared" si="0"/>
        <v>GUNCano_FIRING-16 Pounder 1m_B00M_CACK_AB.wav</v>
      </c>
      <c r="I12" s="86" t="s">
        <v>351</v>
      </c>
      <c r="J12" s="86" t="s">
        <v>106</v>
      </c>
      <c r="K12" s="86" t="s">
        <v>4448</v>
      </c>
      <c r="L12" s="86" t="s">
        <v>12</v>
      </c>
      <c r="M12" s="86" t="s">
        <v>102</v>
      </c>
      <c r="N12" s="86" t="s">
        <v>103</v>
      </c>
      <c r="O12" s="86" t="s">
        <v>105</v>
      </c>
      <c r="P12" s="86" t="s">
        <v>4449</v>
      </c>
      <c r="Q12" s="86">
        <v>2023</v>
      </c>
      <c r="R12" s="86" t="str">
        <f t="shared" si="1"/>
        <v>Antique artillery, historic cannon, cal 27mm. Small AB positioned 1m away from the cannon.</v>
      </c>
      <c r="S12" s="86" t="s">
        <v>4450</v>
      </c>
      <c r="T12" s="86" t="s">
        <v>4451</v>
      </c>
      <c r="U12" s="86" t="s">
        <v>4452</v>
      </c>
      <c r="V12" s="86" t="s">
        <v>4449</v>
      </c>
      <c r="W12" s="86" t="s">
        <v>4451</v>
      </c>
      <c r="X12" s="86" t="s">
        <v>4451</v>
      </c>
      <c r="Y12" s="86" t="s">
        <v>4451</v>
      </c>
      <c r="Z12" s="86"/>
    </row>
    <row r="13" spans="1:26">
      <c r="A13" s="87" t="s">
        <v>1881</v>
      </c>
      <c r="B13" s="85" t="s">
        <v>360</v>
      </c>
      <c r="C13" s="85" t="s">
        <v>360</v>
      </c>
      <c r="D13" s="86" t="s">
        <v>13</v>
      </c>
      <c r="E13" s="85" t="s">
        <v>361</v>
      </c>
      <c r="F13" s="86" t="s">
        <v>4446</v>
      </c>
      <c r="G13" s="86" t="s">
        <v>362</v>
      </c>
      <c r="H13" s="86" t="str">
        <f t="shared" si="0"/>
        <v>GUNCano_FIRING-16 Pounder 3m_B00M_CACK_AB.wav</v>
      </c>
      <c r="I13" s="86" t="s">
        <v>363</v>
      </c>
      <c r="J13" s="86" t="s">
        <v>106</v>
      </c>
      <c r="K13" s="86" t="s">
        <v>4448</v>
      </c>
      <c r="L13" s="86" t="s">
        <v>12</v>
      </c>
      <c r="M13" s="86" t="s">
        <v>102</v>
      </c>
      <c r="N13" s="86" t="s">
        <v>103</v>
      </c>
      <c r="O13" s="86" t="s">
        <v>105</v>
      </c>
      <c r="P13" s="86" t="s">
        <v>4449</v>
      </c>
      <c r="Q13" s="86">
        <v>2023</v>
      </c>
      <c r="R13" s="86" t="str">
        <f t="shared" si="1"/>
        <v>Antique artillery, historic cannon, cal 27mm. AB with dynamic microphones positioned 3m away from the cannon.</v>
      </c>
      <c r="S13" s="86" t="s">
        <v>4450</v>
      </c>
      <c r="T13" s="86" t="s">
        <v>4451</v>
      </c>
      <c r="U13" s="86" t="s">
        <v>4452</v>
      </c>
      <c r="V13" s="86" t="s">
        <v>4449</v>
      </c>
      <c r="W13" s="86" t="s">
        <v>4451</v>
      </c>
      <c r="X13" s="86" t="s">
        <v>4451</v>
      </c>
      <c r="Y13" s="86" t="s">
        <v>4451</v>
      </c>
      <c r="Z13" s="86"/>
    </row>
    <row r="14" spans="1:26">
      <c r="A14" s="87" t="s">
        <v>1883</v>
      </c>
      <c r="B14" s="85" t="s">
        <v>364</v>
      </c>
      <c r="C14" s="85" t="s">
        <v>364</v>
      </c>
      <c r="D14" s="86" t="s">
        <v>13</v>
      </c>
      <c r="E14" s="85" t="s">
        <v>365</v>
      </c>
      <c r="F14" s="86" t="s">
        <v>4446</v>
      </c>
      <c r="G14" s="86" t="s">
        <v>366</v>
      </c>
      <c r="H14" s="86" t="str">
        <f t="shared" si="0"/>
        <v>GUNCano_FIRING-16 Pounder 4m_B00M_CACK_HH.wav</v>
      </c>
      <c r="I14" s="86" t="s">
        <v>4455</v>
      </c>
      <c r="J14" s="86" t="s">
        <v>106</v>
      </c>
      <c r="K14" s="86" t="s">
        <v>4448</v>
      </c>
      <c r="L14" s="86" t="s">
        <v>12</v>
      </c>
      <c r="M14" s="86" t="s">
        <v>102</v>
      </c>
      <c r="N14" s="86" t="s">
        <v>103</v>
      </c>
      <c r="O14" s="86" t="s">
        <v>105</v>
      </c>
      <c r="P14" s="86" t="s">
        <v>4449</v>
      </c>
      <c r="Q14" s="86">
        <v>2023</v>
      </c>
      <c r="R14" s="86" t="str">
        <f t="shared" si="1"/>
        <v>Antique artillery, historic cannon, cal 27mm. Hammerhead microphones positioned 4m away from the cannon.</v>
      </c>
      <c r="S14" s="86" t="s">
        <v>4450</v>
      </c>
      <c r="T14" s="86" t="s">
        <v>4451</v>
      </c>
      <c r="U14" s="86" t="s">
        <v>4452</v>
      </c>
      <c r="V14" s="86" t="s">
        <v>4449</v>
      </c>
      <c r="W14" s="86" t="s">
        <v>4451</v>
      </c>
      <c r="X14" s="86" t="s">
        <v>4451</v>
      </c>
      <c r="Y14" s="86" t="s">
        <v>4451</v>
      </c>
      <c r="Z14" s="86"/>
    </row>
    <row r="15" spans="1:26">
      <c r="A15" s="87" t="s">
        <v>1883</v>
      </c>
      <c r="B15" s="85" t="s">
        <v>364</v>
      </c>
      <c r="C15" s="85" t="s">
        <v>364</v>
      </c>
      <c r="D15" s="86" t="s">
        <v>13</v>
      </c>
      <c r="E15" s="85" t="s">
        <v>365</v>
      </c>
      <c r="F15" s="86" t="s">
        <v>4446</v>
      </c>
      <c r="G15" s="86" t="s">
        <v>366</v>
      </c>
      <c r="H15" s="86" t="str">
        <f t="shared" si="0"/>
        <v>GUNCano_FIRING-16 Pounder 4m_B00M_CACK_HH.wav</v>
      </c>
      <c r="I15" s="86" t="s">
        <v>4455</v>
      </c>
      <c r="J15" s="86" t="s">
        <v>106</v>
      </c>
      <c r="K15" s="86" t="s">
        <v>4448</v>
      </c>
      <c r="L15" s="86" t="s">
        <v>12</v>
      </c>
      <c r="M15" s="86" t="s">
        <v>102</v>
      </c>
      <c r="N15" s="86" t="s">
        <v>103</v>
      </c>
      <c r="O15" s="86" t="s">
        <v>105</v>
      </c>
      <c r="P15" s="86" t="s">
        <v>4449</v>
      </c>
      <c r="Q15" s="86">
        <v>2023</v>
      </c>
      <c r="R15" s="86" t="str">
        <f t="shared" si="1"/>
        <v>Antique artillery, historic cannon, cal 27mm. Hammerhead microphones positioned 4m away from the cannon.</v>
      </c>
      <c r="S15" s="86" t="s">
        <v>4450</v>
      </c>
      <c r="T15" s="86" t="s">
        <v>4451</v>
      </c>
      <c r="U15" s="86" t="s">
        <v>4452</v>
      </c>
      <c r="V15" s="86" t="s">
        <v>4449</v>
      </c>
      <c r="W15" s="86" t="s">
        <v>4451</v>
      </c>
      <c r="X15" s="86" t="s">
        <v>4451</v>
      </c>
      <c r="Y15" s="86" t="s">
        <v>4451</v>
      </c>
      <c r="Z15" s="86"/>
    </row>
    <row r="16" spans="1:26">
      <c r="A16" s="87" t="s">
        <v>1885</v>
      </c>
      <c r="B16" s="85" t="s">
        <v>369</v>
      </c>
      <c r="C16" s="85" t="s">
        <v>369</v>
      </c>
      <c r="D16" s="86" t="s">
        <v>13</v>
      </c>
      <c r="E16" s="85" t="s">
        <v>370</v>
      </c>
      <c r="F16" s="86" t="s">
        <v>4446</v>
      </c>
      <c r="G16" s="86" t="s">
        <v>371</v>
      </c>
      <c r="H16" s="86" t="str">
        <f t="shared" si="0"/>
        <v>GUNCano_FIRING-16 Pounder 5m_B00M_CACK_MS.wav</v>
      </c>
      <c r="I16" s="86" t="s">
        <v>4456</v>
      </c>
      <c r="J16" s="86" t="s">
        <v>106</v>
      </c>
      <c r="K16" s="86" t="s">
        <v>4448</v>
      </c>
      <c r="L16" s="86" t="s">
        <v>12</v>
      </c>
      <c r="M16" s="86" t="s">
        <v>102</v>
      </c>
      <c r="N16" s="86" t="s">
        <v>103</v>
      </c>
      <c r="O16" s="86" t="s">
        <v>105</v>
      </c>
      <c r="P16" s="86" t="s">
        <v>4449</v>
      </c>
      <c r="Q16" s="86">
        <v>2023</v>
      </c>
      <c r="R16" s="86" t="str">
        <f t="shared" si="1"/>
        <v>Antique artillery, historic cannon, cal 27mm. MS positioned 5m away from the cannon.</v>
      </c>
      <c r="S16" s="86" t="s">
        <v>4450</v>
      </c>
      <c r="T16" s="86" t="s">
        <v>4451</v>
      </c>
      <c r="U16" s="86" t="s">
        <v>4452</v>
      </c>
      <c r="V16" s="86" t="s">
        <v>4449</v>
      </c>
      <c r="W16" s="86" t="s">
        <v>4451</v>
      </c>
      <c r="X16" s="86" t="s">
        <v>4451</v>
      </c>
      <c r="Y16" s="86" t="s">
        <v>4451</v>
      </c>
      <c r="Z16" s="86"/>
    </row>
    <row r="17" spans="1:26">
      <c r="A17" s="87" t="s">
        <v>4457</v>
      </c>
      <c r="B17" s="85" t="s">
        <v>596</v>
      </c>
      <c r="C17" s="85" t="s">
        <v>596</v>
      </c>
      <c r="D17" s="86" t="s">
        <v>13</v>
      </c>
      <c r="E17" s="85" t="s">
        <v>597</v>
      </c>
      <c r="F17" s="86" t="s">
        <v>4446</v>
      </c>
      <c r="G17" s="86" t="s">
        <v>598</v>
      </c>
      <c r="H17" s="86" t="str">
        <f t="shared" si="0"/>
        <v>GUNCano_FIRING-Falconet 15m_B00M_CACK_MS.wav</v>
      </c>
      <c r="I17" s="86" t="s">
        <v>4456</v>
      </c>
      <c r="J17" s="86" t="s">
        <v>341</v>
      </c>
      <c r="K17" s="86" t="s">
        <v>4448</v>
      </c>
      <c r="L17" s="86" t="s">
        <v>12</v>
      </c>
      <c r="M17" s="86" t="s">
        <v>102</v>
      </c>
      <c r="N17" s="86" t="s">
        <v>103</v>
      </c>
      <c r="O17" s="86" t="s">
        <v>105</v>
      </c>
      <c r="P17" s="86" t="s">
        <v>4449</v>
      </c>
      <c r="Q17" s="86">
        <v>2023</v>
      </c>
      <c r="R17" s="86" t="str">
        <f t="shared" si="1"/>
        <v>Antique artillery, historic cannon falconet, cal 33mm. MS shotgun microphone positioned 15m away from the cannon.</v>
      </c>
      <c r="S17" s="86" t="s">
        <v>4450</v>
      </c>
      <c r="T17" s="86" t="s">
        <v>4451</v>
      </c>
      <c r="U17" s="86" t="s">
        <v>4452</v>
      </c>
      <c r="V17" s="86" t="s">
        <v>4449</v>
      </c>
      <c r="W17" s="86" t="s">
        <v>4451</v>
      </c>
      <c r="X17" s="86" t="s">
        <v>4451</v>
      </c>
      <c r="Y17" s="86" t="s">
        <v>4451</v>
      </c>
      <c r="Z17" s="86"/>
    </row>
    <row r="18" spans="1:26">
      <c r="A18" s="87" t="s">
        <v>1904</v>
      </c>
      <c r="B18" s="85" t="s">
        <v>596</v>
      </c>
      <c r="C18" s="85" t="s">
        <v>596</v>
      </c>
      <c r="D18" s="86" t="s">
        <v>13</v>
      </c>
      <c r="E18" s="85" t="s">
        <v>597</v>
      </c>
      <c r="F18" s="86" t="s">
        <v>4446</v>
      </c>
      <c r="G18" s="86" t="s">
        <v>598</v>
      </c>
      <c r="H18" s="86" t="str">
        <f t="shared" si="0"/>
        <v>GUNCano_FIRING-Falconet 15m_B00M_CACK_MS.wav</v>
      </c>
      <c r="I18" s="86" t="s">
        <v>4456</v>
      </c>
      <c r="J18" s="86" t="s">
        <v>341</v>
      </c>
      <c r="K18" s="86" t="s">
        <v>4448</v>
      </c>
      <c r="L18" s="86" t="s">
        <v>12</v>
      </c>
      <c r="M18" s="86" t="s">
        <v>102</v>
      </c>
      <c r="N18" s="86" t="s">
        <v>103</v>
      </c>
      <c r="O18" s="86" t="s">
        <v>105</v>
      </c>
      <c r="P18" s="86" t="s">
        <v>4449</v>
      </c>
      <c r="Q18" s="86">
        <v>2023</v>
      </c>
      <c r="R18" s="86" t="str">
        <f t="shared" si="1"/>
        <v>Antique artillery, historic cannon falconet, cal 33mm. MS shotgun microphone positioned 15m away from the cannon.</v>
      </c>
      <c r="S18" s="86" t="s">
        <v>4450</v>
      </c>
      <c r="T18" s="86" t="s">
        <v>4451</v>
      </c>
      <c r="U18" s="86" t="s">
        <v>4452</v>
      </c>
      <c r="V18" s="86" t="s">
        <v>4449</v>
      </c>
      <c r="W18" s="86" t="s">
        <v>4451</v>
      </c>
      <c r="X18" s="86" t="s">
        <v>4451</v>
      </c>
      <c r="Y18" s="86" t="s">
        <v>4451</v>
      </c>
      <c r="Z18" s="86"/>
    </row>
    <row r="19" spans="1:26">
      <c r="A19" s="87" t="s">
        <v>1906</v>
      </c>
      <c r="B19" s="85" t="s">
        <v>607</v>
      </c>
      <c r="C19" s="85" t="s">
        <v>607</v>
      </c>
      <c r="D19" s="86" t="s">
        <v>13</v>
      </c>
      <c r="E19" s="85" t="s">
        <v>608</v>
      </c>
      <c r="F19" s="86" t="s">
        <v>4446</v>
      </c>
      <c r="G19" s="86" t="s">
        <v>609</v>
      </c>
      <c r="H19" s="86" t="str">
        <f t="shared" si="0"/>
        <v>GUNCano_FIRING-Falconet 20m_B00M_CACK_XY.wav</v>
      </c>
      <c r="I19" s="86" t="s">
        <v>359</v>
      </c>
      <c r="J19" s="86" t="s">
        <v>341</v>
      </c>
      <c r="K19" s="86" t="s">
        <v>4448</v>
      </c>
      <c r="L19" s="86" t="s">
        <v>12</v>
      </c>
      <c r="M19" s="86" t="s">
        <v>102</v>
      </c>
      <c r="N19" s="86" t="s">
        <v>103</v>
      </c>
      <c r="O19" s="86" t="s">
        <v>105</v>
      </c>
      <c r="P19" s="86" t="s">
        <v>4449</v>
      </c>
      <c r="Q19" s="86">
        <v>2023</v>
      </c>
      <c r="R19" s="86" t="str">
        <f t="shared" si="1"/>
        <v>Antique artillery, historic cannon falconet, cal 33mm. XY positioned 20m away from the cannon.</v>
      </c>
      <c r="S19" s="86" t="s">
        <v>4450</v>
      </c>
      <c r="T19" s="86" t="s">
        <v>4451</v>
      </c>
      <c r="U19" s="86" t="s">
        <v>4452</v>
      </c>
      <c r="V19" s="86" t="s">
        <v>4449</v>
      </c>
      <c r="W19" s="86" t="s">
        <v>4451</v>
      </c>
      <c r="X19" s="86" t="s">
        <v>4451</v>
      </c>
      <c r="Y19" s="86" t="s">
        <v>4451</v>
      </c>
      <c r="Z19" s="86"/>
    </row>
    <row r="20" spans="1:26">
      <c r="A20" s="87" t="s">
        <v>1906</v>
      </c>
      <c r="B20" s="85" t="s">
        <v>607</v>
      </c>
      <c r="C20" s="85" t="s">
        <v>607</v>
      </c>
      <c r="D20" s="86" t="s">
        <v>13</v>
      </c>
      <c r="E20" s="85" t="s">
        <v>608</v>
      </c>
      <c r="F20" s="86" t="s">
        <v>4446</v>
      </c>
      <c r="G20" s="86" t="s">
        <v>609</v>
      </c>
      <c r="H20" s="86" t="str">
        <f t="shared" si="0"/>
        <v>GUNCano_FIRING-Falconet 20m_B00M_CACK_XY.wav</v>
      </c>
      <c r="I20" s="86" t="s">
        <v>359</v>
      </c>
      <c r="J20" s="86" t="s">
        <v>341</v>
      </c>
      <c r="K20" s="86" t="s">
        <v>4448</v>
      </c>
      <c r="L20" s="86" t="s">
        <v>12</v>
      </c>
      <c r="M20" s="86" t="s">
        <v>102</v>
      </c>
      <c r="N20" s="86" t="s">
        <v>103</v>
      </c>
      <c r="O20" s="86" t="s">
        <v>105</v>
      </c>
      <c r="P20" s="86" t="s">
        <v>4449</v>
      </c>
      <c r="Q20" s="86">
        <v>2023</v>
      </c>
      <c r="R20" s="86" t="str">
        <f t="shared" si="1"/>
        <v>Antique artillery, historic cannon falconet, cal 33mm. XY positioned 20m away from the cannon.</v>
      </c>
      <c r="S20" s="86" t="s">
        <v>4450</v>
      </c>
      <c r="T20" s="86" t="s">
        <v>4451</v>
      </c>
      <c r="U20" s="86" t="s">
        <v>4452</v>
      </c>
      <c r="V20" s="86" t="s">
        <v>4449</v>
      </c>
      <c r="W20" s="86" t="s">
        <v>4451</v>
      </c>
      <c r="X20" s="86" t="s">
        <v>4451</v>
      </c>
      <c r="Y20" s="86" t="s">
        <v>4451</v>
      </c>
      <c r="Z20" s="86"/>
    </row>
    <row r="21" spans="1:26">
      <c r="A21" s="87" t="s">
        <v>4458</v>
      </c>
      <c r="B21" s="85" t="s">
        <v>605</v>
      </c>
      <c r="C21" s="85" t="s">
        <v>605</v>
      </c>
      <c r="D21" s="86" t="s">
        <v>13</v>
      </c>
      <c r="E21" s="8" t="s">
        <v>1907</v>
      </c>
      <c r="F21" s="86" t="s">
        <v>4446</v>
      </c>
      <c r="G21" s="86" t="s">
        <v>606</v>
      </c>
      <c r="H21" s="86" t="str">
        <f t="shared" si="0"/>
        <v>GUNCano_FIRING-Falconet 200m_B00M_CACK_Ambix.wav</v>
      </c>
      <c r="I21" s="86" t="s">
        <v>355</v>
      </c>
      <c r="J21" s="86" t="s">
        <v>4453</v>
      </c>
      <c r="K21" s="86" t="s">
        <v>4448</v>
      </c>
      <c r="L21" s="86" t="s">
        <v>12</v>
      </c>
      <c r="M21" s="86" t="s">
        <v>102</v>
      </c>
      <c r="N21" s="86" t="s">
        <v>103</v>
      </c>
      <c r="O21" s="86" t="s">
        <v>105</v>
      </c>
      <c r="P21" s="86" t="s">
        <v>4449</v>
      </c>
      <c r="Q21" s="86">
        <v>2023</v>
      </c>
      <c r="R21" s="86" t="str">
        <f t="shared" si="1"/>
        <v>Antique artillery, historic cannon falconet, cal 33mm. Four channel ambisonics positioned 185m away from the cannon.</v>
      </c>
      <c r="S21" s="86" t="s">
        <v>4450</v>
      </c>
      <c r="T21" s="86" t="s">
        <v>4451</v>
      </c>
      <c r="U21" s="86" t="s">
        <v>4452</v>
      </c>
      <c r="V21" s="86" t="s">
        <v>4449</v>
      </c>
      <c r="W21" s="86" t="s">
        <v>4451</v>
      </c>
      <c r="X21" s="86" t="s">
        <v>4451</v>
      </c>
      <c r="Y21" s="86" t="s">
        <v>4451</v>
      </c>
      <c r="Z21" s="86"/>
    </row>
    <row r="22" spans="1:26">
      <c r="A22" s="87" t="s">
        <v>1910</v>
      </c>
      <c r="B22" s="85" t="s">
        <v>591</v>
      </c>
      <c r="C22" s="85" t="s">
        <v>591</v>
      </c>
      <c r="D22" s="86" t="s">
        <v>13</v>
      </c>
      <c r="E22" s="85" t="s">
        <v>1909</v>
      </c>
      <c r="F22" s="86" t="s">
        <v>4446</v>
      </c>
      <c r="G22" s="86" t="s">
        <v>593</v>
      </c>
      <c r="H22" s="86" t="str">
        <f t="shared" si="0"/>
        <v>GUNCano_FIRING-Falconet 150m_B00M_CACK_ORTF3D Hi.wav</v>
      </c>
      <c r="I22" s="86" t="s">
        <v>4454</v>
      </c>
      <c r="J22" s="86" t="s">
        <v>4453</v>
      </c>
      <c r="K22" s="86" t="s">
        <v>4448</v>
      </c>
      <c r="L22" s="86" t="s">
        <v>12</v>
      </c>
      <c r="M22" s="86" t="s">
        <v>102</v>
      </c>
      <c r="N22" s="86" t="s">
        <v>103</v>
      </c>
      <c r="O22" s="86" t="s">
        <v>105</v>
      </c>
      <c r="P22" s="86" t="s">
        <v>4449</v>
      </c>
      <c r="Q22" s="86">
        <v>2023</v>
      </c>
      <c r="R22" s="86" t="str">
        <f t="shared" si="1"/>
        <v>Antique artillery, historic cannon falconet, cal 33mm. ORTF3D Hi front positioned 148m away from the cannon.</v>
      </c>
      <c r="S22" s="86" t="s">
        <v>4450</v>
      </c>
      <c r="T22" s="86" t="s">
        <v>4451</v>
      </c>
      <c r="U22" s="86" t="s">
        <v>4452</v>
      </c>
      <c r="V22" s="86" t="s">
        <v>4449</v>
      </c>
      <c r="W22" s="86" t="s">
        <v>4451</v>
      </c>
      <c r="X22" s="86" t="s">
        <v>4451</v>
      </c>
      <c r="Y22" s="86" t="s">
        <v>4451</v>
      </c>
      <c r="Z22" s="86"/>
    </row>
    <row r="23" spans="1:26">
      <c r="A23" s="87" t="s">
        <v>1914</v>
      </c>
      <c r="B23" s="85" t="s">
        <v>599</v>
      </c>
      <c r="C23" s="85" t="s">
        <v>599</v>
      </c>
      <c r="D23" s="86" t="s">
        <v>13</v>
      </c>
      <c r="E23" s="85" t="s">
        <v>1913</v>
      </c>
      <c r="F23" s="86" t="s">
        <v>4446</v>
      </c>
      <c r="G23" s="86" t="s">
        <v>601</v>
      </c>
      <c r="H23" s="86" t="str">
        <f t="shared" si="0"/>
        <v>GUNCano_FIRING-Falconet 175m_B00M_CACK_XY.wav</v>
      </c>
      <c r="I23" s="86" t="s">
        <v>4421</v>
      </c>
      <c r="J23" s="86" t="s">
        <v>4453</v>
      </c>
      <c r="K23" s="86" t="s">
        <v>4448</v>
      </c>
      <c r="L23" s="86" t="s">
        <v>12</v>
      </c>
      <c r="M23" s="86" t="s">
        <v>102</v>
      </c>
      <c r="N23" s="86" t="s">
        <v>103</v>
      </c>
      <c r="O23" s="86" t="s">
        <v>105</v>
      </c>
      <c r="P23" s="86" t="s">
        <v>4449</v>
      </c>
      <c r="Q23" s="86">
        <v>2023</v>
      </c>
      <c r="R23" s="86" t="str">
        <f t="shared" si="1"/>
        <v>Antique artillery, historic cannon falconet, cal 33mm. XY handheld recorder positioned 175m away from the cannon</v>
      </c>
      <c r="S23" s="86" t="s">
        <v>4450</v>
      </c>
      <c r="T23" s="86" t="s">
        <v>4451</v>
      </c>
      <c r="U23" s="86" t="s">
        <v>4452</v>
      </c>
      <c r="V23" s="86" t="s">
        <v>4449</v>
      </c>
      <c r="W23" s="86" t="s">
        <v>4451</v>
      </c>
      <c r="X23" s="86" t="s">
        <v>4451</v>
      </c>
      <c r="Y23" s="86" t="s">
        <v>4451</v>
      </c>
      <c r="Z23" s="86"/>
    </row>
    <row r="24" spans="1:26">
      <c r="A24" s="87" t="s">
        <v>1915</v>
      </c>
      <c r="B24" s="85" t="s">
        <v>602</v>
      </c>
      <c r="C24" s="85" t="s">
        <v>602</v>
      </c>
      <c r="D24" s="86" t="s">
        <v>13</v>
      </c>
      <c r="E24" s="85" t="s">
        <v>603</v>
      </c>
      <c r="F24" s="86" t="s">
        <v>4446</v>
      </c>
      <c r="G24" s="86" t="s">
        <v>604</v>
      </c>
      <c r="H24" s="86" t="str">
        <f t="shared" si="0"/>
        <v>GUNCano_FIRING-Falconet 1m_B00M_CACK_AB.wav</v>
      </c>
      <c r="I24" s="86" t="s">
        <v>351</v>
      </c>
      <c r="J24" s="86" t="s">
        <v>106</v>
      </c>
      <c r="K24" s="86" t="s">
        <v>4448</v>
      </c>
      <c r="L24" s="86" t="s">
        <v>12</v>
      </c>
      <c r="M24" s="86" t="s">
        <v>102</v>
      </c>
      <c r="N24" s="86" t="s">
        <v>103</v>
      </c>
      <c r="O24" s="86" t="s">
        <v>105</v>
      </c>
      <c r="P24" s="86" t="s">
        <v>4449</v>
      </c>
      <c r="Q24" s="86">
        <v>2023</v>
      </c>
      <c r="R24" s="86" t="str">
        <f t="shared" si="1"/>
        <v>Antique artillery, historic cannon falconet, cal 33mm. Small AB positioned 1m away from the cannon.</v>
      </c>
      <c r="S24" s="86" t="s">
        <v>4450</v>
      </c>
      <c r="T24" s="86" t="s">
        <v>4451</v>
      </c>
      <c r="U24" s="86" t="s">
        <v>4452</v>
      </c>
      <c r="V24" s="86" t="s">
        <v>4449</v>
      </c>
      <c r="W24" s="86" t="s">
        <v>4451</v>
      </c>
      <c r="X24" s="86" t="s">
        <v>4451</v>
      </c>
      <c r="Y24" s="86" t="s">
        <v>4451</v>
      </c>
      <c r="Z24" s="86"/>
    </row>
    <row r="25" spans="1:26">
      <c r="A25" s="87" t="s">
        <v>1915</v>
      </c>
      <c r="B25" s="85" t="s">
        <v>602</v>
      </c>
      <c r="C25" s="87" t="s">
        <v>602</v>
      </c>
      <c r="D25" s="86" t="s">
        <v>13</v>
      </c>
      <c r="E25" s="87" t="s">
        <v>603</v>
      </c>
      <c r="F25" s="87" t="s">
        <v>4446</v>
      </c>
      <c r="G25" s="87" t="s">
        <v>604</v>
      </c>
      <c r="H25" s="86" t="str">
        <f t="shared" si="0"/>
        <v>GUNCano_FIRING-Falconet 1m_B00M_CACK_AB.wav</v>
      </c>
      <c r="I25" s="86" t="s">
        <v>351</v>
      </c>
      <c r="J25" s="86" t="s">
        <v>106</v>
      </c>
      <c r="K25" s="87" t="s">
        <v>4448</v>
      </c>
      <c r="L25" s="87" t="s">
        <v>12</v>
      </c>
      <c r="M25" s="87" t="s">
        <v>102</v>
      </c>
      <c r="N25" s="87" t="s">
        <v>103</v>
      </c>
      <c r="O25" s="87" t="s">
        <v>105</v>
      </c>
      <c r="P25" s="87" t="s">
        <v>4449</v>
      </c>
      <c r="Q25" s="88">
        <v>2023</v>
      </c>
      <c r="R25" s="87" t="str">
        <f t="shared" si="1"/>
        <v>Antique artillery, historic cannon falconet, cal 33mm. Small AB positioned 1m away from the cannon.</v>
      </c>
      <c r="S25" s="87" t="s">
        <v>4450</v>
      </c>
      <c r="T25" s="87" t="s">
        <v>4451</v>
      </c>
      <c r="U25" s="87" t="s">
        <v>4452</v>
      </c>
      <c r="V25" s="87" t="s">
        <v>4449</v>
      </c>
      <c r="W25" s="87" t="s">
        <v>4451</v>
      </c>
      <c r="X25" s="87" t="s">
        <v>4451</v>
      </c>
      <c r="Y25" s="87" t="s">
        <v>4451</v>
      </c>
      <c r="Z25" s="87"/>
    </row>
    <row r="26" spans="1:26">
      <c r="A26" s="87" t="s">
        <v>1917</v>
      </c>
      <c r="B26" s="85" t="s">
        <v>610</v>
      </c>
      <c r="C26" s="85" t="s">
        <v>610</v>
      </c>
      <c r="D26" s="86" t="s">
        <v>13</v>
      </c>
      <c r="E26" s="85" t="s">
        <v>611</v>
      </c>
      <c r="F26" s="86" t="s">
        <v>4446</v>
      </c>
      <c r="G26" s="86" t="s">
        <v>612</v>
      </c>
      <c r="H26" s="86" t="str">
        <f t="shared" si="0"/>
        <v>GUNCano_FIRING-Falconet 3m_B00M_CACK_AB.wav</v>
      </c>
      <c r="I26" s="86" t="s">
        <v>363</v>
      </c>
      <c r="J26" s="86" t="s">
        <v>106</v>
      </c>
      <c r="K26" s="86" t="s">
        <v>4448</v>
      </c>
      <c r="L26" s="86" t="s">
        <v>12</v>
      </c>
      <c r="M26" s="86" t="s">
        <v>102</v>
      </c>
      <c r="N26" s="86" t="s">
        <v>103</v>
      </c>
      <c r="O26" s="86" t="s">
        <v>105</v>
      </c>
      <c r="P26" s="86" t="s">
        <v>4449</v>
      </c>
      <c r="Q26" s="86">
        <v>2023</v>
      </c>
      <c r="R26" s="86" t="str">
        <f t="shared" si="1"/>
        <v>Antique artillery, historic cannon falconet, cal 33mm. AB with dynamic microphones positioned 3m away from the cannon.</v>
      </c>
      <c r="S26" s="86" t="s">
        <v>4450</v>
      </c>
      <c r="T26" s="86" t="s">
        <v>4451</v>
      </c>
      <c r="U26" s="86" t="s">
        <v>4452</v>
      </c>
      <c r="V26" s="86" t="s">
        <v>4449</v>
      </c>
      <c r="W26" s="86" t="s">
        <v>4451</v>
      </c>
      <c r="X26" s="86" t="s">
        <v>4451</v>
      </c>
      <c r="Y26" s="86" t="s">
        <v>4451</v>
      </c>
      <c r="Z26" s="86"/>
    </row>
    <row r="27" spans="1:26">
      <c r="A27" s="87" t="s">
        <v>1918</v>
      </c>
      <c r="B27" s="85" t="s">
        <v>613</v>
      </c>
      <c r="C27" s="85" t="s">
        <v>613</v>
      </c>
      <c r="D27" s="86" t="s">
        <v>13</v>
      </c>
      <c r="E27" s="85" t="s">
        <v>614</v>
      </c>
      <c r="F27" s="86" t="s">
        <v>4446</v>
      </c>
      <c r="G27" s="86" t="s">
        <v>615</v>
      </c>
      <c r="H27" s="86" t="str">
        <f t="shared" si="0"/>
        <v>GUNCano_FIRING-Falconet 4m_B00M_CACK_HH.wav</v>
      </c>
      <c r="I27" s="86" t="s">
        <v>4455</v>
      </c>
      <c r="J27" s="86" t="s">
        <v>106</v>
      </c>
      <c r="K27" s="86" t="s">
        <v>4448</v>
      </c>
      <c r="L27" s="86" t="s">
        <v>12</v>
      </c>
      <c r="M27" s="86" t="s">
        <v>102</v>
      </c>
      <c r="N27" s="86" t="s">
        <v>103</v>
      </c>
      <c r="O27" s="86" t="s">
        <v>105</v>
      </c>
      <c r="P27" s="86" t="s">
        <v>4449</v>
      </c>
      <c r="Q27" s="86">
        <v>2023</v>
      </c>
      <c r="R27" s="86" t="str">
        <f t="shared" si="1"/>
        <v>Antique artillery, historic cannon falconet, cal 33mm. Hammerhead microphones positioned 4m away from the cannon.</v>
      </c>
      <c r="S27" s="86" t="s">
        <v>4450</v>
      </c>
      <c r="T27" s="86" t="s">
        <v>4451</v>
      </c>
      <c r="U27" s="86" t="s">
        <v>4452</v>
      </c>
      <c r="V27" s="86" t="s">
        <v>4449</v>
      </c>
      <c r="W27" s="86" t="s">
        <v>4451</v>
      </c>
      <c r="X27" s="86" t="s">
        <v>4451</v>
      </c>
      <c r="Y27" s="86" t="s">
        <v>4451</v>
      </c>
      <c r="Z27" s="86"/>
    </row>
    <row r="28" spans="1:26">
      <c r="A28" s="87" t="s">
        <v>1918</v>
      </c>
      <c r="B28" s="85" t="s">
        <v>613</v>
      </c>
      <c r="C28" s="85" t="s">
        <v>613</v>
      </c>
      <c r="D28" s="86" t="s">
        <v>13</v>
      </c>
      <c r="E28" s="85" t="s">
        <v>614</v>
      </c>
      <c r="F28" s="86" t="s">
        <v>4446</v>
      </c>
      <c r="G28" s="86" t="s">
        <v>615</v>
      </c>
      <c r="H28" s="86" t="str">
        <f t="shared" si="0"/>
        <v>GUNCano_FIRING-Falconet 4m_B00M_CACK_HH.wav</v>
      </c>
      <c r="I28" s="86" t="s">
        <v>4455</v>
      </c>
      <c r="J28" s="86" t="s">
        <v>106</v>
      </c>
      <c r="K28" s="86" t="s">
        <v>4448</v>
      </c>
      <c r="L28" s="86" t="s">
        <v>12</v>
      </c>
      <c r="M28" s="86" t="s">
        <v>102</v>
      </c>
      <c r="N28" s="86" t="s">
        <v>103</v>
      </c>
      <c r="O28" s="86" t="s">
        <v>105</v>
      </c>
      <c r="P28" s="86" t="s">
        <v>4449</v>
      </c>
      <c r="Q28" s="86">
        <v>2023</v>
      </c>
      <c r="R28" s="86" t="str">
        <f t="shared" si="1"/>
        <v>Antique artillery, historic cannon falconet, cal 33mm. Hammerhead microphones positioned 4m away from the cannon.</v>
      </c>
      <c r="S28" s="86" t="s">
        <v>4450</v>
      </c>
      <c r="T28" s="86" t="s">
        <v>4451</v>
      </c>
      <c r="U28" s="86" t="s">
        <v>4452</v>
      </c>
      <c r="V28" s="86" t="s">
        <v>4449</v>
      </c>
      <c r="W28" s="86" t="s">
        <v>4451</v>
      </c>
      <c r="X28" s="86" t="s">
        <v>4451</v>
      </c>
      <c r="Y28" s="86" t="s">
        <v>4451</v>
      </c>
      <c r="Z28" s="86"/>
    </row>
    <row r="29" spans="1:26">
      <c r="A29" s="87" t="s">
        <v>1919</v>
      </c>
      <c r="B29" s="85" t="s">
        <v>616</v>
      </c>
      <c r="C29" s="85" t="s">
        <v>616</v>
      </c>
      <c r="D29" s="86" t="s">
        <v>13</v>
      </c>
      <c r="E29" s="85" t="s">
        <v>617</v>
      </c>
      <c r="F29" s="86" t="s">
        <v>4446</v>
      </c>
      <c r="G29" s="86" t="s">
        <v>618</v>
      </c>
      <c r="H29" s="86" t="str">
        <f t="shared" si="0"/>
        <v>GUNCano_FIRING-Falconet 5m_B00M_CACK_MS.wav</v>
      </c>
      <c r="I29" s="86" t="s">
        <v>4459</v>
      </c>
      <c r="J29" s="86" t="s">
        <v>106</v>
      </c>
      <c r="K29" s="86" t="s">
        <v>4448</v>
      </c>
      <c r="L29" s="86" t="s">
        <v>12</v>
      </c>
      <c r="M29" s="86" t="s">
        <v>102</v>
      </c>
      <c r="N29" s="86" t="s">
        <v>103</v>
      </c>
      <c r="O29" s="86" t="s">
        <v>105</v>
      </c>
      <c r="P29" s="86" t="s">
        <v>4449</v>
      </c>
      <c r="Q29" s="86">
        <v>2023</v>
      </c>
      <c r="R29" s="86" t="str">
        <f t="shared" si="1"/>
        <v>Antique artillery, historic cannon falconet, cal 33mm. MS positioned 5m away from the cannon.</v>
      </c>
      <c r="S29" s="86" t="s">
        <v>4450</v>
      </c>
      <c r="T29" s="86" t="s">
        <v>4451</v>
      </c>
      <c r="U29" s="86" t="s">
        <v>4452</v>
      </c>
      <c r="V29" s="86" t="s">
        <v>4449</v>
      </c>
      <c r="W29" s="86" t="s">
        <v>4451</v>
      </c>
      <c r="X29" s="86" t="s">
        <v>4451</v>
      </c>
      <c r="Y29" s="86" t="s">
        <v>4451</v>
      </c>
      <c r="Z29" s="86"/>
    </row>
    <row r="30" spans="1:26">
      <c r="A30" s="87" t="s">
        <v>1931</v>
      </c>
      <c r="B30" s="85" t="s">
        <v>540</v>
      </c>
      <c r="C30" s="85" t="s">
        <v>540</v>
      </c>
      <c r="D30" s="86" t="s">
        <v>13</v>
      </c>
      <c r="E30" s="85" t="s">
        <v>541</v>
      </c>
      <c r="F30" s="86" t="s">
        <v>4446</v>
      </c>
      <c r="G30" s="86" t="s">
        <v>542</v>
      </c>
      <c r="H30" s="86" t="str">
        <f t="shared" si="0"/>
        <v>GUNCano_FIRING-Culverin 15m_B00M_CACK_MS.wav</v>
      </c>
      <c r="I30" s="86" t="s">
        <v>4447</v>
      </c>
      <c r="J30" s="86" t="s">
        <v>341</v>
      </c>
      <c r="K30" s="86" t="s">
        <v>4448</v>
      </c>
      <c r="L30" s="86" t="s">
        <v>12</v>
      </c>
      <c r="M30" s="86" t="s">
        <v>102</v>
      </c>
      <c r="N30" s="86" t="s">
        <v>103</v>
      </c>
      <c r="O30" s="86" t="s">
        <v>105</v>
      </c>
      <c r="P30" s="86" t="s">
        <v>4449</v>
      </c>
      <c r="Q30" s="86">
        <v>2023</v>
      </c>
      <c r="R30" s="86" t="str">
        <f t="shared" si="1"/>
        <v>Antique artillery, historic cannon culverin, cal 37mm. MS shotgun microphone positioned 15m away from the cannon.</v>
      </c>
      <c r="S30" s="86" t="s">
        <v>4450</v>
      </c>
      <c r="T30" s="86" t="s">
        <v>4451</v>
      </c>
      <c r="U30" s="86" t="s">
        <v>4452</v>
      </c>
      <c r="V30" s="86" t="s">
        <v>4449</v>
      </c>
      <c r="W30" s="86" t="s">
        <v>4451</v>
      </c>
      <c r="X30" s="86" t="s">
        <v>4451</v>
      </c>
      <c r="Y30" s="86" t="s">
        <v>4451</v>
      </c>
      <c r="Z30" s="86"/>
    </row>
    <row r="31" spans="1:26">
      <c r="A31" s="87" t="s">
        <v>1932</v>
      </c>
      <c r="B31" s="85" t="s">
        <v>551</v>
      </c>
      <c r="C31" s="85" t="s">
        <v>551</v>
      </c>
      <c r="D31" s="86" t="s">
        <v>13</v>
      </c>
      <c r="E31" s="85" t="s">
        <v>552</v>
      </c>
      <c r="F31" s="86" t="s">
        <v>4446</v>
      </c>
      <c r="G31" s="86" t="s">
        <v>553</v>
      </c>
      <c r="H31" s="86" t="str">
        <f t="shared" si="0"/>
        <v>GUNCano_FIRING-Culverin 20m_B00M_CACK_XY.wav</v>
      </c>
      <c r="I31" s="86" t="s">
        <v>359</v>
      </c>
      <c r="J31" s="86" t="s">
        <v>341</v>
      </c>
      <c r="K31" s="86" t="s">
        <v>4448</v>
      </c>
      <c r="L31" s="86" t="s">
        <v>12</v>
      </c>
      <c r="M31" s="86" t="s">
        <v>102</v>
      </c>
      <c r="N31" s="86" t="s">
        <v>103</v>
      </c>
      <c r="O31" s="86" t="s">
        <v>105</v>
      </c>
      <c r="P31" s="86" t="s">
        <v>4449</v>
      </c>
      <c r="Q31" s="86">
        <v>2023</v>
      </c>
      <c r="R31" s="86" t="str">
        <f t="shared" si="1"/>
        <v>Antique artillery, historic cannon culverin, cal 37mm. XY positioned 20m away from the cannon.</v>
      </c>
      <c r="S31" s="86" t="s">
        <v>4450</v>
      </c>
      <c r="T31" s="86" t="s">
        <v>4451</v>
      </c>
      <c r="U31" s="86" t="s">
        <v>4452</v>
      </c>
      <c r="V31" s="86" t="s">
        <v>4449</v>
      </c>
      <c r="W31" s="86" t="s">
        <v>4451</v>
      </c>
      <c r="X31" s="86" t="s">
        <v>4451</v>
      </c>
      <c r="Y31" s="86" t="s">
        <v>4451</v>
      </c>
      <c r="Z31" s="86"/>
    </row>
    <row r="32" spans="1:26">
      <c r="A32" s="87" t="s">
        <v>1936</v>
      </c>
      <c r="B32" s="85" t="s">
        <v>535</v>
      </c>
      <c r="C32" s="85" t="s">
        <v>535</v>
      </c>
      <c r="D32" s="86" t="s">
        <v>13</v>
      </c>
      <c r="E32" s="85" t="s">
        <v>1935</v>
      </c>
      <c r="F32" s="86" t="s">
        <v>4446</v>
      </c>
      <c r="G32" s="86" t="s">
        <v>537</v>
      </c>
      <c r="H32" s="86" t="str">
        <f t="shared" si="0"/>
        <v>GUNCano_FIRING-Culverin 150m_B00M_CACK_ORTF3D Hi.wav</v>
      </c>
      <c r="I32" s="86" t="s">
        <v>4454</v>
      </c>
      <c r="J32" s="86" t="s">
        <v>4453</v>
      </c>
      <c r="K32" s="86" t="s">
        <v>4448</v>
      </c>
      <c r="L32" s="86" t="s">
        <v>12</v>
      </c>
      <c r="M32" s="86" t="s">
        <v>102</v>
      </c>
      <c r="N32" s="86" t="s">
        <v>103</v>
      </c>
      <c r="O32" s="86" t="s">
        <v>105</v>
      </c>
      <c r="P32" s="86" t="s">
        <v>4449</v>
      </c>
      <c r="Q32" s="86">
        <v>2023</v>
      </c>
      <c r="R32" s="86" t="str">
        <f t="shared" si="1"/>
        <v>Antique artillery, historic cannon culverin, cal 37mm. ORTF3D Hi front positioned 148m away from the cannon.</v>
      </c>
      <c r="S32" s="86" t="s">
        <v>4450</v>
      </c>
      <c r="T32" s="86" t="s">
        <v>4451</v>
      </c>
      <c r="U32" s="86" t="s">
        <v>4452</v>
      </c>
      <c r="V32" s="86" t="s">
        <v>4449</v>
      </c>
      <c r="W32" s="86" t="s">
        <v>4451</v>
      </c>
      <c r="X32" s="86" t="s">
        <v>4451</v>
      </c>
      <c r="Y32" s="86" t="s">
        <v>4451</v>
      </c>
      <c r="Z32" s="86"/>
    </row>
    <row r="33" spans="1:26">
      <c r="A33" s="87" t="s">
        <v>1938</v>
      </c>
      <c r="B33" s="85" t="s">
        <v>538</v>
      </c>
      <c r="C33" s="85" t="s">
        <v>538</v>
      </c>
      <c r="D33" s="86" t="s">
        <v>13</v>
      </c>
      <c r="E33" s="85" t="s">
        <v>1937</v>
      </c>
      <c r="F33" s="86" t="s">
        <v>4446</v>
      </c>
      <c r="G33" s="86" t="s">
        <v>537</v>
      </c>
      <c r="H33" s="86" t="str">
        <f t="shared" si="0"/>
        <v>GUNCano_FIRING-Culverin 150m_B00M_CACK_ORTF3D Lo.wav</v>
      </c>
      <c r="I33" s="86" t="s">
        <v>4454</v>
      </c>
      <c r="J33" s="86" t="s">
        <v>4453</v>
      </c>
      <c r="K33" s="86" t="s">
        <v>4448</v>
      </c>
      <c r="L33" s="86" t="s">
        <v>12</v>
      </c>
      <c r="M33" s="86" t="s">
        <v>102</v>
      </c>
      <c r="N33" s="86" t="s">
        <v>103</v>
      </c>
      <c r="O33" s="86" t="s">
        <v>105</v>
      </c>
      <c r="P33" s="86" t="s">
        <v>4449</v>
      </c>
      <c r="Q33" s="86">
        <v>2023</v>
      </c>
      <c r="R33" s="86" t="str">
        <f t="shared" si="1"/>
        <v>Antique artillery, historic cannon culverin, cal 37mm. ORTF3D Lo rear positioned 148m away from the cannon.</v>
      </c>
      <c r="S33" s="86" t="s">
        <v>4450</v>
      </c>
      <c r="T33" s="86" t="s">
        <v>4451</v>
      </c>
      <c r="U33" s="86" t="s">
        <v>4452</v>
      </c>
      <c r="V33" s="86" t="s">
        <v>4449</v>
      </c>
      <c r="W33" s="86" t="s">
        <v>4451</v>
      </c>
      <c r="X33" s="86" t="s">
        <v>4451</v>
      </c>
      <c r="Y33" s="86" t="s">
        <v>4451</v>
      </c>
      <c r="Z33" s="86"/>
    </row>
    <row r="34" spans="1:26">
      <c r="A34" s="87" t="s">
        <v>1940</v>
      </c>
      <c r="B34" s="85" t="s">
        <v>543</v>
      </c>
      <c r="C34" s="85" t="s">
        <v>543</v>
      </c>
      <c r="D34" s="86" t="s">
        <v>13</v>
      </c>
      <c r="E34" s="85" t="s">
        <v>1939</v>
      </c>
      <c r="F34" s="86" t="s">
        <v>4446</v>
      </c>
      <c r="G34" s="86" t="s">
        <v>545</v>
      </c>
      <c r="H34" s="86" t="str">
        <f t="shared" si="0"/>
        <v>GUNCano_FIRING-Culverin 175m_B00M_CACK_XY.wav</v>
      </c>
      <c r="I34" s="86" t="s">
        <v>4421</v>
      </c>
      <c r="J34" s="86" t="s">
        <v>4453</v>
      </c>
      <c r="K34" s="86" t="s">
        <v>4448</v>
      </c>
      <c r="L34" s="86" t="s">
        <v>12</v>
      </c>
      <c r="M34" s="86" t="s">
        <v>102</v>
      </c>
      <c r="N34" s="86" t="s">
        <v>103</v>
      </c>
      <c r="O34" s="86" t="s">
        <v>105</v>
      </c>
      <c r="P34" s="86" t="s">
        <v>4449</v>
      </c>
      <c r="Q34" s="86">
        <v>2023</v>
      </c>
      <c r="R34" s="86" t="str">
        <f t="shared" si="1"/>
        <v>Antique artillery, historic cannon culverin, cal 37mm. XY handheld recorder positioned 175m away from the cannon</v>
      </c>
      <c r="S34" s="86" t="s">
        <v>4450</v>
      </c>
      <c r="T34" s="86" t="s">
        <v>4451</v>
      </c>
      <c r="U34" s="86" t="s">
        <v>4452</v>
      </c>
      <c r="V34" s="86" t="s">
        <v>4449</v>
      </c>
      <c r="W34" s="86" t="s">
        <v>4451</v>
      </c>
      <c r="X34" s="86" t="s">
        <v>4451</v>
      </c>
      <c r="Y34" s="86" t="s">
        <v>4451</v>
      </c>
      <c r="Z34" s="86"/>
    </row>
    <row r="35" spans="1:26">
      <c r="A35" s="87" t="s">
        <v>1941</v>
      </c>
      <c r="B35" s="85" t="s">
        <v>546</v>
      </c>
      <c r="C35" s="85" t="s">
        <v>546</v>
      </c>
      <c r="D35" s="86" t="s">
        <v>13</v>
      </c>
      <c r="E35" s="85" t="s">
        <v>547</v>
      </c>
      <c r="F35" s="86" t="s">
        <v>4446</v>
      </c>
      <c r="G35" s="86" t="s">
        <v>548</v>
      </c>
      <c r="H35" s="86" t="str">
        <f t="shared" si="0"/>
        <v>GUNCano_FIRING-Culverin 1m_B00M_CACK_AB.wav</v>
      </c>
      <c r="I35" s="86" t="s">
        <v>351</v>
      </c>
      <c r="J35" s="86" t="s">
        <v>106</v>
      </c>
      <c r="K35" s="86" t="s">
        <v>4448</v>
      </c>
      <c r="L35" s="86" t="s">
        <v>12</v>
      </c>
      <c r="M35" s="86" t="s">
        <v>102</v>
      </c>
      <c r="N35" s="86" t="s">
        <v>103</v>
      </c>
      <c r="O35" s="86" t="s">
        <v>105</v>
      </c>
      <c r="P35" s="86" t="s">
        <v>4449</v>
      </c>
      <c r="Q35" s="86">
        <v>2023</v>
      </c>
      <c r="R35" s="86" t="str">
        <f t="shared" si="1"/>
        <v>Antique artillery, historic cannon culverin, cal 37mm. Small AB positioned 1m away from the cannon.</v>
      </c>
      <c r="S35" s="86" t="s">
        <v>4450</v>
      </c>
      <c r="T35" s="86" t="s">
        <v>4451</v>
      </c>
      <c r="U35" s="86" t="s">
        <v>4452</v>
      </c>
      <c r="V35" s="86" t="s">
        <v>4449</v>
      </c>
      <c r="W35" s="86" t="s">
        <v>4451</v>
      </c>
      <c r="X35" s="86" t="s">
        <v>4451</v>
      </c>
      <c r="Y35" s="86" t="s">
        <v>4451</v>
      </c>
      <c r="Z35" s="86"/>
    </row>
    <row r="36" spans="1:26">
      <c r="A36" s="87" t="s">
        <v>1942</v>
      </c>
      <c r="B36" s="85" t="s">
        <v>554</v>
      </c>
      <c r="C36" s="85" t="s">
        <v>554</v>
      </c>
      <c r="D36" s="86" t="s">
        <v>13</v>
      </c>
      <c r="E36" s="85" t="s">
        <v>555</v>
      </c>
      <c r="F36" s="86" t="s">
        <v>4446</v>
      </c>
      <c r="G36" s="86" t="s">
        <v>556</v>
      </c>
      <c r="H36" s="86" t="str">
        <f t="shared" si="0"/>
        <v>GUNCano_FIRING-Culverin 3m_B00M_CACK_AB.wav</v>
      </c>
      <c r="I36" s="86" t="s">
        <v>363</v>
      </c>
      <c r="J36" s="86" t="s">
        <v>106</v>
      </c>
      <c r="K36" s="86" t="s">
        <v>4448</v>
      </c>
      <c r="L36" s="86" t="s">
        <v>12</v>
      </c>
      <c r="M36" s="86" t="s">
        <v>102</v>
      </c>
      <c r="N36" s="86" t="s">
        <v>103</v>
      </c>
      <c r="O36" s="86" t="s">
        <v>105</v>
      </c>
      <c r="P36" s="86" t="s">
        <v>4449</v>
      </c>
      <c r="Q36" s="86">
        <v>2023</v>
      </c>
      <c r="R36" s="86" t="str">
        <f t="shared" si="1"/>
        <v>Antique artillery, historic cannon culverin, cal 37mm. AB with dynamic microphones positioned 3m away from the cannon.</v>
      </c>
      <c r="S36" s="86" t="s">
        <v>4450</v>
      </c>
      <c r="T36" s="86" t="s">
        <v>4451</v>
      </c>
      <c r="U36" s="86" t="s">
        <v>4452</v>
      </c>
      <c r="V36" s="86" t="s">
        <v>4449</v>
      </c>
      <c r="W36" s="86" t="s">
        <v>4451</v>
      </c>
      <c r="X36" s="86" t="s">
        <v>4451</v>
      </c>
      <c r="Y36" s="86" t="s">
        <v>4451</v>
      </c>
      <c r="Z36" s="86"/>
    </row>
    <row r="37" spans="1:26">
      <c r="A37" s="87" t="s">
        <v>1943</v>
      </c>
      <c r="B37" s="85" t="s">
        <v>557</v>
      </c>
      <c r="C37" s="85" t="s">
        <v>557</v>
      </c>
      <c r="D37" s="86" t="s">
        <v>13</v>
      </c>
      <c r="E37" s="85" t="s">
        <v>558</v>
      </c>
      <c r="F37" s="86" t="s">
        <v>4446</v>
      </c>
      <c r="G37" s="86" t="s">
        <v>559</v>
      </c>
      <c r="H37" s="86" t="str">
        <f t="shared" si="0"/>
        <v>GUNCano_FIRING-Culverin 4m_B00M_CACK_HH.wav</v>
      </c>
      <c r="I37" s="86" t="s">
        <v>4455</v>
      </c>
      <c r="J37" s="86" t="s">
        <v>106</v>
      </c>
      <c r="K37" s="86" t="s">
        <v>4448</v>
      </c>
      <c r="L37" s="86" t="s">
        <v>12</v>
      </c>
      <c r="M37" s="86" t="s">
        <v>102</v>
      </c>
      <c r="N37" s="86" t="s">
        <v>103</v>
      </c>
      <c r="O37" s="86" t="s">
        <v>105</v>
      </c>
      <c r="P37" s="86" t="s">
        <v>4449</v>
      </c>
      <c r="Q37" s="86">
        <v>2023</v>
      </c>
      <c r="R37" s="86" t="str">
        <f t="shared" si="1"/>
        <v>Antique artillery, historic cannon culverin, cal 37mm. Hammerhead microphones positioned 4m away from the cannon.</v>
      </c>
      <c r="S37" s="86" t="s">
        <v>4450</v>
      </c>
      <c r="T37" s="86" t="s">
        <v>4451</v>
      </c>
      <c r="U37" s="86" t="s">
        <v>4452</v>
      </c>
      <c r="V37" s="86" t="s">
        <v>4449</v>
      </c>
      <c r="W37" s="86" t="s">
        <v>4451</v>
      </c>
      <c r="X37" s="86" t="s">
        <v>4451</v>
      </c>
      <c r="Y37" s="86" t="s">
        <v>4451</v>
      </c>
      <c r="Z37" s="86"/>
    </row>
    <row r="38" spans="1:26">
      <c r="A38" s="87" t="s">
        <v>1956</v>
      </c>
      <c r="B38" s="85" t="s">
        <v>813</v>
      </c>
      <c r="C38" s="85" t="s">
        <v>813</v>
      </c>
      <c r="D38" s="86" t="s">
        <v>13</v>
      </c>
      <c r="E38" s="85" t="s">
        <v>814</v>
      </c>
      <c r="F38" s="86" t="s">
        <v>4446</v>
      </c>
      <c r="G38" s="86" t="s">
        <v>815</v>
      </c>
      <c r="H38" s="86" t="str">
        <f t="shared" si="0"/>
        <v>GUNCano_FIRING-Long Gun 15m_B00M_CACK_MS.wav</v>
      </c>
      <c r="I38" s="86" t="s">
        <v>4447</v>
      </c>
      <c r="J38" s="86" t="s">
        <v>341</v>
      </c>
      <c r="K38" s="86" t="s">
        <v>4448</v>
      </c>
      <c r="L38" s="86" t="s">
        <v>12</v>
      </c>
      <c r="M38" s="86" t="s">
        <v>102</v>
      </c>
      <c r="N38" s="86" t="s">
        <v>103</v>
      </c>
      <c r="O38" s="86" t="s">
        <v>105</v>
      </c>
      <c r="P38" s="86" t="s">
        <v>4449</v>
      </c>
      <c r="Q38" s="86">
        <v>2023</v>
      </c>
      <c r="R38" s="86" t="str">
        <f t="shared" si="1"/>
        <v>Antique artillery, historic cannon long gun, cal 38mm. MS shotgun microphone positioned 15m away from the cannon.</v>
      </c>
      <c r="S38" s="86" t="s">
        <v>4450</v>
      </c>
      <c r="T38" s="86" t="s">
        <v>4451</v>
      </c>
      <c r="U38" s="86" t="s">
        <v>4452</v>
      </c>
      <c r="V38" s="86" t="s">
        <v>4449</v>
      </c>
      <c r="W38" s="86" t="s">
        <v>4451</v>
      </c>
      <c r="X38" s="86" t="s">
        <v>4451</v>
      </c>
      <c r="Y38" s="86" t="s">
        <v>4451</v>
      </c>
      <c r="Z38" s="86"/>
    </row>
    <row r="39" spans="1:26">
      <c r="A39" s="87" t="s">
        <v>1956</v>
      </c>
      <c r="B39" s="85" t="s">
        <v>813</v>
      </c>
      <c r="C39" s="85" t="s">
        <v>813</v>
      </c>
      <c r="D39" s="86" t="s">
        <v>13</v>
      </c>
      <c r="E39" s="85" t="s">
        <v>814</v>
      </c>
      <c r="F39" s="86" t="s">
        <v>4446</v>
      </c>
      <c r="G39" s="86" t="s">
        <v>815</v>
      </c>
      <c r="H39" s="86" t="str">
        <f t="shared" si="0"/>
        <v>GUNCano_FIRING-Long Gun 15m_B00M_CACK_MS.wav</v>
      </c>
      <c r="I39" s="86" t="s">
        <v>4447</v>
      </c>
      <c r="J39" s="86" t="s">
        <v>341</v>
      </c>
      <c r="K39" s="86" t="s">
        <v>4448</v>
      </c>
      <c r="L39" s="86" t="s">
        <v>12</v>
      </c>
      <c r="M39" s="86" t="s">
        <v>102</v>
      </c>
      <c r="N39" s="86" t="s">
        <v>103</v>
      </c>
      <c r="O39" s="86" t="s">
        <v>105</v>
      </c>
      <c r="P39" s="86" t="s">
        <v>4449</v>
      </c>
      <c r="Q39" s="86">
        <v>2023</v>
      </c>
      <c r="R39" s="86" t="str">
        <f t="shared" si="1"/>
        <v>Antique artillery, historic cannon long gun, cal 38mm. MS shotgun microphone positioned 15m away from the cannon.</v>
      </c>
      <c r="S39" s="86" t="s">
        <v>4450</v>
      </c>
      <c r="T39" s="86" t="s">
        <v>4451</v>
      </c>
      <c r="U39" s="86" t="s">
        <v>4452</v>
      </c>
      <c r="V39" s="86" t="s">
        <v>4449</v>
      </c>
      <c r="W39" s="86" t="s">
        <v>4451</v>
      </c>
      <c r="X39" s="86" t="s">
        <v>4451</v>
      </c>
      <c r="Y39" s="86" t="s">
        <v>4451</v>
      </c>
      <c r="Z39" s="86"/>
    </row>
    <row r="40" spans="1:26">
      <c r="A40" s="87" t="s">
        <v>1957</v>
      </c>
      <c r="B40" s="85" t="s">
        <v>824</v>
      </c>
      <c r="C40" s="85" t="s">
        <v>824</v>
      </c>
      <c r="D40" s="86" t="s">
        <v>13</v>
      </c>
      <c r="E40" s="85" t="s">
        <v>825</v>
      </c>
      <c r="F40" s="86" t="s">
        <v>4446</v>
      </c>
      <c r="G40" s="86" t="s">
        <v>826</v>
      </c>
      <c r="H40" s="86" t="str">
        <f t="shared" si="0"/>
        <v>GUNCano_FIRING-Long Gun 20m_B00M_CACK_XY.wav</v>
      </c>
      <c r="I40" s="86" t="s">
        <v>359</v>
      </c>
      <c r="J40" s="86" t="s">
        <v>341</v>
      </c>
      <c r="K40" s="86" t="s">
        <v>4448</v>
      </c>
      <c r="L40" s="86" t="s">
        <v>12</v>
      </c>
      <c r="M40" s="86" t="s">
        <v>102</v>
      </c>
      <c r="N40" s="86" t="s">
        <v>103</v>
      </c>
      <c r="O40" s="86" t="s">
        <v>105</v>
      </c>
      <c r="P40" s="86" t="s">
        <v>4449</v>
      </c>
      <c r="Q40" s="86">
        <v>2023</v>
      </c>
      <c r="R40" s="86" t="str">
        <f t="shared" si="1"/>
        <v>Antique artillery, historic cannon long gun, cal 38mm. XY positioned 20m away from the cannon.</v>
      </c>
      <c r="S40" s="86" t="s">
        <v>4450</v>
      </c>
      <c r="T40" s="86" t="s">
        <v>4451</v>
      </c>
      <c r="U40" s="86" t="s">
        <v>4452</v>
      </c>
      <c r="V40" s="86" t="s">
        <v>4449</v>
      </c>
      <c r="W40" s="86" t="s">
        <v>4451</v>
      </c>
      <c r="X40" s="86" t="s">
        <v>4451</v>
      </c>
      <c r="Y40" s="86" t="s">
        <v>4451</v>
      </c>
      <c r="Z40" s="86"/>
    </row>
    <row r="41" spans="1:26">
      <c r="A41" s="87" t="s">
        <v>1957</v>
      </c>
      <c r="B41" s="85" t="s">
        <v>824</v>
      </c>
      <c r="C41" s="85" t="s">
        <v>824</v>
      </c>
      <c r="D41" s="86" t="s">
        <v>13</v>
      </c>
      <c r="E41" s="85" t="s">
        <v>825</v>
      </c>
      <c r="F41" s="86" t="s">
        <v>4446</v>
      </c>
      <c r="G41" s="86" t="s">
        <v>826</v>
      </c>
      <c r="H41" s="86" t="str">
        <f t="shared" si="0"/>
        <v>GUNCano_FIRING-Long Gun 20m_B00M_CACK_XY.wav</v>
      </c>
      <c r="I41" s="86" t="s">
        <v>359</v>
      </c>
      <c r="J41" s="86" t="s">
        <v>341</v>
      </c>
      <c r="K41" s="86" t="s">
        <v>4448</v>
      </c>
      <c r="L41" s="86" t="s">
        <v>12</v>
      </c>
      <c r="M41" s="86" t="s">
        <v>102</v>
      </c>
      <c r="N41" s="86" t="s">
        <v>103</v>
      </c>
      <c r="O41" s="86" t="s">
        <v>105</v>
      </c>
      <c r="P41" s="86" t="s">
        <v>4449</v>
      </c>
      <c r="Q41" s="86">
        <v>2023</v>
      </c>
      <c r="R41" s="86" t="str">
        <f t="shared" si="1"/>
        <v>Antique artillery, historic cannon long gun, cal 38mm. XY positioned 20m away from the cannon.</v>
      </c>
      <c r="S41" s="86" t="s">
        <v>4450</v>
      </c>
      <c r="T41" s="86" t="s">
        <v>4451</v>
      </c>
      <c r="U41" s="86" t="s">
        <v>4452</v>
      </c>
      <c r="V41" s="86" t="s">
        <v>4449</v>
      </c>
      <c r="W41" s="86" t="s">
        <v>4451</v>
      </c>
      <c r="X41" s="86" t="s">
        <v>4451</v>
      </c>
      <c r="Y41" s="86" t="s">
        <v>4451</v>
      </c>
      <c r="Z41" s="86"/>
    </row>
    <row r="42" spans="1:26">
      <c r="A42" s="87" t="s">
        <v>1959</v>
      </c>
      <c r="B42" s="85" t="s">
        <v>822</v>
      </c>
      <c r="C42" s="85" t="s">
        <v>822</v>
      </c>
      <c r="D42" s="86" t="s">
        <v>13</v>
      </c>
      <c r="E42" s="85" t="s">
        <v>1958</v>
      </c>
      <c r="F42" s="86" t="s">
        <v>4446</v>
      </c>
      <c r="G42" s="86" t="s">
        <v>823</v>
      </c>
      <c r="H42" s="86" t="str">
        <f t="shared" si="0"/>
        <v>GUNCano_FIRING-Long Gun 200m_B00M_CACK_Ambix.wav</v>
      </c>
      <c r="I42" s="86" t="s">
        <v>355</v>
      </c>
      <c r="J42" s="86" t="s">
        <v>4453</v>
      </c>
      <c r="K42" s="86" t="s">
        <v>4448</v>
      </c>
      <c r="L42" s="86" t="s">
        <v>12</v>
      </c>
      <c r="M42" s="86" t="s">
        <v>102</v>
      </c>
      <c r="N42" s="86" t="s">
        <v>103</v>
      </c>
      <c r="O42" s="86" t="s">
        <v>105</v>
      </c>
      <c r="P42" s="86" t="s">
        <v>4449</v>
      </c>
      <c r="Q42" s="86">
        <v>2023</v>
      </c>
      <c r="R42" s="86" t="str">
        <f t="shared" si="1"/>
        <v>Antique artillery, historic cannon long gun, cal 38mm. Four channel ambisonics positioned 185m away from the cannon.</v>
      </c>
      <c r="S42" s="86" t="s">
        <v>4450</v>
      </c>
      <c r="T42" s="86" t="s">
        <v>4451</v>
      </c>
      <c r="U42" s="86" t="s">
        <v>4452</v>
      </c>
      <c r="V42" s="86" t="s">
        <v>4449</v>
      </c>
      <c r="W42" s="86" t="s">
        <v>4451</v>
      </c>
      <c r="X42" s="86" t="s">
        <v>4451</v>
      </c>
      <c r="Y42" s="86" t="s">
        <v>4451</v>
      </c>
      <c r="Z42" s="86"/>
    </row>
    <row r="43" spans="1:26">
      <c r="A43" s="87" t="s">
        <v>1961</v>
      </c>
      <c r="B43" s="85" t="s">
        <v>808</v>
      </c>
      <c r="C43" s="85" t="s">
        <v>808</v>
      </c>
      <c r="D43" s="86" t="s">
        <v>13</v>
      </c>
      <c r="E43" s="85" t="s">
        <v>1960</v>
      </c>
      <c r="F43" s="86" t="s">
        <v>4446</v>
      </c>
      <c r="G43" s="86" t="s">
        <v>810</v>
      </c>
      <c r="H43" s="86" t="str">
        <f t="shared" si="0"/>
        <v>GUNCano_FIRING-Long Gun 150m_B00M_CACK_ORTF3D Hi.wav</v>
      </c>
      <c r="I43" s="86" t="s">
        <v>4454</v>
      </c>
      <c r="J43" s="86" t="s">
        <v>4453</v>
      </c>
      <c r="K43" s="86" t="s">
        <v>4448</v>
      </c>
      <c r="L43" s="86" t="s">
        <v>12</v>
      </c>
      <c r="M43" s="86" t="s">
        <v>102</v>
      </c>
      <c r="N43" s="86" t="s">
        <v>103</v>
      </c>
      <c r="O43" s="86" t="s">
        <v>105</v>
      </c>
      <c r="P43" s="86" t="s">
        <v>4449</v>
      </c>
      <c r="Q43" s="86">
        <v>2023</v>
      </c>
      <c r="R43" s="86" t="str">
        <f t="shared" si="1"/>
        <v>Antique artillery, historic cannon long gun, cal 38mm. ORTF3D Hi front positioned 148m away from the cannon.</v>
      </c>
      <c r="S43" s="86" t="s">
        <v>4450</v>
      </c>
      <c r="T43" s="86" t="s">
        <v>4451</v>
      </c>
      <c r="U43" s="86" t="s">
        <v>4452</v>
      </c>
      <c r="V43" s="86" t="s">
        <v>4449</v>
      </c>
      <c r="W43" s="86" t="s">
        <v>4451</v>
      </c>
      <c r="X43" s="86" t="s">
        <v>4451</v>
      </c>
      <c r="Y43" s="86" t="s">
        <v>4451</v>
      </c>
      <c r="Z43" s="86"/>
    </row>
    <row r="44" spans="1:26">
      <c r="A44" s="87" t="s">
        <v>1963</v>
      </c>
      <c r="B44" s="85" t="s">
        <v>811</v>
      </c>
      <c r="C44" s="85" t="s">
        <v>811</v>
      </c>
      <c r="D44" s="86" t="s">
        <v>13</v>
      </c>
      <c r="E44" s="85" t="s">
        <v>1962</v>
      </c>
      <c r="F44" s="86" t="s">
        <v>4446</v>
      </c>
      <c r="G44" s="86" t="s">
        <v>810</v>
      </c>
      <c r="H44" s="86" t="str">
        <f t="shared" si="0"/>
        <v>GUNCano_FIRING-Long Gun 150m_B00M_CACK_ORTF3D Lo.wav</v>
      </c>
      <c r="I44" s="86" t="s">
        <v>4454</v>
      </c>
      <c r="J44" s="86" t="s">
        <v>4453</v>
      </c>
      <c r="K44" s="86" t="s">
        <v>4448</v>
      </c>
      <c r="L44" s="86" t="s">
        <v>12</v>
      </c>
      <c r="M44" s="86" t="s">
        <v>102</v>
      </c>
      <c r="N44" s="86" t="s">
        <v>103</v>
      </c>
      <c r="O44" s="86" t="s">
        <v>105</v>
      </c>
      <c r="P44" s="86" t="s">
        <v>4449</v>
      </c>
      <c r="Q44" s="86">
        <v>2023</v>
      </c>
      <c r="R44" s="86" t="str">
        <f t="shared" si="1"/>
        <v>Antique artillery, historic cannon long gun, cal 38mm. ORTF3D Lo rear positioned 148m away from the cannon.</v>
      </c>
      <c r="S44" s="86" t="s">
        <v>4450</v>
      </c>
      <c r="T44" s="86" t="s">
        <v>4451</v>
      </c>
      <c r="U44" s="86" t="s">
        <v>4452</v>
      </c>
      <c r="V44" s="86" t="s">
        <v>4449</v>
      </c>
      <c r="W44" s="86" t="s">
        <v>4451</v>
      </c>
      <c r="X44" s="86" t="s">
        <v>4451</v>
      </c>
      <c r="Y44" s="86" t="s">
        <v>4451</v>
      </c>
      <c r="Z44" s="86"/>
    </row>
    <row r="45" spans="1:26">
      <c r="A45" s="87" t="s">
        <v>1965</v>
      </c>
      <c r="B45" s="85" t="s">
        <v>816</v>
      </c>
      <c r="C45" s="85" t="s">
        <v>816</v>
      </c>
      <c r="D45" s="86" t="s">
        <v>13</v>
      </c>
      <c r="E45" s="85" t="s">
        <v>1964</v>
      </c>
      <c r="F45" s="86" t="s">
        <v>4446</v>
      </c>
      <c r="G45" s="86" t="s">
        <v>818</v>
      </c>
      <c r="H45" s="86" t="str">
        <f t="shared" si="0"/>
        <v>GUNCano_FIRING-Long Gun 175m_B00M_CACK_XY.wav</v>
      </c>
      <c r="I45" s="86" t="s">
        <v>4421</v>
      </c>
      <c r="J45" s="86" t="s">
        <v>4453</v>
      </c>
      <c r="K45" s="86" t="s">
        <v>4448</v>
      </c>
      <c r="L45" s="86" t="s">
        <v>12</v>
      </c>
      <c r="M45" s="86" t="s">
        <v>102</v>
      </c>
      <c r="N45" s="86" t="s">
        <v>103</v>
      </c>
      <c r="O45" s="86" t="s">
        <v>105</v>
      </c>
      <c r="P45" s="86" t="s">
        <v>4449</v>
      </c>
      <c r="Q45" s="86">
        <v>2023</v>
      </c>
      <c r="R45" s="86" t="str">
        <f t="shared" si="1"/>
        <v>Antique artillery, historic cannon long gun, cal 38mm. XY handheld recorder positioned 175m away from the cannon</v>
      </c>
      <c r="S45" s="86" t="s">
        <v>4450</v>
      </c>
      <c r="T45" s="86" t="s">
        <v>4451</v>
      </c>
      <c r="U45" s="86" t="s">
        <v>4452</v>
      </c>
      <c r="V45" s="86" t="s">
        <v>4449</v>
      </c>
      <c r="W45" s="86" t="s">
        <v>4451</v>
      </c>
      <c r="X45" s="86" t="s">
        <v>4451</v>
      </c>
      <c r="Y45" s="86" t="s">
        <v>4451</v>
      </c>
      <c r="Z45" s="86"/>
    </row>
    <row r="46" spans="1:26">
      <c r="A46" s="87" t="s">
        <v>1966</v>
      </c>
      <c r="B46" s="85" t="s">
        <v>819</v>
      </c>
      <c r="C46" s="85" t="s">
        <v>819</v>
      </c>
      <c r="D46" s="86" t="s">
        <v>13</v>
      </c>
      <c r="E46" s="85" t="s">
        <v>820</v>
      </c>
      <c r="F46" s="86" t="s">
        <v>4446</v>
      </c>
      <c r="G46" s="86" t="s">
        <v>821</v>
      </c>
      <c r="H46" s="86" t="str">
        <f t="shared" si="0"/>
        <v>GUNCano_FIRING-Long Gun 1m_B00M_CACK_AB.wav</v>
      </c>
      <c r="I46" s="86" t="s">
        <v>351</v>
      </c>
      <c r="J46" s="86" t="s">
        <v>106</v>
      </c>
      <c r="K46" s="86" t="s">
        <v>4448</v>
      </c>
      <c r="L46" s="86" t="s">
        <v>12</v>
      </c>
      <c r="M46" s="86" t="s">
        <v>102</v>
      </c>
      <c r="N46" s="86" t="s">
        <v>103</v>
      </c>
      <c r="O46" s="86" t="s">
        <v>105</v>
      </c>
      <c r="P46" s="86" t="s">
        <v>4449</v>
      </c>
      <c r="Q46" s="86">
        <v>2023</v>
      </c>
      <c r="R46" s="86" t="str">
        <f t="shared" si="1"/>
        <v>Antique artillery, historic cannon long gun, cal 38mm. Small AB positioned 1m away from the cannon.</v>
      </c>
      <c r="S46" s="86" t="s">
        <v>4450</v>
      </c>
      <c r="T46" s="86" t="s">
        <v>4451</v>
      </c>
      <c r="U46" s="86" t="s">
        <v>4452</v>
      </c>
      <c r="V46" s="86" t="s">
        <v>4449</v>
      </c>
      <c r="W46" s="86" t="s">
        <v>4451</v>
      </c>
      <c r="X46" s="86" t="s">
        <v>4451</v>
      </c>
      <c r="Y46" s="86" t="s">
        <v>4451</v>
      </c>
      <c r="Z46" s="86"/>
    </row>
    <row r="47" spans="1:26">
      <c r="A47" s="87" t="s">
        <v>1966</v>
      </c>
      <c r="B47" s="85" t="s">
        <v>819</v>
      </c>
      <c r="C47" s="85" t="s">
        <v>819</v>
      </c>
      <c r="D47" s="86" t="s">
        <v>13</v>
      </c>
      <c r="E47" s="85" t="s">
        <v>820</v>
      </c>
      <c r="F47" s="86" t="s">
        <v>4446</v>
      </c>
      <c r="G47" s="86" t="s">
        <v>821</v>
      </c>
      <c r="H47" s="86" t="str">
        <f t="shared" si="0"/>
        <v>GUNCano_FIRING-Long Gun 1m_B00M_CACK_AB.wav</v>
      </c>
      <c r="I47" s="86" t="s">
        <v>351</v>
      </c>
      <c r="J47" s="86" t="s">
        <v>106</v>
      </c>
      <c r="K47" s="86" t="s">
        <v>4448</v>
      </c>
      <c r="L47" s="86" t="s">
        <v>12</v>
      </c>
      <c r="M47" s="86" t="s">
        <v>102</v>
      </c>
      <c r="N47" s="86" t="s">
        <v>103</v>
      </c>
      <c r="O47" s="86" t="s">
        <v>105</v>
      </c>
      <c r="P47" s="86" t="s">
        <v>4449</v>
      </c>
      <c r="Q47" s="86">
        <v>2023</v>
      </c>
      <c r="R47" s="86" t="str">
        <f t="shared" si="1"/>
        <v>Antique artillery, historic cannon long gun, cal 38mm. Small AB positioned 1m away from the cannon.</v>
      </c>
      <c r="S47" s="86" t="s">
        <v>4450</v>
      </c>
      <c r="T47" s="86" t="s">
        <v>4451</v>
      </c>
      <c r="U47" s="86" t="s">
        <v>4452</v>
      </c>
      <c r="V47" s="86" t="s">
        <v>4449</v>
      </c>
      <c r="W47" s="86" t="s">
        <v>4451</v>
      </c>
      <c r="X47" s="86" t="s">
        <v>4451</v>
      </c>
      <c r="Y47" s="86" t="s">
        <v>4451</v>
      </c>
      <c r="Z47" s="86"/>
    </row>
    <row r="48" spans="1:26">
      <c r="A48" s="87" t="s">
        <v>1967</v>
      </c>
      <c r="B48" s="85" t="s">
        <v>827</v>
      </c>
      <c r="C48" s="85" t="s">
        <v>827</v>
      </c>
      <c r="D48" s="86" t="s">
        <v>13</v>
      </c>
      <c r="E48" s="85" t="s">
        <v>828</v>
      </c>
      <c r="F48" s="86" t="s">
        <v>4446</v>
      </c>
      <c r="G48" s="86" t="s">
        <v>829</v>
      </c>
      <c r="H48" s="86" t="str">
        <f t="shared" si="0"/>
        <v>GUNCano_FIRING-Long Gun 3m_B00M_CACK_AB.wav</v>
      </c>
      <c r="I48" s="86" t="s">
        <v>363</v>
      </c>
      <c r="J48" s="86" t="s">
        <v>106</v>
      </c>
      <c r="K48" s="86" t="s">
        <v>4448</v>
      </c>
      <c r="L48" s="86" t="s">
        <v>12</v>
      </c>
      <c r="M48" s="86" t="s">
        <v>102</v>
      </c>
      <c r="N48" s="86" t="s">
        <v>103</v>
      </c>
      <c r="O48" s="86" t="s">
        <v>105</v>
      </c>
      <c r="P48" s="86" t="s">
        <v>4449</v>
      </c>
      <c r="Q48" s="86">
        <v>2023</v>
      </c>
      <c r="R48" s="86" t="str">
        <f t="shared" si="1"/>
        <v>Antique artillery, historic cannon long gun, cal 38mm. AB with dynamic microphones positioned 3m away from the cannon.</v>
      </c>
      <c r="S48" s="86" t="s">
        <v>4450</v>
      </c>
      <c r="T48" s="86" t="s">
        <v>4451</v>
      </c>
      <c r="U48" s="86" t="s">
        <v>4452</v>
      </c>
      <c r="V48" s="86" t="s">
        <v>4449</v>
      </c>
      <c r="W48" s="86" t="s">
        <v>4451</v>
      </c>
      <c r="X48" s="86" t="s">
        <v>4451</v>
      </c>
      <c r="Y48" s="86" t="s">
        <v>4451</v>
      </c>
      <c r="Z48" s="86"/>
    </row>
    <row r="49" spans="1:26">
      <c r="A49" s="87" t="s">
        <v>1967</v>
      </c>
      <c r="B49" s="85" t="s">
        <v>827</v>
      </c>
      <c r="C49" s="85" t="s">
        <v>827</v>
      </c>
      <c r="D49" s="86" t="s">
        <v>13</v>
      </c>
      <c r="E49" s="85" t="s">
        <v>828</v>
      </c>
      <c r="F49" s="86" t="s">
        <v>4446</v>
      </c>
      <c r="G49" s="86" t="s">
        <v>829</v>
      </c>
      <c r="H49" s="86" t="str">
        <f t="shared" si="0"/>
        <v>GUNCano_FIRING-Long Gun 3m_B00M_CACK_AB.wav</v>
      </c>
      <c r="I49" s="86" t="s">
        <v>363</v>
      </c>
      <c r="J49" s="86" t="s">
        <v>106</v>
      </c>
      <c r="K49" s="86" t="s">
        <v>4448</v>
      </c>
      <c r="L49" s="86" t="s">
        <v>12</v>
      </c>
      <c r="M49" s="86" t="s">
        <v>102</v>
      </c>
      <c r="N49" s="86" t="s">
        <v>103</v>
      </c>
      <c r="O49" s="86" t="s">
        <v>105</v>
      </c>
      <c r="P49" s="86" t="s">
        <v>4449</v>
      </c>
      <c r="Q49" s="86">
        <v>2023</v>
      </c>
      <c r="R49" s="86" t="str">
        <f t="shared" si="1"/>
        <v>Antique artillery, historic cannon long gun, cal 38mm. AB with dynamic microphones positioned 3m away from the cannon.</v>
      </c>
      <c r="S49" s="86" t="s">
        <v>4450</v>
      </c>
      <c r="T49" s="86" t="s">
        <v>4451</v>
      </c>
      <c r="U49" s="86" t="s">
        <v>4452</v>
      </c>
      <c r="V49" s="86" t="s">
        <v>4449</v>
      </c>
      <c r="W49" s="86" t="s">
        <v>4451</v>
      </c>
      <c r="X49" s="86" t="s">
        <v>4451</v>
      </c>
      <c r="Y49" s="86" t="s">
        <v>4451</v>
      </c>
      <c r="Z49" s="86"/>
    </row>
    <row r="50" spans="1:26">
      <c r="A50" s="87" t="s">
        <v>1968</v>
      </c>
      <c r="B50" s="85" t="s">
        <v>830</v>
      </c>
      <c r="C50" s="85" t="s">
        <v>830</v>
      </c>
      <c r="D50" s="86" t="s">
        <v>13</v>
      </c>
      <c r="E50" s="85" t="s">
        <v>831</v>
      </c>
      <c r="F50" s="86" t="s">
        <v>4446</v>
      </c>
      <c r="G50" s="86" t="s">
        <v>832</v>
      </c>
      <c r="H50" s="86" t="str">
        <f t="shared" si="0"/>
        <v>GUNCano_FIRING-Long Gun 4m_B00M_CACK_HH.wav</v>
      </c>
      <c r="I50" s="86" t="s">
        <v>4455</v>
      </c>
      <c r="J50" s="86" t="s">
        <v>106</v>
      </c>
      <c r="K50" s="86" t="s">
        <v>4448</v>
      </c>
      <c r="L50" s="86" t="s">
        <v>12</v>
      </c>
      <c r="M50" s="86" t="s">
        <v>102</v>
      </c>
      <c r="N50" s="86" t="s">
        <v>103</v>
      </c>
      <c r="O50" s="86" t="s">
        <v>105</v>
      </c>
      <c r="P50" s="86" t="s">
        <v>4449</v>
      </c>
      <c r="Q50" s="86">
        <v>2023</v>
      </c>
      <c r="R50" s="86" t="str">
        <f t="shared" si="1"/>
        <v>Antique artillery, historic cannon long gun, cal 38mm. Hammerhead microphones positioned 4m away from the cannon.</v>
      </c>
      <c r="S50" s="86" t="s">
        <v>4450</v>
      </c>
      <c r="T50" s="86" t="s">
        <v>4451</v>
      </c>
      <c r="U50" s="86" t="s">
        <v>4452</v>
      </c>
      <c r="V50" s="86" t="s">
        <v>4449</v>
      </c>
      <c r="W50" s="86" t="s">
        <v>4451</v>
      </c>
      <c r="X50" s="86" t="s">
        <v>4451</v>
      </c>
      <c r="Y50" s="86" t="s">
        <v>4451</v>
      </c>
      <c r="Z50" s="86"/>
    </row>
    <row r="51" spans="1:26">
      <c r="A51" s="87" t="s">
        <v>1968</v>
      </c>
      <c r="B51" s="85" t="s">
        <v>830</v>
      </c>
      <c r="C51" s="85" t="s">
        <v>830</v>
      </c>
      <c r="D51" s="86" t="s">
        <v>13</v>
      </c>
      <c r="E51" s="85" t="s">
        <v>831</v>
      </c>
      <c r="F51" s="86" t="s">
        <v>4446</v>
      </c>
      <c r="G51" s="86" t="s">
        <v>832</v>
      </c>
      <c r="H51" s="86" t="str">
        <f t="shared" si="0"/>
        <v>GUNCano_FIRING-Long Gun 4m_B00M_CACK_HH.wav</v>
      </c>
      <c r="I51" s="86" t="s">
        <v>4455</v>
      </c>
      <c r="J51" s="86" t="s">
        <v>106</v>
      </c>
      <c r="K51" s="86" t="s">
        <v>4448</v>
      </c>
      <c r="L51" s="86" t="s">
        <v>12</v>
      </c>
      <c r="M51" s="86" t="s">
        <v>102</v>
      </c>
      <c r="N51" s="86" t="s">
        <v>103</v>
      </c>
      <c r="O51" s="86" t="s">
        <v>105</v>
      </c>
      <c r="P51" s="86" t="s">
        <v>4449</v>
      </c>
      <c r="Q51" s="86">
        <v>2023</v>
      </c>
      <c r="R51" s="86" t="str">
        <f t="shared" si="1"/>
        <v>Antique artillery, historic cannon long gun, cal 38mm. Hammerhead microphones positioned 4m away from the cannon.</v>
      </c>
      <c r="S51" s="86" t="s">
        <v>4450</v>
      </c>
      <c r="T51" s="86" t="s">
        <v>4451</v>
      </c>
      <c r="U51" s="86" t="s">
        <v>4452</v>
      </c>
      <c r="V51" s="86" t="s">
        <v>4449</v>
      </c>
      <c r="W51" s="86" t="s">
        <v>4451</v>
      </c>
      <c r="X51" s="86" t="s">
        <v>4451</v>
      </c>
      <c r="Y51" s="86" t="s">
        <v>4451</v>
      </c>
      <c r="Z51" s="86"/>
    </row>
    <row r="52" spans="1:26">
      <c r="A52" s="87" t="s">
        <v>1969</v>
      </c>
      <c r="B52" s="85" t="s">
        <v>833</v>
      </c>
      <c r="C52" s="85" t="s">
        <v>833</v>
      </c>
      <c r="D52" s="86" t="s">
        <v>13</v>
      </c>
      <c r="E52" s="85" t="s">
        <v>834</v>
      </c>
      <c r="F52" s="86" t="s">
        <v>4446</v>
      </c>
      <c r="G52" s="86" t="s">
        <v>835</v>
      </c>
      <c r="H52" s="86" t="str">
        <f t="shared" si="0"/>
        <v>GUNCano_FIRING-Long Gun 5m_B00M_CACK_MS.wav</v>
      </c>
      <c r="I52" s="86" t="s">
        <v>4454</v>
      </c>
      <c r="J52" s="86" t="s">
        <v>106</v>
      </c>
      <c r="K52" s="86" t="s">
        <v>4448</v>
      </c>
      <c r="L52" s="86" t="s">
        <v>12</v>
      </c>
      <c r="M52" s="86" t="s">
        <v>102</v>
      </c>
      <c r="N52" s="86" t="s">
        <v>103</v>
      </c>
      <c r="O52" s="86" t="s">
        <v>105</v>
      </c>
      <c r="P52" s="86" t="s">
        <v>4449</v>
      </c>
      <c r="Q52" s="86">
        <v>2023</v>
      </c>
      <c r="R52" s="86" t="str">
        <f t="shared" si="1"/>
        <v>Antique artillery, historic cannon long gun, cal 38mm. MS positioned 5m away from the cannon.</v>
      </c>
      <c r="S52" s="86" t="s">
        <v>4450</v>
      </c>
      <c r="T52" s="86" t="s">
        <v>4451</v>
      </c>
      <c r="U52" s="86" t="s">
        <v>4452</v>
      </c>
      <c r="V52" s="86" t="s">
        <v>4449</v>
      </c>
      <c r="W52" s="86" t="s">
        <v>4451</v>
      </c>
      <c r="X52" s="86" t="s">
        <v>4451</v>
      </c>
      <c r="Y52" s="86" t="s">
        <v>4451</v>
      </c>
      <c r="Z52" s="86"/>
    </row>
    <row r="53" spans="1:26">
      <c r="A53" s="87" t="s">
        <v>1969</v>
      </c>
      <c r="B53" s="85" t="s">
        <v>833</v>
      </c>
      <c r="C53" s="85" t="s">
        <v>833</v>
      </c>
      <c r="D53" s="86" t="s">
        <v>13</v>
      </c>
      <c r="E53" s="85" t="s">
        <v>834</v>
      </c>
      <c r="F53" s="86" t="s">
        <v>4446</v>
      </c>
      <c r="G53" s="86" t="s">
        <v>835</v>
      </c>
      <c r="H53" s="86" t="str">
        <f t="shared" si="0"/>
        <v>GUNCano_FIRING-Long Gun 5m_B00M_CACK_MS.wav</v>
      </c>
      <c r="I53" s="86" t="s">
        <v>4454</v>
      </c>
      <c r="J53" s="86" t="s">
        <v>106</v>
      </c>
      <c r="K53" s="86" t="s">
        <v>4448</v>
      </c>
      <c r="L53" s="86" t="s">
        <v>12</v>
      </c>
      <c r="M53" s="86" t="s">
        <v>102</v>
      </c>
      <c r="N53" s="86" t="s">
        <v>103</v>
      </c>
      <c r="O53" s="86" t="s">
        <v>105</v>
      </c>
      <c r="P53" s="86" t="s">
        <v>4449</v>
      </c>
      <c r="Q53" s="86">
        <v>2023</v>
      </c>
      <c r="R53" s="86" t="str">
        <f t="shared" si="1"/>
        <v>Antique artillery, historic cannon long gun, cal 38mm. MS positioned 5m away from the cannon.</v>
      </c>
      <c r="S53" s="86" t="s">
        <v>4450</v>
      </c>
      <c r="T53" s="86" t="s">
        <v>4451</v>
      </c>
      <c r="U53" s="86" t="s">
        <v>4452</v>
      </c>
      <c r="V53" s="86" t="s">
        <v>4449</v>
      </c>
      <c r="W53" s="86" t="s">
        <v>4451</v>
      </c>
      <c r="X53" s="86" t="s">
        <v>4451</v>
      </c>
      <c r="Y53" s="86" t="s">
        <v>4451</v>
      </c>
      <c r="Z53" s="86"/>
    </row>
    <row r="54" spans="1:26">
      <c r="A54" s="87" t="s">
        <v>1981</v>
      </c>
      <c r="B54" s="85" t="s">
        <v>434</v>
      </c>
      <c r="C54" s="85" t="s">
        <v>434</v>
      </c>
      <c r="D54" s="86" t="s">
        <v>13</v>
      </c>
      <c r="E54" s="85" t="s">
        <v>435</v>
      </c>
      <c r="F54" s="86" t="s">
        <v>4446</v>
      </c>
      <c r="G54" s="86" t="s">
        <v>436</v>
      </c>
      <c r="H54" s="86" t="str">
        <f t="shared" si="0"/>
        <v>GUNCano_FIRING-Bombard 15m_B00M_CACK_MS.wav</v>
      </c>
      <c r="I54" s="86" t="s">
        <v>4447</v>
      </c>
      <c r="J54" s="86" t="s">
        <v>341</v>
      </c>
      <c r="K54" s="86" t="s">
        <v>4448</v>
      </c>
      <c r="L54" s="86" t="s">
        <v>12</v>
      </c>
      <c r="M54" s="86" t="s">
        <v>102</v>
      </c>
      <c r="N54" s="86" t="s">
        <v>103</v>
      </c>
      <c r="O54" s="86" t="s">
        <v>105</v>
      </c>
      <c r="P54" s="86" t="s">
        <v>4449</v>
      </c>
      <c r="Q54" s="86">
        <v>2023</v>
      </c>
      <c r="R54" s="86" t="str">
        <f t="shared" si="1"/>
        <v>Antique artillery, historic cannon bombard, cal 40mm. MS shotgun microphone positioned 15m away from the cannon.</v>
      </c>
      <c r="S54" s="86" t="s">
        <v>4450</v>
      </c>
      <c r="T54" s="86" t="s">
        <v>4451</v>
      </c>
      <c r="U54" s="86" t="s">
        <v>4452</v>
      </c>
      <c r="V54" s="86" t="s">
        <v>4449</v>
      </c>
      <c r="W54" s="86" t="s">
        <v>4451</v>
      </c>
      <c r="X54" s="86" t="s">
        <v>4451</v>
      </c>
      <c r="Y54" s="86" t="s">
        <v>4451</v>
      </c>
      <c r="Z54" s="86"/>
    </row>
    <row r="55" spans="1:26">
      <c r="A55" s="87" t="s">
        <v>1981</v>
      </c>
      <c r="B55" s="85" t="s">
        <v>434</v>
      </c>
      <c r="C55" s="87" t="s">
        <v>434</v>
      </c>
      <c r="D55" s="86" t="s">
        <v>13</v>
      </c>
      <c r="E55" s="87" t="s">
        <v>435</v>
      </c>
      <c r="F55" s="87" t="s">
        <v>4446</v>
      </c>
      <c r="G55" s="87" t="s">
        <v>436</v>
      </c>
      <c r="H55" s="86" t="str">
        <f t="shared" si="0"/>
        <v>GUNCano_FIRING-Bombard 15m_B00M_CACK_MS.wav</v>
      </c>
      <c r="I55" s="86" t="s">
        <v>4447</v>
      </c>
      <c r="J55" s="86" t="s">
        <v>341</v>
      </c>
      <c r="K55" s="87" t="s">
        <v>4448</v>
      </c>
      <c r="L55" s="87" t="s">
        <v>12</v>
      </c>
      <c r="M55" s="87" t="s">
        <v>102</v>
      </c>
      <c r="N55" s="87" t="s">
        <v>103</v>
      </c>
      <c r="O55" s="87" t="s">
        <v>105</v>
      </c>
      <c r="P55" s="87" t="s">
        <v>4449</v>
      </c>
      <c r="Q55" s="88">
        <v>2023</v>
      </c>
      <c r="R55" s="87" t="str">
        <f t="shared" si="1"/>
        <v>Antique artillery, historic cannon bombard, cal 40mm. MS shotgun microphone positioned 15m away from the cannon.</v>
      </c>
      <c r="S55" s="87" t="s">
        <v>4450</v>
      </c>
      <c r="T55" s="87" t="s">
        <v>4451</v>
      </c>
      <c r="U55" s="87" t="s">
        <v>4452</v>
      </c>
      <c r="V55" s="87" t="s">
        <v>4449</v>
      </c>
      <c r="W55" s="87" t="s">
        <v>4451</v>
      </c>
      <c r="X55" s="87" t="s">
        <v>4451</v>
      </c>
      <c r="Y55" s="87" t="s">
        <v>4451</v>
      </c>
      <c r="Z55" s="87"/>
    </row>
    <row r="56" spans="1:26">
      <c r="A56" s="87" t="s">
        <v>1982</v>
      </c>
      <c r="B56" s="85" t="s">
        <v>445</v>
      </c>
      <c r="C56" s="85" t="s">
        <v>445</v>
      </c>
      <c r="D56" s="86" t="s">
        <v>13</v>
      </c>
      <c r="E56" s="85" t="s">
        <v>446</v>
      </c>
      <c r="F56" s="86" t="s">
        <v>4446</v>
      </c>
      <c r="G56" s="86" t="s">
        <v>447</v>
      </c>
      <c r="H56" s="86" t="str">
        <f t="shared" si="0"/>
        <v>GUNCano_FIRING-Bombard 20m_B00M_CACK_XY.wav</v>
      </c>
      <c r="I56" s="86" t="s">
        <v>359</v>
      </c>
      <c r="J56" s="86" t="s">
        <v>341</v>
      </c>
      <c r="K56" s="86" t="s">
        <v>4448</v>
      </c>
      <c r="L56" s="86" t="s">
        <v>12</v>
      </c>
      <c r="M56" s="86" t="s">
        <v>102</v>
      </c>
      <c r="N56" s="86" t="s">
        <v>103</v>
      </c>
      <c r="O56" s="86" t="s">
        <v>105</v>
      </c>
      <c r="P56" s="86" t="s">
        <v>4449</v>
      </c>
      <c r="Q56" s="86">
        <v>2023</v>
      </c>
      <c r="R56" s="86" t="str">
        <f t="shared" si="1"/>
        <v>Antique artillery, historic cannon bombard, cal 40mm. XY positioned 20m away from the cannon.</v>
      </c>
      <c r="S56" s="86" t="s">
        <v>4450</v>
      </c>
      <c r="T56" s="86" t="s">
        <v>4451</v>
      </c>
      <c r="U56" s="86" t="s">
        <v>4452</v>
      </c>
      <c r="V56" s="86" t="s">
        <v>4449</v>
      </c>
      <c r="W56" s="86" t="s">
        <v>4451</v>
      </c>
      <c r="X56" s="86" t="s">
        <v>4451</v>
      </c>
      <c r="Y56" s="86" t="s">
        <v>4451</v>
      </c>
      <c r="Z56" s="86"/>
    </row>
    <row r="57" spans="1:26">
      <c r="A57" s="87" t="s">
        <v>1984</v>
      </c>
      <c r="B57" s="85" t="s">
        <v>443</v>
      </c>
      <c r="C57" s="85" t="s">
        <v>443</v>
      </c>
      <c r="D57" s="86" t="s">
        <v>13</v>
      </c>
      <c r="E57" s="85" t="s">
        <v>1983</v>
      </c>
      <c r="F57" s="86" t="s">
        <v>4446</v>
      </c>
      <c r="G57" s="86" t="s">
        <v>444</v>
      </c>
      <c r="H57" s="86" t="str">
        <f t="shared" si="0"/>
        <v>GUNCano_FIRING-Bombard 200m_B00M_CACK_Ambix.wav</v>
      </c>
      <c r="I57" s="86" t="s">
        <v>355</v>
      </c>
      <c r="J57" s="86" t="s">
        <v>4453</v>
      </c>
      <c r="K57" s="86" t="s">
        <v>4448</v>
      </c>
      <c r="L57" s="86" t="s">
        <v>12</v>
      </c>
      <c r="M57" s="86" t="s">
        <v>102</v>
      </c>
      <c r="N57" s="86" t="s">
        <v>103</v>
      </c>
      <c r="O57" s="86" t="s">
        <v>105</v>
      </c>
      <c r="P57" s="86" t="s">
        <v>4449</v>
      </c>
      <c r="Q57" s="86">
        <v>2023</v>
      </c>
      <c r="R57" s="86" t="str">
        <f t="shared" si="1"/>
        <v>Antique artillery, historic cannon bombard, cal 40mm. Four channel ambisonics positioned 185m away from the cannon.</v>
      </c>
      <c r="S57" s="86" t="s">
        <v>4450</v>
      </c>
      <c r="T57" s="86" t="s">
        <v>4451</v>
      </c>
      <c r="U57" s="86" t="s">
        <v>4452</v>
      </c>
      <c r="V57" s="86" t="s">
        <v>4449</v>
      </c>
      <c r="W57" s="86" t="s">
        <v>4451</v>
      </c>
      <c r="X57" s="86" t="s">
        <v>4451</v>
      </c>
      <c r="Y57" s="86" t="s">
        <v>4451</v>
      </c>
      <c r="Z57" s="86"/>
    </row>
    <row r="58" spans="1:26">
      <c r="A58" s="87" t="s">
        <v>1986</v>
      </c>
      <c r="B58" s="85" t="s">
        <v>429</v>
      </c>
      <c r="C58" s="85" t="s">
        <v>429</v>
      </c>
      <c r="D58" s="86" t="s">
        <v>13</v>
      </c>
      <c r="E58" s="85" t="s">
        <v>1985</v>
      </c>
      <c r="F58" s="86" t="s">
        <v>4446</v>
      </c>
      <c r="G58" s="86" t="s">
        <v>431</v>
      </c>
      <c r="H58" s="86" t="str">
        <f t="shared" si="0"/>
        <v>GUNCano_FIRING-Bombard 150m_B00M_CACK_ORTF3D Hi.wav</v>
      </c>
      <c r="I58" s="86" t="s">
        <v>4454</v>
      </c>
      <c r="J58" s="86" t="s">
        <v>4453</v>
      </c>
      <c r="K58" s="86" t="s">
        <v>4448</v>
      </c>
      <c r="L58" s="86" t="s">
        <v>12</v>
      </c>
      <c r="M58" s="86" t="s">
        <v>102</v>
      </c>
      <c r="N58" s="86" t="s">
        <v>103</v>
      </c>
      <c r="O58" s="86" t="s">
        <v>105</v>
      </c>
      <c r="P58" s="86" t="s">
        <v>4449</v>
      </c>
      <c r="Q58" s="86">
        <v>2023</v>
      </c>
      <c r="R58" s="86" t="str">
        <f t="shared" si="1"/>
        <v>Antique artillery, historic cannon bombard, cal 40mm. ORTF3D Hi front positioned 148m away from the cannon.</v>
      </c>
      <c r="S58" s="86" t="s">
        <v>4450</v>
      </c>
      <c r="T58" s="86" t="s">
        <v>4451</v>
      </c>
      <c r="U58" s="86" t="s">
        <v>4452</v>
      </c>
      <c r="V58" s="86" t="s">
        <v>4449</v>
      </c>
      <c r="W58" s="86" t="s">
        <v>4451</v>
      </c>
      <c r="X58" s="86" t="s">
        <v>4451</v>
      </c>
      <c r="Y58" s="86" t="s">
        <v>4451</v>
      </c>
      <c r="Z58" s="86"/>
    </row>
    <row r="59" spans="1:26">
      <c r="A59" s="87" t="s">
        <v>1990</v>
      </c>
      <c r="B59" s="85" t="s">
        <v>437</v>
      </c>
      <c r="C59" s="85" t="s">
        <v>437</v>
      </c>
      <c r="D59" s="86" t="s">
        <v>13</v>
      </c>
      <c r="E59" s="85" t="s">
        <v>1989</v>
      </c>
      <c r="F59" s="86" t="s">
        <v>4446</v>
      </c>
      <c r="G59" s="86" t="s">
        <v>439</v>
      </c>
      <c r="H59" s="86" t="str">
        <f t="shared" si="0"/>
        <v>GUNCano_FIRING-Bombard 175m_B00M_CACK_XY.wav</v>
      </c>
      <c r="I59" s="86" t="s">
        <v>4421</v>
      </c>
      <c r="J59" s="86" t="s">
        <v>4453</v>
      </c>
      <c r="K59" s="86" t="s">
        <v>4448</v>
      </c>
      <c r="L59" s="86" t="s">
        <v>12</v>
      </c>
      <c r="M59" s="86" t="s">
        <v>102</v>
      </c>
      <c r="N59" s="86" t="s">
        <v>103</v>
      </c>
      <c r="O59" s="86" t="s">
        <v>105</v>
      </c>
      <c r="P59" s="86" t="s">
        <v>4449</v>
      </c>
      <c r="Q59" s="86">
        <v>2023</v>
      </c>
      <c r="R59" s="86" t="str">
        <f t="shared" si="1"/>
        <v>Antique artillery, historic cannon bombard, cal 40mm. XY handheld recorder positioned 175m away from the cannon</v>
      </c>
      <c r="S59" s="86" t="s">
        <v>4450</v>
      </c>
      <c r="T59" s="86" t="s">
        <v>4451</v>
      </c>
      <c r="U59" s="86" t="s">
        <v>4452</v>
      </c>
      <c r="V59" s="86" t="s">
        <v>4449</v>
      </c>
      <c r="W59" s="86" t="s">
        <v>4451</v>
      </c>
      <c r="X59" s="86" t="s">
        <v>4451</v>
      </c>
      <c r="Y59" s="86" t="s">
        <v>4451</v>
      </c>
      <c r="Z59" s="86"/>
    </row>
    <row r="60" spans="1:26">
      <c r="A60" s="87" t="s">
        <v>1991</v>
      </c>
      <c r="B60" s="85" t="s">
        <v>440</v>
      </c>
      <c r="C60" s="85" t="s">
        <v>440</v>
      </c>
      <c r="D60" s="86" t="s">
        <v>13</v>
      </c>
      <c r="E60" s="85" t="s">
        <v>441</v>
      </c>
      <c r="F60" s="86" t="s">
        <v>4446</v>
      </c>
      <c r="G60" s="86" t="s">
        <v>442</v>
      </c>
      <c r="H60" s="86" t="str">
        <f t="shared" si="0"/>
        <v>GUNCano_FIRING-Bombard 1m_B00M_CACK_AB.wav</v>
      </c>
      <c r="I60" s="86" t="s">
        <v>351</v>
      </c>
      <c r="J60" s="86" t="s">
        <v>106</v>
      </c>
      <c r="K60" s="86" t="s">
        <v>4448</v>
      </c>
      <c r="L60" s="86" t="s">
        <v>12</v>
      </c>
      <c r="M60" s="86" t="s">
        <v>102</v>
      </c>
      <c r="N60" s="86" t="s">
        <v>103</v>
      </c>
      <c r="O60" s="86" t="s">
        <v>105</v>
      </c>
      <c r="P60" s="86" t="s">
        <v>4449</v>
      </c>
      <c r="Q60" s="86">
        <v>2023</v>
      </c>
      <c r="R60" s="86" t="str">
        <f t="shared" si="1"/>
        <v>Antique artillery, historic cannon bombard, cal 40mm. Small AB positioned 1m away from the cannon.</v>
      </c>
      <c r="S60" s="86" t="s">
        <v>4450</v>
      </c>
      <c r="T60" s="86" t="s">
        <v>4451</v>
      </c>
      <c r="U60" s="86" t="s">
        <v>4452</v>
      </c>
      <c r="V60" s="86" t="s">
        <v>4449</v>
      </c>
      <c r="W60" s="86" t="s">
        <v>4451</v>
      </c>
      <c r="X60" s="86" t="s">
        <v>4451</v>
      </c>
      <c r="Y60" s="86" t="s">
        <v>4451</v>
      </c>
      <c r="Z60" s="86"/>
    </row>
    <row r="61" spans="1:26">
      <c r="A61" s="87" t="s">
        <v>1992</v>
      </c>
      <c r="B61" s="85" t="s">
        <v>448</v>
      </c>
      <c r="C61" s="85" t="s">
        <v>448</v>
      </c>
      <c r="D61" s="86" t="s">
        <v>13</v>
      </c>
      <c r="E61" s="85" t="s">
        <v>449</v>
      </c>
      <c r="F61" s="86" t="s">
        <v>4446</v>
      </c>
      <c r="G61" s="86" t="s">
        <v>450</v>
      </c>
      <c r="H61" s="86" t="str">
        <f t="shared" si="0"/>
        <v>GUNCano_FIRING-Bombard 3m_B00M_CACK_AB.wav</v>
      </c>
      <c r="I61" s="86" t="s">
        <v>363</v>
      </c>
      <c r="J61" s="86" t="s">
        <v>106</v>
      </c>
      <c r="K61" s="86" t="s">
        <v>4448</v>
      </c>
      <c r="L61" s="86" t="s">
        <v>12</v>
      </c>
      <c r="M61" s="86" t="s">
        <v>102</v>
      </c>
      <c r="N61" s="86" t="s">
        <v>103</v>
      </c>
      <c r="O61" s="86" t="s">
        <v>105</v>
      </c>
      <c r="P61" s="86" t="s">
        <v>4449</v>
      </c>
      <c r="Q61" s="86">
        <v>2023</v>
      </c>
      <c r="R61" s="86" t="str">
        <f t="shared" si="1"/>
        <v>Antique artillery, historic cannon bombard, cal 40mm. AB with dynamic microphones positioned 3m away from the cannon.</v>
      </c>
      <c r="S61" s="86" t="s">
        <v>4450</v>
      </c>
      <c r="T61" s="86" t="s">
        <v>4451</v>
      </c>
      <c r="U61" s="86" t="s">
        <v>4452</v>
      </c>
      <c r="V61" s="86" t="s">
        <v>4449</v>
      </c>
      <c r="W61" s="86" t="s">
        <v>4451</v>
      </c>
      <c r="X61" s="86" t="s">
        <v>4451</v>
      </c>
      <c r="Y61" s="86" t="s">
        <v>4451</v>
      </c>
      <c r="Z61" s="86"/>
    </row>
    <row r="62" spans="1:26">
      <c r="A62" s="87" t="s">
        <v>1993</v>
      </c>
      <c r="B62" s="85" t="s">
        <v>451</v>
      </c>
      <c r="C62" s="85" t="s">
        <v>451</v>
      </c>
      <c r="D62" s="86" t="s">
        <v>13</v>
      </c>
      <c r="E62" s="85" t="s">
        <v>452</v>
      </c>
      <c r="F62" s="86" t="s">
        <v>4446</v>
      </c>
      <c r="G62" s="86" t="s">
        <v>453</v>
      </c>
      <c r="H62" s="86" t="str">
        <f t="shared" si="0"/>
        <v>GUNCano_FIRING-Bombard 4m_B00M_CACK_HH.wav</v>
      </c>
      <c r="I62" s="86" t="s">
        <v>4455</v>
      </c>
      <c r="J62" s="86" t="s">
        <v>106</v>
      </c>
      <c r="K62" s="86" t="s">
        <v>4448</v>
      </c>
      <c r="L62" s="86" t="s">
        <v>12</v>
      </c>
      <c r="M62" s="86" t="s">
        <v>102</v>
      </c>
      <c r="N62" s="86" t="s">
        <v>103</v>
      </c>
      <c r="O62" s="86" t="s">
        <v>105</v>
      </c>
      <c r="P62" s="86" t="s">
        <v>4449</v>
      </c>
      <c r="Q62" s="86">
        <v>2023</v>
      </c>
      <c r="R62" s="86" t="str">
        <f t="shared" si="1"/>
        <v>Antique artillery, historic cannon bombard, cal 40mm. Hammerhead microphones positioned 4m away from the cannon.</v>
      </c>
      <c r="S62" s="86" t="s">
        <v>4450</v>
      </c>
      <c r="T62" s="86" t="s">
        <v>4451</v>
      </c>
      <c r="U62" s="86" t="s">
        <v>4452</v>
      </c>
      <c r="V62" s="86" t="s">
        <v>4449</v>
      </c>
      <c r="W62" s="86" t="s">
        <v>4451</v>
      </c>
      <c r="X62" s="86" t="s">
        <v>4451</v>
      </c>
      <c r="Y62" s="86" t="s">
        <v>4451</v>
      </c>
      <c r="Z62" s="86"/>
    </row>
    <row r="63" spans="1:26">
      <c r="A63" s="87" t="s">
        <v>1994</v>
      </c>
      <c r="B63" s="85" t="s">
        <v>454</v>
      </c>
      <c r="C63" s="85" t="s">
        <v>454</v>
      </c>
      <c r="D63" s="86" t="s">
        <v>13</v>
      </c>
      <c r="E63" s="85" t="s">
        <v>455</v>
      </c>
      <c r="F63" s="86" t="s">
        <v>4446</v>
      </c>
      <c r="G63" s="86" t="s">
        <v>456</v>
      </c>
      <c r="H63" s="86" t="str">
        <f t="shared" si="0"/>
        <v>GUNCano_FIRING-Bombard 5m_B00M_CACK_MS.wav</v>
      </c>
      <c r="I63" s="86" t="s">
        <v>4460</v>
      </c>
      <c r="J63" s="86" t="s">
        <v>106</v>
      </c>
      <c r="K63" s="86" t="s">
        <v>4448</v>
      </c>
      <c r="L63" s="86" t="s">
        <v>12</v>
      </c>
      <c r="M63" s="86" t="s">
        <v>102</v>
      </c>
      <c r="N63" s="86" t="s">
        <v>103</v>
      </c>
      <c r="O63" s="86" t="s">
        <v>105</v>
      </c>
      <c r="P63" s="86" t="s">
        <v>4449</v>
      </c>
      <c r="Q63" s="86">
        <v>2023</v>
      </c>
      <c r="R63" s="86" t="str">
        <f t="shared" si="1"/>
        <v>Antique artillery, historic cannon bombard, cal 40mm. MS positioned 5m away from the cannon.</v>
      </c>
      <c r="S63" s="86" t="s">
        <v>4450</v>
      </c>
      <c r="T63" s="86" t="s">
        <v>4451</v>
      </c>
      <c r="U63" s="86" t="s">
        <v>4452</v>
      </c>
      <c r="V63" s="86" t="s">
        <v>4449</v>
      </c>
      <c r="W63" s="86" t="s">
        <v>4451</v>
      </c>
      <c r="X63" s="86" t="s">
        <v>4451</v>
      </c>
      <c r="Y63" s="86" t="s">
        <v>4451</v>
      </c>
      <c r="Z63" s="86"/>
    </row>
    <row r="64" spans="1:26">
      <c r="A64" s="87" t="s">
        <v>2007</v>
      </c>
      <c r="B64" s="85" t="s">
        <v>568</v>
      </c>
      <c r="C64" s="85" t="s">
        <v>568</v>
      </c>
      <c r="D64" s="86" t="s">
        <v>13</v>
      </c>
      <c r="E64" s="85" t="s">
        <v>569</v>
      </c>
      <c r="F64" s="86" t="s">
        <v>4446</v>
      </c>
      <c r="G64" s="86" t="s">
        <v>570</v>
      </c>
      <c r="H64" s="86" t="str">
        <f t="shared" si="0"/>
        <v>GUNCano_FIRING-Demi Cannon 15m_B00M_CACK_MS.wav</v>
      </c>
      <c r="I64" s="86" t="s">
        <v>4447</v>
      </c>
      <c r="J64" s="86" t="s">
        <v>341</v>
      </c>
      <c r="K64" s="86" t="s">
        <v>4448</v>
      </c>
      <c r="L64" s="86" t="s">
        <v>12</v>
      </c>
      <c r="M64" s="86" t="s">
        <v>102</v>
      </c>
      <c r="N64" s="86" t="s">
        <v>103</v>
      </c>
      <c r="O64" s="86" t="s">
        <v>105</v>
      </c>
      <c r="P64" s="86" t="s">
        <v>4449</v>
      </c>
      <c r="Q64" s="86">
        <v>2023</v>
      </c>
      <c r="R64" s="86" t="str">
        <f t="shared" si="1"/>
        <v>Antique artillery, historic cannon demi cannon, cal 51mm. MS shotgun microphone positioned 15m away from the cannon.</v>
      </c>
      <c r="S64" s="86" t="s">
        <v>4450</v>
      </c>
      <c r="T64" s="86" t="s">
        <v>4451</v>
      </c>
      <c r="U64" s="86" t="s">
        <v>4452</v>
      </c>
      <c r="V64" s="86" t="s">
        <v>4449</v>
      </c>
      <c r="W64" s="86" t="s">
        <v>4451</v>
      </c>
      <c r="X64" s="86" t="s">
        <v>4451</v>
      </c>
      <c r="Y64" s="86" t="s">
        <v>4451</v>
      </c>
      <c r="Z64" s="86"/>
    </row>
    <row r="65" spans="1:26">
      <c r="A65" s="87" t="s">
        <v>2008</v>
      </c>
      <c r="B65" s="85" t="s">
        <v>579</v>
      </c>
      <c r="C65" s="85" t="s">
        <v>579</v>
      </c>
      <c r="D65" s="86" t="s">
        <v>13</v>
      </c>
      <c r="E65" s="85" t="s">
        <v>580</v>
      </c>
      <c r="F65" s="86" t="s">
        <v>4446</v>
      </c>
      <c r="G65" s="86" t="s">
        <v>581</v>
      </c>
      <c r="H65" s="86" t="str">
        <f t="shared" si="0"/>
        <v>GUNCano_FIRING-Demi Cannon 20m_B00M_CACK_XY.wav</v>
      </c>
      <c r="I65" s="86" t="s">
        <v>359</v>
      </c>
      <c r="J65" s="86" t="s">
        <v>341</v>
      </c>
      <c r="K65" s="86" t="s">
        <v>4448</v>
      </c>
      <c r="L65" s="86" t="s">
        <v>12</v>
      </c>
      <c r="M65" s="86" t="s">
        <v>102</v>
      </c>
      <c r="N65" s="86" t="s">
        <v>103</v>
      </c>
      <c r="O65" s="86" t="s">
        <v>105</v>
      </c>
      <c r="P65" s="86" t="s">
        <v>4449</v>
      </c>
      <c r="Q65" s="86">
        <v>2023</v>
      </c>
      <c r="R65" s="86" t="str">
        <f t="shared" si="1"/>
        <v>Antique artillery, historic cannon demi cannon, cal 51mm. XY positioned 20m away from the cannon.</v>
      </c>
      <c r="S65" s="86" t="s">
        <v>4450</v>
      </c>
      <c r="T65" s="86" t="s">
        <v>4451</v>
      </c>
      <c r="U65" s="86" t="s">
        <v>4452</v>
      </c>
      <c r="V65" s="86" t="s">
        <v>4449</v>
      </c>
      <c r="W65" s="86" t="s">
        <v>4451</v>
      </c>
      <c r="X65" s="86" t="s">
        <v>4451</v>
      </c>
      <c r="Y65" s="86" t="s">
        <v>4451</v>
      </c>
      <c r="Z65" s="86"/>
    </row>
    <row r="66" spans="1:26">
      <c r="A66" s="87" t="s">
        <v>2012</v>
      </c>
      <c r="B66" s="85" t="s">
        <v>563</v>
      </c>
      <c r="C66" s="85" t="s">
        <v>563</v>
      </c>
      <c r="D66" s="86" t="s">
        <v>13</v>
      </c>
      <c r="E66" s="85" t="s">
        <v>2011</v>
      </c>
      <c r="F66" s="86" t="s">
        <v>4446</v>
      </c>
      <c r="G66" s="86" t="s">
        <v>565</v>
      </c>
      <c r="H66" s="86" t="str">
        <f t="shared" si="0"/>
        <v>GUNCano_FIRING-Demi Cannon 150m_B00M_CACK_ORTF3D Hi.wav</v>
      </c>
      <c r="I66" s="86" t="s">
        <v>4454</v>
      </c>
      <c r="J66" s="86" t="s">
        <v>4453</v>
      </c>
      <c r="K66" s="86" t="s">
        <v>4448</v>
      </c>
      <c r="L66" s="86" t="s">
        <v>12</v>
      </c>
      <c r="M66" s="86" t="s">
        <v>102</v>
      </c>
      <c r="N66" s="86" t="s">
        <v>103</v>
      </c>
      <c r="O66" s="86" t="s">
        <v>105</v>
      </c>
      <c r="P66" s="86" t="s">
        <v>4449</v>
      </c>
      <c r="Q66" s="86">
        <v>2023</v>
      </c>
      <c r="R66" s="86" t="str">
        <f t="shared" si="1"/>
        <v>Antique artillery, historic cannon demi cannon, cal 51mm. ORTF3D Hi front positioned 148m away from the cannon.</v>
      </c>
      <c r="S66" s="86" t="s">
        <v>4450</v>
      </c>
      <c r="T66" s="86" t="s">
        <v>4451</v>
      </c>
      <c r="U66" s="86" t="s">
        <v>4452</v>
      </c>
      <c r="V66" s="86" t="s">
        <v>4449</v>
      </c>
      <c r="W66" s="86" t="s">
        <v>4451</v>
      </c>
      <c r="X66" s="86" t="s">
        <v>4451</v>
      </c>
      <c r="Y66" s="86" t="s">
        <v>4451</v>
      </c>
      <c r="Z66" s="86"/>
    </row>
    <row r="67" spans="1:26">
      <c r="A67" s="87" t="s">
        <v>2014</v>
      </c>
      <c r="B67" s="85" t="s">
        <v>566</v>
      </c>
      <c r="C67" s="85" t="s">
        <v>566</v>
      </c>
      <c r="D67" s="86" t="s">
        <v>13</v>
      </c>
      <c r="E67" s="85" t="s">
        <v>2013</v>
      </c>
      <c r="F67" s="86" t="s">
        <v>4446</v>
      </c>
      <c r="G67" s="86" t="s">
        <v>565</v>
      </c>
      <c r="H67" s="86" t="str">
        <f t="shared" si="0"/>
        <v>GUNCano_FIRING-Demi Cannon 150m_B00M_CACK_ORTF3D Lo.wav</v>
      </c>
      <c r="I67" s="86" t="s">
        <v>4454</v>
      </c>
      <c r="J67" s="86" t="s">
        <v>4453</v>
      </c>
      <c r="K67" s="86" t="s">
        <v>4448</v>
      </c>
      <c r="L67" s="86" t="s">
        <v>12</v>
      </c>
      <c r="M67" s="86" t="s">
        <v>102</v>
      </c>
      <c r="N67" s="86" t="s">
        <v>103</v>
      </c>
      <c r="O67" s="86" t="s">
        <v>105</v>
      </c>
      <c r="P67" s="86" t="s">
        <v>4449</v>
      </c>
      <c r="Q67" s="86">
        <v>2023</v>
      </c>
      <c r="R67" s="86" t="str">
        <f t="shared" si="1"/>
        <v>Antique artillery, historic cannon demi cannon, cal 51mm. ORTF3D Lo rear positioned 148m away from the cannon.</v>
      </c>
      <c r="S67" s="86" t="s">
        <v>4450</v>
      </c>
      <c r="T67" s="86" t="s">
        <v>4451</v>
      </c>
      <c r="U67" s="86" t="s">
        <v>4452</v>
      </c>
      <c r="V67" s="86" t="s">
        <v>4449</v>
      </c>
      <c r="W67" s="86" t="s">
        <v>4451</v>
      </c>
      <c r="X67" s="86" t="s">
        <v>4451</v>
      </c>
      <c r="Y67" s="86" t="s">
        <v>4451</v>
      </c>
      <c r="Z67" s="86"/>
    </row>
    <row r="68" spans="1:26">
      <c r="A68" s="87" t="s">
        <v>2017</v>
      </c>
      <c r="B68" s="85" t="s">
        <v>571</v>
      </c>
      <c r="C68" s="85" t="s">
        <v>571</v>
      </c>
      <c r="D68" s="86" t="s">
        <v>13</v>
      </c>
      <c r="E68" s="85" t="s">
        <v>2016</v>
      </c>
      <c r="F68" s="86" t="s">
        <v>4446</v>
      </c>
      <c r="G68" s="86" t="s">
        <v>573</v>
      </c>
      <c r="H68" s="86" t="str">
        <f t="shared" si="0"/>
        <v>GUNCano_FIRING-Demi Cannon 175m_B00M_CACK_XY.wav</v>
      </c>
      <c r="I68" s="86" t="s">
        <v>4421</v>
      </c>
      <c r="J68" s="86" t="s">
        <v>4453</v>
      </c>
      <c r="K68" s="86" t="s">
        <v>4448</v>
      </c>
      <c r="L68" s="86" t="s">
        <v>12</v>
      </c>
      <c r="M68" s="86" t="s">
        <v>102</v>
      </c>
      <c r="N68" s="86" t="s">
        <v>103</v>
      </c>
      <c r="O68" s="86" t="s">
        <v>105</v>
      </c>
      <c r="P68" s="86" t="s">
        <v>4449</v>
      </c>
      <c r="Q68" s="86">
        <v>2023</v>
      </c>
      <c r="R68" s="86" t="str">
        <f t="shared" si="1"/>
        <v>Antique artillery, historic cannon demi cannon, cal 51mm. XY handheld recorder positioned 175m away from the cannon</v>
      </c>
      <c r="S68" s="86" t="s">
        <v>4450</v>
      </c>
      <c r="T68" s="86" t="s">
        <v>4451</v>
      </c>
      <c r="U68" s="86" t="s">
        <v>4452</v>
      </c>
      <c r="V68" s="86" t="s">
        <v>4449</v>
      </c>
      <c r="W68" s="86" t="s">
        <v>4451</v>
      </c>
      <c r="X68" s="86" t="s">
        <v>4451</v>
      </c>
      <c r="Y68" s="86" t="s">
        <v>4451</v>
      </c>
      <c r="Z68" s="86"/>
    </row>
    <row r="69" spans="1:26">
      <c r="A69" s="87" t="s">
        <v>2018</v>
      </c>
      <c r="B69" s="85" t="s">
        <v>574</v>
      </c>
      <c r="C69" s="85" t="s">
        <v>574</v>
      </c>
      <c r="D69" s="86" t="s">
        <v>13</v>
      </c>
      <c r="E69" s="85" t="s">
        <v>575</v>
      </c>
      <c r="F69" s="86" t="s">
        <v>4446</v>
      </c>
      <c r="G69" s="86" t="s">
        <v>576</v>
      </c>
      <c r="H69" s="86" t="str">
        <f t="shared" si="0"/>
        <v>GUNCano_FIRING-Demi Cannon 1m_B00M_CACK_AB.wav</v>
      </c>
      <c r="I69" s="86" t="s">
        <v>351</v>
      </c>
      <c r="J69" s="86" t="s">
        <v>106</v>
      </c>
      <c r="K69" s="86" t="s">
        <v>4448</v>
      </c>
      <c r="L69" s="86" t="s">
        <v>12</v>
      </c>
      <c r="M69" s="86" t="s">
        <v>102</v>
      </c>
      <c r="N69" s="86" t="s">
        <v>103</v>
      </c>
      <c r="O69" s="86" t="s">
        <v>105</v>
      </c>
      <c r="P69" s="86" t="s">
        <v>4449</v>
      </c>
      <c r="Q69" s="86">
        <v>2023</v>
      </c>
      <c r="R69" s="86" t="str">
        <f t="shared" si="1"/>
        <v>Antique artillery, historic cannon demi cannon, cal 51mm. Small AB positioned 1m away from the cannon.</v>
      </c>
      <c r="S69" s="86" t="s">
        <v>4450</v>
      </c>
      <c r="T69" s="86" t="s">
        <v>4451</v>
      </c>
      <c r="U69" s="86" t="s">
        <v>4452</v>
      </c>
      <c r="V69" s="86" t="s">
        <v>4449</v>
      </c>
      <c r="W69" s="86" t="s">
        <v>4451</v>
      </c>
      <c r="X69" s="86" t="s">
        <v>4451</v>
      </c>
      <c r="Y69" s="86" t="s">
        <v>4451</v>
      </c>
      <c r="Z69" s="86"/>
    </row>
    <row r="70" spans="1:26">
      <c r="A70" s="87" t="s">
        <v>2019</v>
      </c>
      <c r="B70" s="85" t="s">
        <v>582</v>
      </c>
      <c r="C70" s="85" t="s">
        <v>582</v>
      </c>
      <c r="D70" s="86" t="s">
        <v>13</v>
      </c>
      <c r="E70" s="85" t="s">
        <v>583</v>
      </c>
      <c r="F70" s="86" t="s">
        <v>4446</v>
      </c>
      <c r="G70" s="86" t="s">
        <v>584</v>
      </c>
      <c r="H70" s="86" t="str">
        <f t="shared" si="0"/>
        <v>GUNCano_FIRING-Demi Cannon 3m_B00M_CACK_AB.wav</v>
      </c>
      <c r="I70" s="86" t="s">
        <v>363</v>
      </c>
      <c r="J70" s="86" t="s">
        <v>106</v>
      </c>
      <c r="K70" s="86" t="s">
        <v>4448</v>
      </c>
      <c r="L70" s="86" t="s">
        <v>12</v>
      </c>
      <c r="M70" s="86" t="s">
        <v>102</v>
      </c>
      <c r="N70" s="86" t="s">
        <v>103</v>
      </c>
      <c r="O70" s="86" t="s">
        <v>105</v>
      </c>
      <c r="P70" s="86" t="s">
        <v>4449</v>
      </c>
      <c r="Q70" s="86">
        <v>2023</v>
      </c>
      <c r="R70" s="86" t="str">
        <f t="shared" si="1"/>
        <v>Antique artillery, historic cannon demi cannon, cal 51mm. AB with dynamic microphones positioned 3m away from the cannon.</v>
      </c>
      <c r="S70" s="86" t="s">
        <v>4450</v>
      </c>
      <c r="T70" s="86" t="s">
        <v>4451</v>
      </c>
      <c r="U70" s="86" t="s">
        <v>4452</v>
      </c>
      <c r="V70" s="86" t="s">
        <v>4449</v>
      </c>
      <c r="W70" s="86" t="s">
        <v>4451</v>
      </c>
      <c r="X70" s="86" t="s">
        <v>4451</v>
      </c>
      <c r="Y70" s="86" t="s">
        <v>4451</v>
      </c>
      <c r="Z70" s="86"/>
    </row>
    <row r="71" spans="1:26">
      <c r="A71" s="87" t="s">
        <v>2020</v>
      </c>
      <c r="B71" s="85" t="s">
        <v>585</v>
      </c>
      <c r="C71" s="85" t="s">
        <v>585</v>
      </c>
      <c r="D71" s="86" t="s">
        <v>13</v>
      </c>
      <c r="E71" s="85" t="s">
        <v>586</v>
      </c>
      <c r="F71" s="86" t="s">
        <v>4446</v>
      </c>
      <c r="G71" s="86" t="s">
        <v>587</v>
      </c>
      <c r="H71" s="86" t="str">
        <f t="shared" si="0"/>
        <v>GUNCano_FIRING-Demi Cannon 4m_B00M_CACK_HH.wav</v>
      </c>
      <c r="I71" s="86" t="s">
        <v>4455</v>
      </c>
      <c r="J71" s="86" t="s">
        <v>106</v>
      </c>
      <c r="K71" s="86" t="s">
        <v>4448</v>
      </c>
      <c r="L71" s="86" t="s">
        <v>12</v>
      </c>
      <c r="M71" s="86" t="s">
        <v>102</v>
      </c>
      <c r="N71" s="86" t="s">
        <v>103</v>
      </c>
      <c r="O71" s="86" t="s">
        <v>105</v>
      </c>
      <c r="P71" s="86" t="s">
        <v>4449</v>
      </c>
      <c r="Q71" s="86">
        <v>2023</v>
      </c>
      <c r="R71" s="86" t="str">
        <f t="shared" si="1"/>
        <v>Antique artillery, historic cannon demi cannon, cal 51mm. Hammerhead microphones positioned 4m away from the cannon.</v>
      </c>
      <c r="S71" s="86" t="s">
        <v>4450</v>
      </c>
      <c r="T71" s="86" t="s">
        <v>4451</v>
      </c>
      <c r="U71" s="86" t="s">
        <v>4452</v>
      </c>
      <c r="V71" s="86" t="s">
        <v>4449</v>
      </c>
      <c r="W71" s="86" t="s">
        <v>4451</v>
      </c>
      <c r="X71" s="86" t="s">
        <v>4451</v>
      </c>
      <c r="Y71" s="86" t="s">
        <v>4451</v>
      </c>
      <c r="Z71" s="86"/>
    </row>
    <row r="72" spans="1:26">
      <c r="A72" s="87" t="s">
        <v>2021</v>
      </c>
      <c r="B72" s="85" t="s">
        <v>588</v>
      </c>
      <c r="C72" s="85" t="s">
        <v>588</v>
      </c>
      <c r="D72" s="86" t="s">
        <v>13</v>
      </c>
      <c r="E72" s="85" t="s">
        <v>589</v>
      </c>
      <c r="F72" s="86" t="s">
        <v>4446</v>
      </c>
      <c r="G72" s="86" t="s">
        <v>590</v>
      </c>
      <c r="H72" s="86" t="str">
        <f t="shared" si="0"/>
        <v>GUNCano_FIRING-Demi Cannon 5m_B00M_CACK_MS.wav</v>
      </c>
      <c r="I72" s="86" t="s">
        <v>4421</v>
      </c>
      <c r="J72" s="86" t="s">
        <v>106</v>
      </c>
      <c r="K72" s="86" t="s">
        <v>4448</v>
      </c>
      <c r="L72" s="86" t="s">
        <v>12</v>
      </c>
      <c r="M72" s="86" t="s">
        <v>102</v>
      </c>
      <c r="N72" s="86" t="s">
        <v>103</v>
      </c>
      <c r="O72" s="86" t="s">
        <v>105</v>
      </c>
      <c r="P72" s="86" t="s">
        <v>4449</v>
      </c>
      <c r="Q72" s="86">
        <v>2023</v>
      </c>
      <c r="R72" s="86" t="str">
        <f t="shared" si="1"/>
        <v>Antique artillery, historic cannon demi cannon, cal 51mm. MS positioned 5m away from the cannon.</v>
      </c>
      <c r="S72" s="86" t="s">
        <v>4450</v>
      </c>
      <c r="T72" s="86" t="s">
        <v>4451</v>
      </c>
      <c r="U72" s="86" t="s">
        <v>4452</v>
      </c>
      <c r="V72" s="86" t="s">
        <v>4449</v>
      </c>
      <c r="W72" s="86" t="s">
        <v>4451</v>
      </c>
      <c r="X72" s="86" t="s">
        <v>4451</v>
      </c>
      <c r="Y72" s="86" t="s">
        <v>4451</v>
      </c>
      <c r="Z72" s="86"/>
    </row>
    <row r="73" spans="1:26">
      <c r="A73" s="87" t="s">
        <v>2033</v>
      </c>
      <c r="B73" s="85" t="s">
        <v>512</v>
      </c>
      <c r="C73" s="85" t="s">
        <v>512</v>
      </c>
      <c r="D73" s="86" t="s">
        <v>13</v>
      </c>
      <c r="E73" s="85" t="s">
        <v>513</v>
      </c>
      <c r="F73" s="86" t="s">
        <v>4446</v>
      </c>
      <c r="G73" s="86" t="s">
        <v>514</v>
      </c>
      <c r="H73" s="86" t="str">
        <f t="shared" si="0"/>
        <v>GUNCano_FIRING-Carronade 15m_B00M_CACK_MS.wav</v>
      </c>
      <c r="I73" s="86" t="s">
        <v>4447</v>
      </c>
      <c r="J73" s="86" t="s">
        <v>341</v>
      </c>
      <c r="K73" s="86" t="s">
        <v>4448</v>
      </c>
      <c r="L73" s="86" t="s">
        <v>12</v>
      </c>
      <c r="M73" s="86" t="s">
        <v>102</v>
      </c>
      <c r="N73" s="86" t="s">
        <v>103</v>
      </c>
      <c r="O73" s="86" t="s">
        <v>105</v>
      </c>
      <c r="P73" s="86" t="s">
        <v>4449</v>
      </c>
      <c r="Q73" s="86">
        <v>2023</v>
      </c>
      <c r="R73" s="86" t="str">
        <f t="shared" si="1"/>
        <v>Antique artillery, historic cannon carronade, cal 54mm. MS shotgun microphone positioned 15m away from the cannon.</v>
      </c>
      <c r="S73" s="86" t="s">
        <v>4450</v>
      </c>
      <c r="T73" s="86" t="s">
        <v>4451</v>
      </c>
      <c r="U73" s="86" t="s">
        <v>4452</v>
      </c>
      <c r="V73" s="86" t="s">
        <v>4449</v>
      </c>
      <c r="W73" s="86" t="s">
        <v>4451</v>
      </c>
      <c r="X73" s="86" t="s">
        <v>4451</v>
      </c>
      <c r="Y73" s="86" t="s">
        <v>4451</v>
      </c>
      <c r="Z73" s="86"/>
    </row>
    <row r="74" spans="1:26">
      <c r="A74" s="87" t="s">
        <v>2034</v>
      </c>
      <c r="B74" s="85" t="s">
        <v>523</v>
      </c>
      <c r="C74" s="85" t="s">
        <v>523</v>
      </c>
      <c r="D74" s="86" t="s">
        <v>13</v>
      </c>
      <c r="E74" s="85" t="s">
        <v>524</v>
      </c>
      <c r="F74" s="86" t="s">
        <v>4446</v>
      </c>
      <c r="G74" s="86" t="s">
        <v>525</v>
      </c>
      <c r="H74" s="86" t="str">
        <f t="shared" si="0"/>
        <v>GUNCano_FIRING-Carronade 20m_B00M_CACK_XY.wav</v>
      </c>
      <c r="I74" s="86" t="s">
        <v>359</v>
      </c>
      <c r="J74" s="86" t="s">
        <v>341</v>
      </c>
      <c r="K74" s="86" t="s">
        <v>4448</v>
      </c>
      <c r="L74" s="86" t="s">
        <v>12</v>
      </c>
      <c r="M74" s="86" t="s">
        <v>102</v>
      </c>
      <c r="N74" s="86" t="s">
        <v>103</v>
      </c>
      <c r="O74" s="86" t="s">
        <v>105</v>
      </c>
      <c r="P74" s="86" t="s">
        <v>4449</v>
      </c>
      <c r="Q74" s="86">
        <v>2023</v>
      </c>
      <c r="R74" s="86" t="str">
        <f t="shared" si="1"/>
        <v>Antique artillery, historic cannon carronade, cal 54mm. XY positioned 20m away from the cannon.</v>
      </c>
      <c r="S74" s="86" t="s">
        <v>4450</v>
      </c>
      <c r="T74" s="86" t="s">
        <v>4451</v>
      </c>
      <c r="U74" s="86" t="s">
        <v>4452</v>
      </c>
      <c r="V74" s="86" t="s">
        <v>4449</v>
      </c>
      <c r="W74" s="86" t="s">
        <v>4451</v>
      </c>
      <c r="X74" s="86" t="s">
        <v>4451</v>
      </c>
      <c r="Y74" s="86" t="s">
        <v>4451</v>
      </c>
      <c r="Z74" s="86"/>
    </row>
    <row r="75" spans="1:26">
      <c r="A75" s="87" t="s">
        <v>2041</v>
      </c>
      <c r="B75" s="85" t="s">
        <v>510</v>
      </c>
      <c r="C75" s="85" t="s">
        <v>510</v>
      </c>
      <c r="D75" s="86" t="s">
        <v>13</v>
      </c>
      <c r="E75" s="85" t="s">
        <v>2040</v>
      </c>
      <c r="F75" s="86" t="s">
        <v>4446</v>
      </c>
      <c r="G75" s="86" t="s">
        <v>509</v>
      </c>
      <c r="H75" s="86" t="str">
        <f t="shared" si="0"/>
        <v>GUNCano_FIRING-Carronade 150m_B00M_CACK_ORTF3D Lo.wav</v>
      </c>
      <c r="I75" s="86" t="s">
        <v>4459</v>
      </c>
      <c r="J75" s="86" t="s">
        <v>4453</v>
      </c>
      <c r="K75" s="86" t="s">
        <v>4448</v>
      </c>
      <c r="L75" s="86" t="s">
        <v>12</v>
      </c>
      <c r="M75" s="86" t="s">
        <v>102</v>
      </c>
      <c r="N75" s="86" t="s">
        <v>103</v>
      </c>
      <c r="O75" s="86" t="s">
        <v>105</v>
      </c>
      <c r="P75" s="86" t="s">
        <v>4449</v>
      </c>
      <c r="Q75" s="86">
        <v>2023</v>
      </c>
      <c r="R75" s="86" t="str">
        <f t="shared" si="1"/>
        <v>Antique artillery, historic cannon carronade, cal 54mm. ORTF3D Lo rear positioned 148m away from the cannon.</v>
      </c>
      <c r="S75" s="86" t="s">
        <v>4450</v>
      </c>
      <c r="T75" s="86" t="s">
        <v>4451</v>
      </c>
      <c r="U75" s="86" t="s">
        <v>4452</v>
      </c>
      <c r="V75" s="86" t="s">
        <v>4449</v>
      </c>
      <c r="W75" s="86" t="s">
        <v>4451</v>
      </c>
      <c r="X75" s="86" t="s">
        <v>4451</v>
      </c>
      <c r="Y75" s="86" t="s">
        <v>4451</v>
      </c>
      <c r="Z75" s="86"/>
    </row>
    <row r="76" spans="1:26">
      <c r="A76" s="87" t="s">
        <v>2043</v>
      </c>
      <c r="B76" s="85" t="s">
        <v>515</v>
      </c>
      <c r="C76" s="85" t="s">
        <v>515</v>
      </c>
      <c r="D76" s="86" t="s">
        <v>13</v>
      </c>
      <c r="E76" s="85" t="s">
        <v>2042</v>
      </c>
      <c r="F76" s="86" t="s">
        <v>4446</v>
      </c>
      <c r="G76" s="86" t="s">
        <v>517</v>
      </c>
      <c r="H76" s="86" t="str">
        <f t="shared" si="0"/>
        <v>GUNCano_FIRING-Carronade 175m_B00M_CACK_XY.wav</v>
      </c>
      <c r="I76" s="86" t="s">
        <v>4421</v>
      </c>
      <c r="J76" s="86" t="s">
        <v>4453</v>
      </c>
      <c r="K76" s="86" t="s">
        <v>4448</v>
      </c>
      <c r="L76" s="86" t="s">
        <v>12</v>
      </c>
      <c r="M76" s="86" t="s">
        <v>102</v>
      </c>
      <c r="N76" s="86" t="s">
        <v>103</v>
      </c>
      <c r="O76" s="86" t="s">
        <v>105</v>
      </c>
      <c r="P76" s="86" t="s">
        <v>4449</v>
      </c>
      <c r="Q76" s="86">
        <v>2023</v>
      </c>
      <c r="R76" s="86" t="str">
        <f t="shared" si="1"/>
        <v>Antique artillery, historic cannon carronade, cal 54mm. XY handheld recorder positioned 175m away from the cannon</v>
      </c>
      <c r="S76" s="86" t="s">
        <v>4450</v>
      </c>
      <c r="T76" s="86" t="s">
        <v>4451</v>
      </c>
      <c r="U76" s="86" t="s">
        <v>4452</v>
      </c>
      <c r="V76" s="86" t="s">
        <v>4449</v>
      </c>
      <c r="W76" s="86" t="s">
        <v>4451</v>
      </c>
      <c r="X76" s="86" t="s">
        <v>4451</v>
      </c>
      <c r="Y76" s="86" t="s">
        <v>4451</v>
      </c>
      <c r="Z76" s="86"/>
    </row>
    <row r="77" spans="1:26">
      <c r="A77" s="87" t="s">
        <v>2044</v>
      </c>
      <c r="B77" s="85" t="s">
        <v>518</v>
      </c>
      <c r="C77" s="87" t="s">
        <v>518</v>
      </c>
      <c r="D77" s="86" t="s">
        <v>13</v>
      </c>
      <c r="E77" s="85" t="s">
        <v>519</v>
      </c>
      <c r="F77" s="86" t="s">
        <v>4446</v>
      </c>
      <c r="G77" s="86" t="s">
        <v>520</v>
      </c>
      <c r="H77" s="86" t="str">
        <f t="shared" si="0"/>
        <v>GUNCano_FIRING-Carronade 1m_B00M_CACK_AB.wav</v>
      </c>
      <c r="I77" s="86" t="s">
        <v>351</v>
      </c>
      <c r="J77" s="86" t="s">
        <v>106</v>
      </c>
      <c r="K77" s="86" t="s">
        <v>4448</v>
      </c>
      <c r="L77" s="86" t="s">
        <v>12</v>
      </c>
      <c r="M77" s="86" t="s">
        <v>102</v>
      </c>
      <c r="N77" s="86" t="s">
        <v>103</v>
      </c>
      <c r="O77" s="86" t="s">
        <v>105</v>
      </c>
      <c r="P77" s="86" t="s">
        <v>4449</v>
      </c>
      <c r="Q77" s="86">
        <v>2023</v>
      </c>
      <c r="R77" s="86" t="str">
        <f t="shared" si="1"/>
        <v>Antique artillery, historic cannon carronade, cal 54mm. Small AB positioned 1m away from the cannon.</v>
      </c>
      <c r="S77" s="86" t="s">
        <v>4450</v>
      </c>
      <c r="T77" s="86" t="s">
        <v>4451</v>
      </c>
      <c r="U77" s="86" t="s">
        <v>4452</v>
      </c>
      <c r="V77" s="86" t="s">
        <v>4449</v>
      </c>
      <c r="W77" s="86" t="s">
        <v>4451</v>
      </c>
      <c r="X77" s="86" t="s">
        <v>4451</v>
      </c>
      <c r="Y77" s="86" t="s">
        <v>4451</v>
      </c>
      <c r="Z77" s="86"/>
    </row>
    <row r="78" spans="1:26">
      <c r="A78" s="87" t="s">
        <v>2045</v>
      </c>
      <c r="B78" s="85" t="s">
        <v>526</v>
      </c>
      <c r="C78" s="85" t="s">
        <v>526</v>
      </c>
      <c r="D78" s="86" t="s">
        <v>13</v>
      </c>
      <c r="E78" s="85" t="s">
        <v>527</v>
      </c>
      <c r="F78" s="86" t="s">
        <v>4446</v>
      </c>
      <c r="G78" s="86" t="s">
        <v>528</v>
      </c>
      <c r="H78" s="86" t="str">
        <f t="shared" si="0"/>
        <v>GUNCano_FIRING-Carronade 3m_B00M_CACK_AB.wav</v>
      </c>
      <c r="I78" s="86" t="s">
        <v>363</v>
      </c>
      <c r="J78" s="86" t="s">
        <v>106</v>
      </c>
      <c r="K78" s="86" t="s">
        <v>4448</v>
      </c>
      <c r="L78" s="86" t="s">
        <v>12</v>
      </c>
      <c r="M78" s="86" t="s">
        <v>102</v>
      </c>
      <c r="N78" s="86" t="s">
        <v>103</v>
      </c>
      <c r="O78" s="86" t="s">
        <v>105</v>
      </c>
      <c r="P78" s="86" t="s">
        <v>4449</v>
      </c>
      <c r="Q78" s="86">
        <v>2023</v>
      </c>
      <c r="R78" s="86" t="str">
        <f t="shared" si="1"/>
        <v>Antique artillery, historic cannon carronade, cal 54mm. AB with dynamic microphones positioned 3m away from the cannon.</v>
      </c>
      <c r="S78" s="86" t="s">
        <v>4450</v>
      </c>
      <c r="T78" s="86" t="s">
        <v>4451</v>
      </c>
      <c r="U78" s="86" t="s">
        <v>4452</v>
      </c>
      <c r="V78" s="86" t="s">
        <v>4449</v>
      </c>
      <c r="W78" s="86" t="s">
        <v>4451</v>
      </c>
      <c r="X78" s="86" t="s">
        <v>4451</v>
      </c>
      <c r="Y78" s="86" t="s">
        <v>4451</v>
      </c>
      <c r="Z78" s="86"/>
    </row>
    <row r="79" spans="1:26">
      <c r="A79" s="87" t="s">
        <v>2046</v>
      </c>
      <c r="B79" s="85" t="s">
        <v>529</v>
      </c>
      <c r="C79" s="85" t="s">
        <v>529</v>
      </c>
      <c r="D79" s="86" t="s">
        <v>13</v>
      </c>
      <c r="E79" s="85" t="s">
        <v>530</v>
      </c>
      <c r="F79" s="86" t="s">
        <v>4446</v>
      </c>
      <c r="G79" s="86" t="s">
        <v>531</v>
      </c>
      <c r="H79" s="86" t="str">
        <f t="shared" si="0"/>
        <v>GUNCano_FIRING-Carronade 4m_B00M_CACK_HH.wav</v>
      </c>
      <c r="I79" s="86" t="s">
        <v>4455</v>
      </c>
      <c r="J79" s="86" t="s">
        <v>106</v>
      </c>
      <c r="K79" s="86" t="s">
        <v>4448</v>
      </c>
      <c r="L79" s="86" t="s">
        <v>12</v>
      </c>
      <c r="M79" s="86" t="s">
        <v>102</v>
      </c>
      <c r="N79" s="86" t="s">
        <v>103</v>
      </c>
      <c r="O79" s="86" t="s">
        <v>105</v>
      </c>
      <c r="P79" s="86" t="s">
        <v>4449</v>
      </c>
      <c r="Q79" s="86">
        <v>2023</v>
      </c>
      <c r="R79" s="86" t="str">
        <f t="shared" si="1"/>
        <v>Antique artillery, historic cannon carronade, cal 54mm. Hammerhead microphones positioned 4m away from the cannon.</v>
      </c>
      <c r="S79" s="86" t="s">
        <v>4450</v>
      </c>
      <c r="T79" s="86" t="s">
        <v>4451</v>
      </c>
      <c r="U79" s="86" t="s">
        <v>4452</v>
      </c>
      <c r="V79" s="86" t="s">
        <v>4449</v>
      </c>
      <c r="W79" s="86" t="s">
        <v>4451</v>
      </c>
      <c r="X79" s="86" t="s">
        <v>4451</v>
      </c>
      <c r="Y79" s="86" t="s">
        <v>4451</v>
      </c>
      <c r="Z79" s="86"/>
    </row>
    <row r="80" spans="1:26">
      <c r="A80" s="87" t="s">
        <v>2047</v>
      </c>
      <c r="B80" s="85" t="s">
        <v>532</v>
      </c>
      <c r="C80" s="85" t="s">
        <v>532</v>
      </c>
      <c r="D80" s="86" t="s">
        <v>13</v>
      </c>
      <c r="E80" s="85" t="s">
        <v>533</v>
      </c>
      <c r="F80" s="86" t="s">
        <v>4446</v>
      </c>
      <c r="G80" s="86" t="s">
        <v>534</v>
      </c>
      <c r="H80" s="86" t="str">
        <f t="shared" si="0"/>
        <v>GUNCano_FIRING-Carronade 5m_B00M_CACK_MS.wav</v>
      </c>
      <c r="I80" s="86" t="s">
        <v>368</v>
      </c>
      <c r="J80" s="86" t="s">
        <v>106</v>
      </c>
      <c r="K80" s="86" t="s">
        <v>4448</v>
      </c>
      <c r="L80" s="86" t="s">
        <v>12</v>
      </c>
      <c r="M80" s="86" t="s">
        <v>102</v>
      </c>
      <c r="N80" s="86" t="s">
        <v>103</v>
      </c>
      <c r="O80" s="86" t="s">
        <v>105</v>
      </c>
      <c r="P80" s="86" t="s">
        <v>4449</v>
      </c>
      <c r="Q80" s="86">
        <v>2023</v>
      </c>
      <c r="R80" s="86" t="str">
        <f t="shared" si="1"/>
        <v>Antique artillery, historic cannon carronade, cal 54mm. MS positioned 5m away from the cannon.</v>
      </c>
      <c r="S80" s="86" t="s">
        <v>4450</v>
      </c>
      <c r="T80" s="86" t="s">
        <v>4451</v>
      </c>
      <c r="U80" s="86" t="s">
        <v>4452</v>
      </c>
      <c r="V80" s="86" t="s">
        <v>4449</v>
      </c>
      <c r="W80" s="86" t="s">
        <v>4451</v>
      </c>
      <c r="X80" s="86" t="s">
        <v>4451</v>
      </c>
      <c r="Y80" s="86" t="s">
        <v>4451</v>
      </c>
      <c r="Z80" s="86"/>
    </row>
    <row r="81" spans="1:26">
      <c r="A81" s="87" t="s">
        <v>2110</v>
      </c>
      <c r="B81" s="85" t="s">
        <v>894</v>
      </c>
      <c r="C81" s="85" t="s">
        <v>894</v>
      </c>
      <c r="D81" s="86" t="s">
        <v>13</v>
      </c>
      <c r="E81" s="85" t="s">
        <v>895</v>
      </c>
      <c r="F81" s="86" t="s">
        <v>4446</v>
      </c>
      <c r="G81" s="86" t="s">
        <v>896</v>
      </c>
      <c r="H81" s="86" t="str">
        <f t="shared" si="0"/>
        <v>GUNCano_FIRING-Mortar 66 15m_B00M_CACK_MS.wav</v>
      </c>
      <c r="I81" s="86" t="s">
        <v>4447</v>
      </c>
      <c r="J81" s="86" t="s">
        <v>341</v>
      </c>
      <c r="K81" s="86" t="s">
        <v>4448</v>
      </c>
      <c r="L81" s="86" t="s">
        <v>12</v>
      </c>
      <c r="M81" s="86" t="s">
        <v>102</v>
      </c>
      <c r="N81" s="86" t="s">
        <v>103</v>
      </c>
      <c r="O81" s="86" t="s">
        <v>105</v>
      </c>
      <c r="P81" s="86" t="s">
        <v>4449</v>
      </c>
      <c r="Q81" s="86">
        <v>2023</v>
      </c>
      <c r="R81" s="86" t="str">
        <f t="shared" si="1"/>
        <v>Antique artillery, historic cannon mortar, cal 66mm. MS shotgun microphone positioned 15m away from the cannon.</v>
      </c>
      <c r="S81" s="86" t="s">
        <v>4450</v>
      </c>
      <c r="T81" s="86" t="s">
        <v>4451</v>
      </c>
      <c r="U81" s="86" t="s">
        <v>4452</v>
      </c>
      <c r="V81" s="86" t="s">
        <v>4449</v>
      </c>
      <c r="W81" s="86" t="s">
        <v>4451</v>
      </c>
      <c r="X81" s="86" t="s">
        <v>4451</v>
      </c>
      <c r="Y81" s="86" t="s">
        <v>4451</v>
      </c>
      <c r="Z81" s="86"/>
    </row>
    <row r="82" spans="1:26">
      <c r="A82" s="87" t="s">
        <v>2112</v>
      </c>
      <c r="B82" s="85" t="s">
        <v>903</v>
      </c>
      <c r="C82" s="85" t="s">
        <v>903</v>
      </c>
      <c r="D82" s="86" t="s">
        <v>13</v>
      </c>
      <c r="E82" s="85" t="s">
        <v>2111</v>
      </c>
      <c r="F82" s="86" t="s">
        <v>4446</v>
      </c>
      <c r="G82" s="86" t="s">
        <v>904</v>
      </c>
      <c r="H82" s="86" t="str">
        <f t="shared" si="0"/>
        <v>GUNCano_FIRING-Mortar 66 200m_B00M_CACK_Ambix.wav</v>
      </c>
      <c r="I82" s="86" t="s">
        <v>355</v>
      </c>
      <c r="J82" s="86" t="s">
        <v>4453</v>
      </c>
      <c r="K82" s="86" t="s">
        <v>4448</v>
      </c>
      <c r="L82" s="86" t="s">
        <v>12</v>
      </c>
      <c r="M82" s="86" t="s">
        <v>102</v>
      </c>
      <c r="N82" s="86" t="s">
        <v>103</v>
      </c>
      <c r="O82" s="86" t="s">
        <v>105</v>
      </c>
      <c r="P82" s="86" t="s">
        <v>4449</v>
      </c>
      <c r="Q82" s="86">
        <v>2023</v>
      </c>
      <c r="R82" s="86" t="str">
        <f t="shared" si="1"/>
        <v>Antique artillery, historic cannon mortar, cal 66mm. Four channel ambisonics positioned 185m away from the cannon.</v>
      </c>
      <c r="S82" s="86" t="s">
        <v>4450</v>
      </c>
      <c r="T82" s="86" t="s">
        <v>4451</v>
      </c>
      <c r="U82" s="86" t="s">
        <v>4452</v>
      </c>
      <c r="V82" s="86" t="s">
        <v>4449</v>
      </c>
      <c r="W82" s="86" t="s">
        <v>4451</v>
      </c>
      <c r="X82" s="86" t="s">
        <v>4451</v>
      </c>
      <c r="Y82" s="86" t="s">
        <v>4451</v>
      </c>
      <c r="Z82" s="86"/>
    </row>
    <row r="83" spans="1:26">
      <c r="A83" s="87" t="s">
        <v>2114</v>
      </c>
      <c r="B83" s="85" t="s">
        <v>889</v>
      </c>
      <c r="C83" s="85" t="s">
        <v>889</v>
      </c>
      <c r="D83" s="86" t="s">
        <v>13</v>
      </c>
      <c r="E83" s="85" t="s">
        <v>2113</v>
      </c>
      <c r="F83" s="86" t="s">
        <v>4446</v>
      </c>
      <c r="G83" s="86" t="s">
        <v>891</v>
      </c>
      <c r="H83" s="86" t="str">
        <f t="shared" si="0"/>
        <v>GUNCano_FIRING-Mortar 66 150m_B00M_CACK_ORTF3D Hi.wav</v>
      </c>
      <c r="I83" s="86" t="s">
        <v>4454</v>
      </c>
      <c r="J83" s="86" t="s">
        <v>4453</v>
      </c>
      <c r="K83" s="86" t="s">
        <v>4448</v>
      </c>
      <c r="L83" s="86" t="s">
        <v>12</v>
      </c>
      <c r="M83" s="86" t="s">
        <v>102</v>
      </c>
      <c r="N83" s="86" t="s">
        <v>103</v>
      </c>
      <c r="O83" s="86" t="s">
        <v>105</v>
      </c>
      <c r="P83" s="86" t="s">
        <v>4449</v>
      </c>
      <c r="Q83" s="86">
        <v>2023</v>
      </c>
      <c r="R83" s="86" t="str">
        <f t="shared" si="1"/>
        <v>Antique artillery, historic cannon mortar, cal 66mm. ORTF3D Hi front positioned 148m away from the cannon.</v>
      </c>
      <c r="S83" s="86" t="s">
        <v>4450</v>
      </c>
      <c r="T83" s="86" t="s">
        <v>4451</v>
      </c>
      <c r="U83" s="86" t="s">
        <v>4452</v>
      </c>
      <c r="V83" s="86" t="s">
        <v>4449</v>
      </c>
      <c r="W83" s="86" t="s">
        <v>4451</v>
      </c>
      <c r="X83" s="86" t="s">
        <v>4451</v>
      </c>
      <c r="Y83" s="86" t="s">
        <v>4451</v>
      </c>
      <c r="Z83" s="86"/>
    </row>
    <row r="84" spans="1:26">
      <c r="A84" s="87" t="s">
        <v>2116</v>
      </c>
      <c r="B84" s="85" t="s">
        <v>892</v>
      </c>
      <c r="C84" s="85" t="s">
        <v>892</v>
      </c>
      <c r="D84" s="86" t="s">
        <v>13</v>
      </c>
      <c r="E84" s="85" t="s">
        <v>2115</v>
      </c>
      <c r="F84" s="86" t="s">
        <v>4446</v>
      </c>
      <c r="G84" s="86" t="s">
        <v>891</v>
      </c>
      <c r="H84" s="86" t="str">
        <f t="shared" si="0"/>
        <v>GUNCano_FIRING-Mortar 66 150m_B00M_CACK_ORTF3D Lo.wav</v>
      </c>
      <c r="I84" s="86" t="s">
        <v>4454</v>
      </c>
      <c r="J84" s="86" t="s">
        <v>4453</v>
      </c>
      <c r="K84" s="86" t="s">
        <v>4448</v>
      </c>
      <c r="L84" s="86" t="s">
        <v>12</v>
      </c>
      <c r="M84" s="86" t="s">
        <v>102</v>
      </c>
      <c r="N84" s="86" t="s">
        <v>103</v>
      </c>
      <c r="O84" s="86" t="s">
        <v>105</v>
      </c>
      <c r="P84" s="86" t="s">
        <v>4449</v>
      </c>
      <c r="Q84" s="86">
        <v>2023</v>
      </c>
      <c r="R84" s="86" t="str">
        <f t="shared" si="1"/>
        <v>Antique artillery, historic cannon mortar, cal 66mm. ORTF3D Lo rear positioned 148m away from the cannon.</v>
      </c>
      <c r="S84" s="86" t="s">
        <v>4450</v>
      </c>
      <c r="T84" s="86" t="s">
        <v>4451</v>
      </c>
      <c r="U84" s="86" t="s">
        <v>4452</v>
      </c>
      <c r="V84" s="86" t="s">
        <v>4449</v>
      </c>
      <c r="W84" s="86" t="s">
        <v>4451</v>
      </c>
      <c r="X84" s="86" t="s">
        <v>4451</v>
      </c>
      <c r="Y84" s="86" t="s">
        <v>4451</v>
      </c>
      <c r="Z84" s="86"/>
    </row>
    <row r="85" spans="1:26">
      <c r="A85" s="87" t="s">
        <v>2117</v>
      </c>
      <c r="B85" s="85" t="s">
        <v>897</v>
      </c>
      <c r="C85" s="85" t="s">
        <v>897</v>
      </c>
      <c r="D85" s="86" t="s">
        <v>13</v>
      </c>
      <c r="E85" s="85" t="s">
        <v>898</v>
      </c>
      <c r="F85" s="86" t="s">
        <v>4446</v>
      </c>
      <c r="G85" s="86" t="s">
        <v>899</v>
      </c>
      <c r="H85" s="86" t="str">
        <f t="shared" si="0"/>
        <v>GUNCano_FIRING-Mortar 66 175m_B00M_CACK_XY.wav</v>
      </c>
      <c r="I85" s="86" t="s">
        <v>4421</v>
      </c>
      <c r="J85" s="86" t="s">
        <v>4453</v>
      </c>
      <c r="K85" s="86" t="s">
        <v>4448</v>
      </c>
      <c r="L85" s="86" t="s">
        <v>12</v>
      </c>
      <c r="M85" s="86" t="s">
        <v>102</v>
      </c>
      <c r="N85" s="86" t="s">
        <v>103</v>
      </c>
      <c r="O85" s="86" t="s">
        <v>105</v>
      </c>
      <c r="P85" s="86" t="s">
        <v>4449</v>
      </c>
      <c r="Q85" s="86">
        <v>2023</v>
      </c>
      <c r="R85" s="86" t="str">
        <f t="shared" si="1"/>
        <v>Antique artillery, historic cannon mortar, cal 66mm. XY handheld recorder positioned 175m away from the cannon</v>
      </c>
      <c r="S85" s="86" t="s">
        <v>4450</v>
      </c>
      <c r="T85" s="86" t="s">
        <v>4451</v>
      </c>
      <c r="U85" s="86" t="s">
        <v>4452</v>
      </c>
      <c r="V85" s="86" t="s">
        <v>4449</v>
      </c>
      <c r="W85" s="86" t="s">
        <v>4451</v>
      </c>
      <c r="X85" s="86" t="s">
        <v>4451</v>
      </c>
      <c r="Y85" s="86" t="s">
        <v>4451</v>
      </c>
      <c r="Z85" s="86"/>
    </row>
    <row r="86" spans="1:26">
      <c r="A86" s="87" t="s">
        <v>2118</v>
      </c>
      <c r="B86" s="85" t="s">
        <v>900</v>
      </c>
      <c r="C86" s="85" t="s">
        <v>900</v>
      </c>
      <c r="D86" s="86" t="s">
        <v>13</v>
      </c>
      <c r="E86" s="85" t="s">
        <v>901</v>
      </c>
      <c r="F86" s="86" t="s">
        <v>4446</v>
      </c>
      <c r="G86" s="86" t="s">
        <v>902</v>
      </c>
      <c r="H86" s="86" t="str">
        <f t="shared" si="0"/>
        <v>GUNCano_FIRING-Mortar 66 1m_B00M_CACK_AB.wav</v>
      </c>
      <c r="I86" s="86" t="s">
        <v>351</v>
      </c>
      <c r="J86" s="86" t="s">
        <v>106</v>
      </c>
      <c r="K86" s="86" t="s">
        <v>4448</v>
      </c>
      <c r="L86" s="86" t="s">
        <v>12</v>
      </c>
      <c r="M86" s="86" t="s">
        <v>102</v>
      </c>
      <c r="N86" s="86" t="s">
        <v>103</v>
      </c>
      <c r="O86" s="86" t="s">
        <v>105</v>
      </c>
      <c r="P86" s="86" t="s">
        <v>4449</v>
      </c>
      <c r="Q86" s="86">
        <v>2023</v>
      </c>
      <c r="R86" s="86" t="str">
        <f t="shared" si="1"/>
        <v>Antique artillery, historic cannon mortar, cal 66mm. Small AB positioned 1m away from the cannon.</v>
      </c>
      <c r="S86" s="86" t="s">
        <v>4450</v>
      </c>
      <c r="T86" s="86" t="s">
        <v>4451</v>
      </c>
      <c r="U86" s="86" t="s">
        <v>4452</v>
      </c>
      <c r="V86" s="86" t="s">
        <v>4449</v>
      </c>
      <c r="W86" s="86" t="s">
        <v>4451</v>
      </c>
      <c r="X86" s="86" t="s">
        <v>4451</v>
      </c>
      <c r="Y86" s="86" t="s">
        <v>4451</v>
      </c>
      <c r="Z86" s="86"/>
    </row>
    <row r="87" spans="1:26">
      <c r="A87" s="87" t="s">
        <v>2119</v>
      </c>
      <c r="B87" s="85" t="s">
        <v>908</v>
      </c>
      <c r="C87" s="85" t="s">
        <v>908</v>
      </c>
      <c r="D87" s="86" t="s">
        <v>13</v>
      </c>
      <c r="E87" s="85" t="s">
        <v>909</v>
      </c>
      <c r="F87" s="86" t="s">
        <v>4446</v>
      </c>
      <c r="G87" s="86" t="s">
        <v>910</v>
      </c>
      <c r="H87" s="86" t="str">
        <f t="shared" si="0"/>
        <v>GUNCano_FIRING-Mortar 66 3m_B00M_CACK_AB.wav</v>
      </c>
      <c r="I87" s="86" t="s">
        <v>363</v>
      </c>
      <c r="J87" s="86" t="s">
        <v>106</v>
      </c>
      <c r="K87" s="86" t="s">
        <v>4448</v>
      </c>
      <c r="L87" s="86" t="s">
        <v>12</v>
      </c>
      <c r="M87" s="86" t="s">
        <v>102</v>
      </c>
      <c r="N87" s="86" t="s">
        <v>103</v>
      </c>
      <c r="O87" s="86" t="s">
        <v>105</v>
      </c>
      <c r="P87" s="86" t="s">
        <v>4449</v>
      </c>
      <c r="Q87" s="86">
        <v>2023</v>
      </c>
      <c r="R87" s="86" t="str">
        <f t="shared" si="1"/>
        <v>Antique artillery, historic cannon mortar, cal 66mm. AB with dynamic microphones positioned 3m away from the cannon.</v>
      </c>
      <c r="S87" s="86" t="s">
        <v>4450</v>
      </c>
      <c r="T87" s="86" t="s">
        <v>4451</v>
      </c>
      <c r="U87" s="86" t="s">
        <v>4452</v>
      </c>
      <c r="V87" s="86" t="s">
        <v>4449</v>
      </c>
      <c r="W87" s="86" t="s">
        <v>4451</v>
      </c>
      <c r="X87" s="86" t="s">
        <v>4451</v>
      </c>
      <c r="Y87" s="86" t="s">
        <v>4451</v>
      </c>
      <c r="Z87" s="86"/>
    </row>
    <row r="88" spans="1:26">
      <c r="A88" s="87" t="s">
        <v>2120</v>
      </c>
      <c r="B88" s="85" t="s">
        <v>911</v>
      </c>
      <c r="C88" s="85" t="s">
        <v>911</v>
      </c>
      <c r="D88" s="86" t="s">
        <v>13</v>
      </c>
      <c r="E88" s="85" t="s">
        <v>912</v>
      </c>
      <c r="F88" s="86" t="s">
        <v>4446</v>
      </c>
      <c r="G88" s="86" t="s">
        <v>913</v>
      </c>
      <c r="H88" s="86" t="str">
        <f t="shared" si="0"/>
        <v>GUNCano_FIRING-Mortar 66 4m_B00M_CACK_HH.wav</v>
      </c>
      <c r="I88" s="86" t="s">
        <v>4455</v>
      </c>
      <c r="J88" s="86" t="s">
        <v>106</v>
      </c>
      <c r="K88" s="86" t="s">
        <v>4448</v>
      </c>
      <c r="L88" s="86" t="s">
        <v>12</v>
      </c>
      <c r="M88" s="86" t="s">
        <v>102</v>
      </c>
      <c r="N88" s="86" t="s">
        <v>103</v>
      </c>
      <c r="O88" s="86" t="s">
        <v>105</v>
      </c>
      <c r="P88" s="86" t="s">
        <v>4449</v>
      </c>
      <c r="Q88" s="86">
        <v>2023</v>
      </c>
      <c r="R88" s="86" t="str">
        <f t="shared" si="1"/>
        <v>Antique artillery, historic cannon mortar, cal 66mm. Hammerhead microphones positioned 4m away from the cannon.</v>
      </c>
      <c r="S88" s="86" t="s">
        <v>4450</v>
      </c>
      <c r="T88" s="86" t="s">
        <v>4451</v>
      </c>
      <c r="U88" s="86" t="s">
        <v>4452</v>
      </c>
      <c r="V88" s="86" t="s">
        <v>4449</v>
      </c>
      <c r="W88" s="86" t="s">
        <v>4451</v>
      </c>
      <c r="X88" s="86" t="s">
        <v>4451</v>
      </c>
      <c r="Y88" s="86" t="s">
        <v>4451</v>
      </c>
      <c r="Z88" s="86"/>
    </row>
    <row r="89" spans="1:26">
      <c r="A89" s="87" t="s">
        <v>2121</v>
      </c>
      <c r="B89" s="85" t="s">
        <v>914</v>
      </c>
      <c r="C89" s="85" t="s">
        <v>914</v>
      </c>
      <c r="D89" s="86" t="s">
        <v>13</v>
      </c>
      <c r="E89" s="85" t="s">
        <v>915</v>
      </c>
      <c r="F89" s="86" t="s">
        <v>4446</v>
      </c>
      <c r="G89" s="86" t="s">
        <v>916</v>
      </c>
      <c r="H89" s="86" t="str">
        <f t="shared" si="0"/>
        <v>GUNCano_FIRING-Mortar 66 5m_B00M_CACK_MS.wav</v>
      </c>
      <c r="I89" s="86" t="s">
        <v>4421</v>
      </c>
      <c r="J89" s="86" t="s">
        <v>106</v>
      </c>
      <c r="K89" s="86" t="s">
        <v>4448</v>
      </c>
      <c r="L89" s="86" t="s">
        <v>12</v>
      </c>
      <c r="M89" s="86" t="s">
        <v>102</v>
      </c>
      <c r="N89" s="86" t="s">
        <v>103</v>
      </c>
      <c r="O89" s="86" t="s">
        <v>105</v>
      </c>
      <c r="P89" s="86" t="s">
        <v>4449</v>
      </c>
      <c r="Q89" s="86">
        <v>2023</v>
      </c>
      <c r="R89" s="86" t="str">
        <f t="shared" si="1"/>
        <v>Antique artillery, historic cannon mortar, cal 66mm. MS positioned 5m away from the cannon.</v>
      </c>
      <c r="S89" s="86" t="s">
        <v>4450</v>
      </c>
      <c r="T89" s="86" t="s">
        <v>4451</v>
      </c>
      <c r="U89" s="86" t="s">
        <v>4452</v>
      </c>
      <c r="V89" s="86" t="s">
        <v>4449</v>
      </c>
      <c r="W89" s="86" t="s">
        <v>4451</v>
      </c>
      <c r="X89" s="86" t="s">
        <v>4451</v>
      </c>
      <c r="Y89" s="86" t="s">
        <v>4451</v>
      </c>
      <c r="Z89" s="86"/>
    </row>
    <row r="90" spans="1:26">
      <c r="A90" s="87" t="s">
        <v>2987</v>
      </c>
      <c r="B90" s="85" t="s">
        <v>1026</v>
      </c>
      <c r="C90" s="85" t="s">
        <v>1026</v>
      </c>
      <c r="D90" s="86" t="s">
        <v>1029</v>
      </c>
      <c r="E90" s="86" t="s">
        <v>1027</v>
      </c>
      <c r="F90" s="86" t="s">
        <v>4461</v>
      </c>
      <c r="G90" s="86" t="s">
        <v>1028</v>
      </c>
      <c r="H90" s="86" t="str">
        <f t="shared" si="0"/>
        <v>GUNCano_FLY BY-Cannonball Pass By Noise Large_B00M_CACK.wav</v>
      </c>
      <c r="I90" s="86" t="s">
        <v>4462</v>
      </c>
      <c r="J90" s="86" t="s">
        <v>106</v>
      </c>
      <c r="K90" s="86" t="s">
        <v>4448</v>
      </c>
      <c r="L90" s="86" t="s">
        <v>12</v>
      </c>
      <c r="M90" s="86" t="s">
        <v>102</v>
      </c>
      <c r="N90" s="86" t="s">
        <v>103</v>
      </c>
      <c r="O90" s="86" t="s">
        <v>105</v>
      </c>
      <c r="P90" s="86" t="s">
        <v>4449</v>
      </c>
      <c r="Q90" s="86">
        <v>2023</v>
      </c>
      <c r="R90" s="86" t="str">
        <f t="shared" si="1"/>
        <v xml:space="preserve">Flying cannonball pass by, large.  </v>
      </c>
      <c r="S90" s="86" t="s">
        <v>4450</v>
      </c>
      <c r="T90" s="86" t="s">
        <v>4451</v>
      </c>
      <c r="U90" s="86" t="s">
        <v>4452</v>
      </c>
      <c r="V90" s="86" t="s">
        <v>4449</v>
      </c>
      <c r="W90" s="86" t="s">
        <v>4451</v>
      </c>
      <c r="X90" s="86" t="s">
        <v>4451</v>
      </c>
      <c r="Y90" s="86" t="s">
        <v>4451</v>
      </c>
      <c r="Z90" s="86"/>
    </row>
    <row r="91" spans="1:26">
      <c r="A91" s="87" t="s">
        <v>2988</v>
      </c>
      <c r="B91" s="85" t="s">
        <v>1030</v>
      </c>
      <c r="C91" s="85" t="s">
        <v>1030</v>
      </c>
      <c r="D91" s="86" t="s">
        <v>1029</v>
      </c>
      <c r="E91" s="86" t="s">
        <v>1031</v>
      </c>
      <c r="F91" s="86" t="s">
        <v>4461</v>
      </c>
      <c r="G91" s="86" t="s">
        <v>1032</v>
      </c>
      <c r="H91" s="86" t="str">
        <f t="shared" si="0"/>
        <v>GUNCano_FLY BY-Cannonball Pass By Noise Medium_B00M_CACK.wav</v>
      </c>
      <c r="I91" s="86" t="s">
        <v>4462</v>
      </c>
      <c r="J91" s="86" t="s">
        <v>106</v>
      </c>
      <c r="K91" s="86" t="s">
        <v>4448</v>
      </c>
      <c r="L91" s="86" t="s">
        <v>12</v>
      </c>
      <c r="M91" s="86" t="s">
        <v>102</v>
      </c>
      <c r="N91" s="86" t="s">
        <v>103</v>
      </c>
      <c r="O91" s="86" t="s">
        <v>105</v>
      </c>
      <c r="P91" s="86" t="s">
        <v>4449</v>
      </c>
      <c r="Q91" s="86">
        <v>2023</v>
      </c>
      <c r="R91" s="86" t="str">
        <f t="shared" si="1"/>
        <v xml:space="preserve">Flying cannonball pass by, medium.  </v>
      </c>
      <c r="S91" s="86" t="s">
        <v>4450</v>
      </c>
      <c r="T91" s="86" t="s">
        <v>4451</v>
      </c>
      <c r="U91" s="86" t="s">
        <v>4452</v>
      </c>
      <c r="V91" s="86" t="s">
        <v>4449</v>
      </c>
      <c r="W91" s="86" t="s">
        <v>4451</v>
      </c>
      <c r="X91" s="86" t="s">
        <v>4451</v>
      </c>
      <c r="Y91" s="86" t="s">
        <v>4451</v>
      </c>
      <c r="Z91" s="86"/>
    </row>
    <row r="92" spans="1:26">
      <c r="A92" s="87" t="s">
        <v>2989</v>
      </c>
      <c r="B92" s="85" t="s">
        <v>1033</v>
      </c>
      <c r="C92" s="85" t="s">
        <v>1033</v>
      </c>
      <c r="D92" s="86" t="s">
        <v>1029</v>
      </c>
      <c r="E92" s="86" t="s">
        <v>1034</v>
      </c>
      <c r="F92" s="86" t="s">
        <v>4461</v>
      </c>
      <c r="G92" s="86" t="s">
        <v>1035</v>
      </c>
      <c r="H92" s="86" t="str">
        <f t="shared" si="0"/>
        <v>GUNCano_FLY BY-Cannonball Pass By Noise Small_B00M_CACK.wav</v>
      </c>
      <c r="I92" s="86" t="s">
        <v>4462</v>
      </c>
      <c r="J92" s="86" t="s">
        <v>106</v>
      </c>
      <c r="K92" s="86" t="s">
        <v>4448</v>
      </c>
      <c r="L92" s="86" t="s">
        <v>12</v>
      </c>
      <c r="M92" s="86" t="s">
        <v>102</v>
      </c>
      <c r="N92" s="86" t="s">
        <v>103</v>
      </c>
      <c r="O92" s="86" t="s">
        <v>105</v>
      </c>
      <c r="P92" s="86" t="s">
        <v>4449</v>
      </c>
      <c r="Q92" s="86">
        <v>2023</v>
      </c>
      <c r="R92" s="86" t="str">
        <f t="shared" si="1"/>
        <v xml:space="preserve">Flying cannonball pass by, small.  </v>
      </c>
      <c r="S92" s="86" t="s">
        <v>4450</v>
      </c>
      <c r="T92" s="86" t="s">
        <v>4451</v>
      </c>
      <c r="U92" s="86" t="s">
        <v>4452</v>
      </c>
      <c r="V92" s="86" t="s">
        <v>4449</v>
      </c>
      <c r="W92" s="86" t="s">
        <v>4451</v>
      </c>
      <c r="X92" s="86" t="s">
        <v>4451</v>
      </c>
      <c r="Y92" s="86" t="s">
        <v>4451</v>
      </c>
      <c r="Z92" s="86"/>
    </row>
    <row r="93" spans="1:26">
      <c r="A93" s="87" t="s">
        <v>2991</v>
      </c>
      <c r="B93" s="85" t="s">
        <v>4463</v>
      </c>
      <c r="C93" s="85" t="s">
        <v>4463</v>
      </c>
      <c r="D93" s="86" t="s">
        <v>1029</v>
      </c>
      <c r="E93" s="86" t="s">
        <v>4464</v>
      </c>
      <c r="F93" s="86" t="s">
        <v>4461</v>
      </c>
      <c r="G93" s="86" t="s">
        <v>2990</v>
      </c>
      <c r="H93" s="86" t="str">
        <f t="shared" si="0"/>
        <v>GUNCano_FLY BY-Synth Pass By Large_B00M_CACK.wav</v>
      </c>
      <c r="I93" s="86" t="s">
        <v>4462</v>
      </c>
      <c r="J93" s="86" t="s">
        <v>106</v>
      </c>
      <c r="K93" s="86" t="s">
        <v>4448</v>
      </c>
      <c r="L93" s="86" t="s">
        <v>12</v>
      </c>
      <c r="M93" s="86" t="s">
        <v>102</v>
      </c>
      <c r="N93" s="86" t="s">
        <v>103</v>
      </c>
      <c r="O93" s="86" t="s">
        <v>105</v>
      </c>
      <c r="P93" s="86" t="s">
        <v>4449</v>
      </c>
      <c r="Q93" s="86">
        <v>2023</v>
      </c>
      <c r="R93" s="86" t="str">
        <f t="shared" si="1"/>
        <v>Pass by sound created from cannon shot tail with a moving flanger effect, large.</v>
      </c>
      <c r="S93" s="86" t="s">
        <v>4450</v>
      </c>
      <c r="T93" s="86" t="s">
        <v>4451</v>
      </c>
      <c r="U93" s="86" t="s">
        <v>4452</v>
      </c>
      <c r="V93" s="86" t="s">
        <v>4449</v>
      </c>
      <c r="W93" s="86" t="s">
        <v>4451</v>
      </c>
      <c r="X93" s="86" t="s">
        <v>4451</v>
      </c>
      <c r="Y93" s="86" t="s">
        <v>4451</v>
      </c>
      <c r="Z93" s="86"/>
    </row>
    <row r="94" spans="1:26">
      <c r="A94" s="87" t="s">
        <v>2993</v>
      </c>
      <c r="B94" s="85" t="s">
        <v>4465</v>
      </c>
      <c r="C94" s="85" t="s">
        <v>4465</v>
      </c>
      <c r="D94" s="86" t="s">
        <v>1029</v>
      </c>
      <c r="E94" s="86" t="s">
        <v>4466</v>
      </c>
      <c r="F94" s="86" t="s">
        <v>4461</v>
      </c>
      <c r="G94" s="86" t="s">
        <v>2992</v>
      </c>
      <c r="H94" s="86" t="str">
        <f t="shared" si="0"/>
        <v>GUNCano_FLY BY-Synth Pass By Medium_B00M_CACK.wav</v>
      </c>
      <c r="I94" s="86" t="s">
        <v>4462</v>
      </c>
      <c r="J94" s="86" t="s">
        <v>106</v>
      </c>
      <c r="K94" s="86" t="s">
        <v>4448</v>
      </c>
      <c r="L94" s="86" t="s">
        <v>12</v>
      </c>
      <c r="M94" s="86" t="s">
        <v>102</v>
      </c>
      <c r="N94" s="86" t="s">
        <v>103</v>
      </c>
      <c r="O94" s="86" t="s">
        <v>105</v>
      </c>
      <c r="P94" s="86" t="s">
        <v>4449</v>
      </c>
      <c r="Q94" s="86">
        <v>2023</v>
      </c>
      <c r="R94" s="86" t="str">
        <f t="shared" si="1"/>
        <v>Pass by sound created from cannon shot tail with a moving flanger effect, medium.</v>
      </c>
      <c r="S94" s="86" t="s">
        <v>4450</v>
      </c>
      <c r="T94" s="86" t="s">
        <v>4451</v>
      </c>
      <c r="U94" s="86" t="s">
        <v>4452</v>
      </c>
      <c r="V94" s="86" t="s">
        <v>4449</v>
      </c>
      <c r="W94" s="86" t="s">
        <v>4451</v>
      </c>
      <c r="X94" s="86" t="s">
        <v>4451</v>
      </c>
      <c r="Y94" s="86" t="s">
        <v>4451</v>
      </c>
      <c r="Z94" s="86"/>
    </row>
    <row r="95" spans="1:26">
      <c r="A95" s="87" t="s">
        <v>2995</v>
      </c>
      <c r="B95" s="85" t="s">
        <v>4467</v>
      </c>
      <c r="C95" s="85" t="s">
        <v>4467</v>
      </c>
      <c r="D95" s="86" t="s">
        <v>1029</v>
      </c>
      <c r="E95" s="86" t="s">
        <v>4468</v>
      </c>
      <c r="F95" s="86" t="s">
        <v>4461</v>
      </c>
      <c r="G95" s="86" t="s">
        <v>2994</v>
      </c>
      <c r="H95" s="86" t="str">
        <f t="shared" si="0"/>
        <v>GUNCano_FLY BY-Synth Pass By Small_B00M_CACK.wav</v>
      </c>
      <c r="I95" s="86" t="s">
        <v>4462</v>
      </c>
      <c r="J95" s="86" t="s">
        <v>106</v>
      </c>
      <c r="K95" s="86" t="s">
        <v>4448</v>
      </c>
      <c r="L95" s="86" t="s">
        <v>12</v>
      </c>
      <c r="M95" s="86" t="s">
        <v>102</v>
      </c>
      <c r="N95" s="86" t="s">
        <v>103</v>
      </c>
      <c r="O95" s="86" t="s">
        <v>105</v>
      </c>
      <c r="P95" s="86" t="s">
        <v>4449</v>
      </c>
      <c r="Q95" s="86">
        <v>2023</v>
      </c>
      <c r="R95" s="86" t="str">
        <f t="shared" si="1"/>
        <v>Pass by sound created from cannon shot tail with a moving flanger effect, small.</v>
      </c>
      <c r="S95" s="86" t="s">
        <v>4450</v>
      </c>
      <c r="T95" s="86" t="s">
        <v>4451</v>
      </c>
      <c r="U95" s="86" t="s">
        <v>4452</v>
      </c>
      <c r="V95" s="86" t="s">
        <v>4449</v>
      </c>
      <c r="W95" s="86" t="s">
        <v>4451</v>
      </c>
      <c r="X95" s="86" t="s">
        <v>4451</v>
      </c>
      <c r="Y95" s="86" t="s">
        <v>4451</v>
      </c>
      <c r="Z95" s="86"/>
    </row>
    <row r="96" spans="1:26">
      <c r="A96" s="87" t="s">
        <v>2997</v>
      </c>
      <c r="B96" s="85" t="s">
        <v>4469</v>
      </c>
      <c r="C96" s="85" t="s">
        <v>4469</v>
      </c>
      <c r="D96" s="86" t="s">
        <v>136</v>
      </c>
      <c r="E96" s="86" t="s">
        <v>299</v>
      </c>
      <c r="F96" s="86" t="s">
        <v>4470</v>
      </c>
      <c r="G96" s="86" t="s">
        <v>2996</v>
      </c>
      <c r="H96" s="86" t="str">
        <f t="shared" si="0"/>
        <v>GUNCano_HANDLING-Fuse Burn Large_B00M_CACK.wav</v>
      </c>
      <c r="I96" s="86" t="s">
        <v>4462</v>
      </c>
      <c r="J96" s="86" t="s">
        <v>106</v>
      </c>
      <c r="K96" s="86" t="s">
        <v>4448</v>
      </c>
      <c r="L96" s="86" t="s">
        <v>12</v>
      </c>
      <c r="M96" s="86" t="s">
        <v>102</v>
      </c>
      <c r="N96" s="86" t="s">
        <v>103</v>
      </c>
      <c r="O96" s="86" t="s">
        <v>105</v>
      </c>
      <c r="P96" s="86" t="s">
        <v>4449</v>
      </c>
      <c r="Q96" s="86">
        <v>2023</v>
      </c>
      <c r="R96" s="86" t="str">
        <f t="shared" si="1"/>
        <v>The burning sound of a cannon or bomb before it explodes, large.</v>
      </c>
      <c r="S96" s="86" t="s">
        <v>4450</v>
      </c>
      <c r="T96" s="86" t="s">
        <v>4451</v>
      </c>
      <c r="U96" s="86" t="s">
        <v>4452</v>
      </c>
      <c r="V96" s="86" t="s">
        <v>4449</v>
      </c>
      <c r="W96" s="86" t="s">
        <v>4451</v>
      </c>
      <c r="X96" s="86" t="s">
        <v>4451</v>
      </c>
      <c r="Y96" s="86" t="s">
        <v>4451</v>
      </c>
      <c r="Z96" s="86"/>
    </row>
    <row r="97" spans="1:26">
      <c r="A97" s="87" t="s">
        <v>2999</v>
      </c>
      <c r="B97" s="85" t="s">
        <v>4471</v>
      </c>
      <c r="C97" s="85" t="s">
        <v>4471</v>
      </c>
      <c r="D97" s="86" t="s">
        <v>136</v>
      </c>
      <c r="E97" s="86" t="s">
        <v>304</v>
      </c>
      <c r="F97" s="86" t="s">
        <v>4470</v>
      </c>
      <c r="G97" s="86" t="s">
        <v>2998</v>
      </c>
      <c r="H97" s="86" t="str">
        <f t="shared" si="0"/>
        <v>GUNCano_HANDLING-Fuse Burn Medium_B00M_CACK.wav</v>
      </c>
      <c r="I97" s="86" t="s">
        <v>4462</v>
      </c>
      <c r="J97" s="86" t="s">
        <v>106</v>
      </c>
      <c r="K97" s="86" t="s">
        <v>4448</v>
      </c>
      <c r="L97" s="86" t="s">
        <v>12</v>
      </c>
      <c r="M97" s="86" t="s">
        <v>102</v>
      </c>
      <c r="N97" s="86" t="s">
        <v>103</v>
      </c>
      <c r="O97" s="86" t="s">
        <v>105</v>
      </c>
      <c r="P97" s="86" t="s">
        <v>4449</v>
      </c>
      <c r="Q97" s="86">
        <v>2023</v>
      </c>
      <c r="R97" s="86" t="str">
        <f t="shared" si="1"/>
        <v>The burning sound of a cannon or bomb before it explodes, medium.</v>
      </c>
      <c r="S97" s="86" t="s">
        <v>4450</v>
      </c>
      <c r="T97" s="86" t="s">
        <v>4451</v>
      </c>
      <c r="U97" s="86" t="s">
        <v>4452</v>
      </c>
      <c r="V97" s="86" t="s">
        <v>4449</v>
      </c>
      <c r="W97" s="86" t="s">
        <v>4451</v>
      </c>
      <c r="X97" s="86" t="s">
        <v>4451</v>
      </c>
      <c r="Y97" s="86" t="s">
        <v>4451</v>
      </c>
      <c r="Z97" s="86"/>
    </row>
    <row r="98" spans="1:26">
      <c r="A98" s="87" t="s">
        <v>3001</v>
      </c>
      <c r="B98" s="85" t="s">
        <v>4472</v>
      </c>
      <c r="C98" s="85" t="s">
        <v>4472</v>
      </c>
      <c r="D98" s="86" t="s">
        <v>136</v>
      </c>
      <c r="E98" s="86" t="s">
        <v>307</v>
      </c>
      <c r="F98" s="86" t="s">
        <v>4470</v>
      </c>
      <c r="G98" s="86" t="s">
        <v>3000</v>
      </c>
      <c r="H98" s="86" t="str">
        <f t="shared" si="0"/>
        <v>GUNCano_HANDLING-Fuse Burn Short_B00M_CACK.wav</v>
      </c>
      <c r="I98" s="86" t="s">
        <v>4462</v>
      </c>
      <c r="J98" s="86" t="s">
        <v>106</v>
      </c>
      <c r="K98" s="86" t="s">
        <v>4448</v>
      </c>
      <c r="L98" s="86" t="s">
        <v>12</v>
      </c>
      <c r="M98" s="86" t="s">
        <v>102</v>
      </c>
      <c r="N98" s="86" t="s">
        <v>103</v>
      </c>
      <c r="O98" s="86" t="s">
        <v>105</v>
      </c>
      <c r="P98" s="86" t="s">
        <v>4449</v>
      </c>
      <c r="Q98" s="86">
        <v>2023</v>
      </c>
      <c r="R98" s="86" t="str">
        <f t="shared" si="1"/>
        <v>The burning sound of a cannon or bomb before it explodes, small.</v>
      </c>
      <c r="S98" s="86" t="s">
        <v>4450</v>
      </c>
      <c r="T98" s="86" t="s">
        <v>4451</v>
      </c>
      <c r="U98" s="86" t="s">
        <v>4452</v>
      </c>
      <c r="V98" s="86" t="s">
        <v>4449</v>
      </c>
      <c r="W98" s="86" t="s">
        <v>4451</v>
      </c>
      <c r="X98" s="86" t="s">
        <v>4451</v>
      </c>
      <c r="Y98" s="86" t="s">
        <v>4451</v>
      </c>
      <c r="Z98" s="86"/>
    </row>
    <row r="99" spans="1:26">
      <c r="A99" s="87" t="s">
        <v>3003</v>
      </c>
      <c r="B99" s="85" t="s">
        <v>4473</v>
      </c>
      <c r="C99" s="85" t="s">
        <v>4473</v>
      </c>
      <c r="D99" s="86" t="s">
        <v>136</v>
      </c>
      <c r="E99" s="86" t="s">
        <v>310</v>
      </c>
      <c r="F99" s="86" t="s">
        <v>4470</v>
      </c>
      <c r="G99" s="86" t="s">
        <v>3002</v>
      </c>
      <c r="H99" s="86" t="str">
        <f t="shared" si="0"/>
        <v>GUNCano_HANDLING-Fuse Ignite and Extinguish Large_B00M_CACK.wav</v>
      </c>
      <c r="I99" s="86" t="s">
        <v>4462</v>
      </c>
      <c r="J99" s="86" t="s">
        <v>106</v>
      </c>
      <c r="K99" s="86" t="s">
        <v>4448</v>
      </c>
      <c r="L99" s="86" t="s">
        <v>12</v>
      </c>
      <c r="M99" s="86" t="s">
        <v>102</v>
      </c>
      <c r="N99" s="86" t="s">
        <v>103</v>
      </c>
      <c r="O99" s="86" t="s">
        <v>105</v>
      </c>
      <c r="P99" s="86" t="s">
        <v>4449</v>
      </c>
      <c r="Q99" s="86">
        <v>2023</v>
      </c>
      <c r="R99" s="86" t="str">
        <f t="shared" si="1"/>
        <v>Initial burning and stopping of a bomb or cannon detonator wire, large.</v>
      </c>
      <c r="S99" s="86" t="s">
        <v>4450</v>
      </c>
      <c r="T99" s="86" t="s">
        <v>4451</v>
      </c>
      <c r="U99" s="86" t="s">
        <v>4452</v>
      </c>
      <c r="V99" s="86" t="s">
        <v>4449</v>
      </c>
      <c r="W99" s="86" t="s">
        <v>4451</v>
      </c>
      <c r="X99" s="86" t="s">
        <v>4451</v>
      </c>
      <c r="Y99" s="86" t="s">
        <v>4451</v>
      </c>
      <c r="Z99" s="86"/>
    </row>
    <row r="100" spans="1:26">
      <c r="A100" s="87" t="s">
        <v>3005</v>
      </c>
      <c r="B100" s="85" t="s">
        <v>4474</v>
      </c>
      <c r="C100" s="85" t="s">
        <v>4474</v>
      </c>
      <c r="D100" s="86" t="s">
        <v>136</v>
      </c>
      <c r="E100" s="86" t="s">
        <v>313</v>
      </c>
      <c r="F100" s="86" t="s">
        <v>4470</v>
      </c>
      <c r="G100" s="86" t="s">
        <v>3004</v>
      </c>
      <c r="H100" s="86" t="str">
        <f t="shared" si="0"/>
        <v>GUNCano_HANDLING-Fuse Ignite and Extinguish Medium_B00M_CACK.wav</v>
      </c>
      <c r="I100" s="86" t="s">
        <v>4462</v>
      </c>
      <c r="J100" s="86" t="s">
        <v>106</v>
      </c>
      <c r="K100" s="86" t="s">
        <v>4448</v>
      </c>
      <c r="L100" s="86" t="s">
        <v>12</v>
      </c>
      <c r="M100" s="86" t="s">
        <v>102</v>
      </c>
      <c r="N100" s="86" t="s">
        <v>103</v>
      </c>
      <c r="O100" s="86" t="s">
        <v>105</v>
      </c>
      <c r="P100" s="86" t="s">
        <v>4449</v>
      </c>
      <c r="Q100" s="86">
        <v>2023</v>
      </c>
      <c r="R100" s="86" t="str">
        <f t="shared" si="1"/>
        <v>Initial burning and stopping of a bomb or cannon detonator wire, medium.</v>
      </c>
      <c r="S100" s="86" t="s">
        <v>4450</v>
      </c>
      <c r="T100" s="86" t="s">
        <v>4451</v>
      </c>
      <c r="U100" s="86" t="s">
        <v>4452</v>
      </c>
      <c r="V100" s="86" t="s">
        <v>4449</v>
      </c>
      <c r="W100" s="86" t="s">
        <v>4451</v>
      </c>
      <c r="X100" s="86" t="s">
        <v>4451</v>
      </c>
      <c r="Y100" s="86" t="s">
        <v>4451</v>
      </c>
      <c r="Z100" s="86"/>
    </row>
    <row r="101" spans="1:26">
      <c r="A101" s="87" t="s">
        <v>3007</v>
      </c>
      <c r="B101" s="85" t="s">
        <v>4475</v>
      </c>
      <c r="C101" s="85" t="s">
        <v>4475</v>
      </c>
      <c r="D101" s="86" t="s">
        <v>136</v>
      </c>
      <c r="E101" s="86" t="s">
        <v>316</v>
      </c>
      <c r="F101" s="86" t="s">
        <v>4470</v>
      </c>
      <c r="G101" s="86" t="s">
        <v>3006</v>
      </c>
      <c r="H101" s="86" t="str">
        <f t="shared" si="0"/>
        <v>GUNCano_HANDLING-Fuse Ignite and Extinguish Small_B00M_CACK.wav</v>
      </c>
      <c r="I101" s="86" t="s">
        <v>4462</v>
      </c>
      <c r="J101" s="86" t="s">
        <v>106</v>
      </c>
      <c r="K101" s="86" t="s">
        <v>4448</v>
      </c>
      <c r="L101" s="86" t="s">
        <v>12</v>
      </c>
      <c r="M101" s="86" t="s">
        <v>102</v>
      </c>
      <c r="N101" s="86" t="s">
        <v>103</v>
      </c>
      <c r="O101" s="86" t="s">
        <v>105</v>
      </c>
      <c r="P101" s="86" t="s">
        <v>4449</v>
      </c>
      <c r="Q101" s="86">
        <v>2023</v>
      </c>
      <c r="R101" s="86" t="str">
        <f t="shared" si="1"/>
        <v>Initial burning and stopping of a bomb or cannon detonator wire, small.</v>
      </c>
      <c r="S101" s="86" t="s">
        <v>4450</v>
      </c>
      <c r="T101" s="86" t="s">
        <v>4451</v>
      </c>
      <c r="U101" s="86" t="s">
        <v>4452</v>
      </c>
      <c r="V101" s="86" t="s">
        <v>4449</v>
      </c>
      <c r="W101" s="86" t="s">
        <v>4451</v>
      </c>
      <c r="X101" s="86" t="s">
        <v>4451</v>
      </c>
      <c r="Y101" s="86" t="s">
        <v>4451</v>
      </c>
      <c r="Z101" s="86"/>
    </row>
    <row r="102" spans="1:26">
      <c r="A102" s="87" t="s">
        <v>3009</v>
      </c>
      <c r="B102" s="85" t="s">
        <v>4476</v>
      </c>
      <c r="C102" s="85" t="s">
        <v>4476</v>
      </c>
      <c r="D102" s="86" t="s">
        <v>136</v>
      </c>
      <c r="E102" s="86" t="s">
        <v>319</v>
      </c>
      <c r="F102" s="86" t="s">
        <v>4470</v>
      </c>
      <c r="G102" s="86" t="s">
        <v>3008</v>
      </c>
      <c r="H102" s="86" t="str">
        <f t="shared" si="0"/>
        <v>GUNCano_HANDLING-Fuse Ignite Few Matches_B00M_CACK.wav</v>
      </c>
      <c r="I102" s="86" t="s">
        <v>4462</v>
      </c>
      <c r="J102" s="86" t="s">
        <v>106</v>
      </c>
      <c r="K102" s="86" t="s">
        <v>4448</v>
      </c>
      <c r="L102" s="86" t="s">
        <v>12</v>
      </c>
      <c r="M102" s="86" t="s">
        <v>102</v>
      </c>
      <c r="N102" s="86" t="s">
        <v>103</v>
      </c>
      <c r="O102" s="86" t="s">
        <v>105</v>
      </c>
      <c r="P102" s="86" t="s">
        <v>4449</v>
      </c>
      <c r="Q102" s="86">
        <v>2023</v>
      </c>
      <c r="R102" s="86" t="str">
        <f t="shared" si="1"/>
        <v>The burning of some matchsticks.</v>
      </c>
      <c r="S102" s="86" t="s">
        <v>4450</v>
      </c>
      <c r="T102" s="86" t="s">
        <v>4451</v>
      </c>
      <c r="U102" s="86" t="s">
        <v>4452</v>
      </c>
      <c r="V102" s="86" t="s">
        <v>4449</v>
      </c>
      <c r="W102" s="86" t="s">
        <v>4451</v>
      </c>
      <c r="X102" s="86" t="s">
        <v>4451</v>
      </c>
      <c r="Y102" s="86" t="s">
        <v>4451</v>
      </c>
      <c r="Z102" s="86"/>
    </row>
    <row r="103" spans="1:26">
      <c r="A103" s="87" t="s">
        <v>3011</v>
      </c>
      <c r="B103" s="85" t="s">
        <v>4477</v>
      </c>
      <c r="C103" s="85" t="s">
        <v>4477</v>
      </c>
      <c r="D103" s="86" t="s">
        <v>136</v>
      </c>
      <c r="E103" s="86" t="s">
        <v>322</v>
      </c>
      <c r="F103" s="86" t="s">
        <v>4470</v>
      </c>
      <c r="G103" s="86" t="s">
        <v>3010</v>
      </c>
      <c r="H103" s="86" t="str">
        <f t="shared" si="0"/>
        <v>GUNCano_HANDLING-Fuse Ignite Many Matches_B00M_CACK.wav</v>
      </c>
      <c r="I103" s="86" t="s">
        <v>4462</v>
      </c>
      <c r="J103" s="86" t="s">
        <v>106</v>
      </c>
      <c r="K103" s="86" t="s">
        <v>4448</v>
      </c>
      <c r="L103" s="86" t="s">
        <v>12</v>
      </c>
      <c r="M103" s="86" t="s">
        <v>102</v>
      </c>
      <c r="N103" s="86" t="s">
        <v>103</v>
      </c>
      <c r="O103" s="86" t="s">
        <v>105</v>
      </c>
      <c r="P103" s="86" t="s">
        <v>4449</v>
      </c>
      <c r="Q103" s="86">
        <v>2023</v>
      </c>
      <c r="R103" s="86" t="str">
        <f t="shared" si="1"/>
        <v>The burning of a lot of matchsticks.</v>
      </c>
      <c r="S103" s="86" t="s">
        <v>4450</v>
      </c>
      <c r="T103" s="86" t="s">
        <v>4451</v>
      </c>
      <c r="U103" s="86" t="s">
        <v>4452</v>
      </c>
      <c r="V103" s="86" t="s">
        <v>4449</v>
      </c>
      <c r="W103" s="86" t="s">
        <v>4451</v>
      </c>
      <c r="X103" s="86" t="s">
        <v>4451</v>
      </c>
      <c r="Y103" s="86" t="s">
        <v>4451</v>
      </c>
      <c r="Z103" s="86"/>
    </row>
    <row r="104" spans="1:26">
      <c r="A104" s="87" t="s">
        <v>3013</v>
      </c>
      <c r="B104" s="85" t="s">
        <v>4478</v>
      </c>
      <c r="C104" s="85" t="s">
        <v>4478</v>
      </c>
      <c r="D104" s="86" t="s">
        <v>136</v>
      </c>
      <c r="E104" s="86" t="s">
        <v>325</v>
      </c>
      <c r="F104" s="86" t="s">
        <v>4470</v>
      </c>
      <c r="G104" s="86" t="s">
        <v>3012</v>
      </c>
      <c r="H104" s="86" t="str">
        <f t="shared" si="0"/>
        <v>GUNCano_HANDLING-Fuse Ignite One Match_B00M_CACK.wav</v>
      </c>
      <c r="I104" s="86" t="s">
        <v>4462</v>
      </c>
      <c r="J104" s="86" t="s">
        <v>106</v>
      </c>
      <c r="K104" s="86" t="s">
        <v>4448</v>
      </c>
      <c r="L104" s="86" t="s">
        <v>12</v>
      </c>
      <c r="M104" s="86" t="s">
        <v>102</v>
      </c>
      <c r="N104" s="86" t="s">
        <v>103</v>
      </c>
      <c r="O104" s="86" t="s">
        <v>105</v>
      </c>
      <c r="P104" s="86" t="s">
        <v>4449</v>
      </c>
      <c r="Q104" s="86">
        <v>2023</v>
      </c>
      <c r="R104" s="86" t="str">
        <f t="shared" si="1"/>
        <v>The burning of one matchstick.</v>
      </c>
      <c r="S104" s="86" t="s">
        <v>4450</v>
      </c>
      <c r="T104" s="86" t="s">
        <v>4451</v>
      </c>
      <c r="U104" s="86" t="s">
        <v>4452</v>
      </c>
      <c r="V104" s="86" t="s">
        <v>4449</v>
      </c>
      <c r="W104" s="86" t="s">
        <v>4451</v>
      </c>
      <c r="X104" s="86" t="s">
        <v>4451</v>
      </c>
      <c r="Y104" s="86" t="s">
        <v>4451</v>
      </c>
      <c r="Z104" s="86"/>
    </row>
    <row r="105" spans="1:26">
      <c r="A105" s="87" t="s">
        <v>2575</v>
      </c>
      <c r="B105" s="89" t="s">
        <v>4479</v>
      </c>
      <c r="C105" s="85" t="s">
        <v>4479</v>
      </c>
      <c r="D105" s="86" t="s">
        <v>136</v>
      </c>
      <c r="E105" s="87" t="s">
        <v>1209</v>
      </c>
      <c r="F105" s="86" t="s">
        <v>4480</v>
      </c>
      <c r="G105" s="86" t="s">
        <v>1210</v>
      </c>
      <c r="H105" s="86" t="str">
        <f t="shared" si="0"/>
        <v>GUNCano_HANDLING-Metal On Metal Big_B00M_CACK.wav</v>
      </c>
      <c r="I105" s="86" t="s">
        <v>4462</v>
      </c>
      <c r="J105" s="86" t="s">
        <v>106</v>
      </c>
      <c r="K105" s="86" t="s">
        <v>4448</v>
      </c>
      <c r="L105" s="86" t="s">
        <v>12</v>
      </c>
      <c r="M105" s="86" t="s">
        <v>102</v>
      </c>
      <c r="N105" s="86" t="s">
        <v>103</v>
      </c>
      <c r="O105" s="86" t="s">
        <v>105</v>
      </c>
      <c r="P105" s="86" t="s">
        <v>4449</v>
      </c>
      <c r="Q105" s="86">
        <v>2023</v>
      </c>
      <c r="R105" s="86" t="str">
        <f t="shared" si="1"/>
        <v>Heavy metallic piece hitting large metallic surface.</v>
      </c>
      <c r="S105" s="86" t="s">
        <v>4450</v>
      </c>
      <c r="T105" s="86" t="s">
        <v>4451</v>
      </c>
      <c r="U105" s="86" t="s">
        <v>4452</v>
      </c>
      <c r="V105" s="86" t="s">
        <v>4449</v>
      </c>
      <c r="W105" s="86" t="s">
        <v>4451</v>
      </c>
      <c r="X105" s="86" t="s">
        <v>4451</v>
      </c>
      <c r="Y105" s="86" t="s">
        <v>4451</v>
      </c>
      <c r="Z105" s="86"/>
    </row>
    <row r="106" spans="1:26">
      <c r="A106" s="87" t="s">
        <v>2577</v>
      </c>
      <c r="B106" s="89" t="s">
        <v>4481</v>
      </c>
      <c r="C106" s="87" t="s">
        <v>4481</v>
      </c>
      <c r="D106" s="86" t="s">
        <v>136</v>
      </c>
      <c r="E106" s="87" t="s">
        <v>1221</v>
      </c>
      <c r="F106" s="86" t="s">
        <v>4480</v>
      </c>
      <c r="G106" s="86" t="s">
        <v>1222</v>
      </c>
      <c r="H106" s="86" t="str">
        <f t="shared" si="0"/>
        <v>GUNCano_HANDLING-Metal Scrape Into Slide Snap_B00M_CACK.wav</v>
      </c>
      <c r="I106" s="86" t="s">
        <v>4462</v>
      </c>
      <c r="J106" s="86" t="s">
        <v>106</v>
      </c>
      <c r="K106" s="86" t="s">
        <v>4448</v>
      </c>
      <c r="L106" s="86" t="s">
        <v>12</v>
      </c>
      <c r="M106" s="86" t="s">
        <v>102</v>
      </c>
      <c r="N106" s="86" t="s">
        <v>103</v>
      </c>
      <c r="O106" s="86" t="s">
        <v>105</v>
      </c>
      <c r="P106" s="86" t="s">
        <v>4449</v>
      </c>
      <c r="Q106" s="86">
        <v>2023</v>
      </c>
      <c r="R106" s="86" t="str">
        <f t="shared" si="1"/>
        <v>Metallic piece sliding with friction followed by snapping into place.</v>
      </c>
      <c r="S106" s="86" t="s">
        <v>4450</v>
      </c>
      <c r="T106" s="86" t="s">
        <v>4451</v>
      </c>
      <c r="U106" s="86" t="s">
        <v>4452</v>
      </c>
      <c r="V106" s="86" t="s">
        <v>4449</v>
      </c>
      <c r="W106" s="86" t="s">
        <v>4451</v>
      </c>
      <c r="X106" s="86" t="s">
        <v>4451</v>
      </c>
      <c r="Y106" s="86" t="s">
        <v>4451</v>
      </c>
      <c r="Z106" s="86"/>
    </row>
    <row r="107" spans="1:26">
      <c r="A107" s="87" t="s">
        <v>2589</v>
      </c>
      <c r="B107" s="89" t="s">
        <v>4482</v>
      </c>
      <c r="C107" s="87" t="s">
        <v>4482</v>
      </c>
      <c r="D107" s="86" t="s">
        <v>136</v>
      </c>
      <c r="E107" s="87" t="s">
        <v>1245</v>
      </c>
      <c r="F107" s="86" t="s">
        <v>4483</v>
      </c>
      <c r="G107" s="86" t="s">
        <v>1246</v>
      </c>
      <c r="H107" s="86" t="str">
        <f t="shared" si="0"/>
        <v>GUNCano_HANDLING-Metal Wood Scrape Back And Forth_B00M_CACK.wav</v>
      </c>
      <c r="I107" s="86" t="s">
        <v>4462</v>
      </c>
      <c r="J107" s="86" t="s">
        <v>106</v>
      </c>
      <c r="K107" s="86" t="s">
        <v>4448</v>
      </c>
      <c r="L107" s="86" t="s">
        <v>12</v>
      </c>
      <c r="M107" s="86" t="s">
        <v>102</v>
      </c>
      <c r="N107" s="86" t="s">
        <v>103</v>
      </c>
      <c r="O107" s="86" t="s">
        <v>105</v>
      </c>
      <c r="P107" s="86" t="s">
        <v>4449</v>
      </c>
      <c r="Q107" s="86">
        <v>2023</v>
      </c>
      <c r="R107" s="86" t="str">
        <f t="shared" si="1"/>
        <v>Scraping metallic pieces on wooden surface with slight impacts and ring out.</v>
      </c>
      <c r="S107" s="86" t="s">
        <v>4450</v>
      </c>
      <c r="T107" s="86" t="s">
        <v>4451</v>
      </c>
      <c r="U107" s="86" t="s">
        <v>4452</v>
      </c>
      <c r="V107" s="86" t="s">
        <v>4449</v>
      </c>
      <c r="W107" s="86" t="s">
        <v>4451</v>
      </c>
      <c r="X107" s="86" t="s">
        <v>4451</v>
      </c>
      <c r="Y107" s="86" t="s">
        <v>4451</v>
      </c>
      <c r="Z107" s="86"/>
    </row>
    <row r="108" spans="1:26">
      <c r="A108" s="87" t="s">
        <v>2592</v>
      </c>
      <c r="B108" s="89" t="s">
        <v>4484</v>
      </c>
      <c r="C108" s="87" t="s">
        <v>4484</v>
      </c>
      <c r="D108" s="86" t="s">
        <v>136</v>
      </c>
      <c r="E108" s="87" t="s">
        <v>1254</v>
      </c>
      <c r="F108" s="86" t="s">
        <v>4483</v>
      </c>
      <c r="G108" s="86" t="s">
        <v>1255</v>
      </c>
      <c r="H108" s="86" t="str">
        <f t="shared" si="0"/>
        <v>GUNCano_HANDLING-Metal Wood Sequence Rattling Short_B00M_CACK.wav</v>
      </c>
      <c r="I108" s="86" t="s">
        <v>4462</v>
      </c>
      <c r="J108" s="86" t="s">
        <v>106</v>
      </c>
      <c r="K108" s="86" t="s">
        <v>4448</v>
      </c>
      <c r="L108" s="86" t="s">
        <v>12</v>
      </c>
      <c r="M108" s="86" t="s">
        <v>102</v>
      </c>
      <c r="N108" s="86" t="s">
        <v>103</v>
      </c>
      <c r="O108" s="86" t="s">
        <v>105</v>
      </c>
      <c r="P108" s="86" t="s">
        <v>4449</v>
      </c>
      <c r="Q108" s="86">
        <v>2023</v>
      </c>
      <c r="R108" s="86" t="str">
        <f t="shared" si="1"/>
        <v>Heavy and clunky metallic movement on wooden surface.</v>
      </c>
      <c r="S108" s="86" t="s">
        <v>4450</v>
      </c>
      <c r="T108" s="86" t="s">
        <v>4451</v>
      </c>
      <c r="U108" s="86" t="s">
        <v>4452</v>
      </c>
      <c r="V108" s="86" t="s">
        <v>4449</v>
      </c>
      <c r="W108" s="86" t="s">
        <v>4451</v>
      </c>
      <c r="X108" s="86" t="s">
        <v>4451</v>
      </c>
      <c r="Y108" s="86" t="s">
        <v>4451</v>
      </c>
      <c r="Z108" s="86"/>
    </row>
    <row r="109" spans="1:26">
      <c r="A109" s="87" t="s">
        <v>2595</v>
      </c>
      <c r="B109" s="89" t="s">
        <v>4485</v>
      </c>
      <c r="C109" s="87" t="s">
        <v>4485</v>
      </c>
      <c r="D109" s="86" t="s">
        <v>136</v>
      </c>
      <c r="E109" s="87" t="s">
        <v>1590</v>
      </c>
      <c r="F109" s="86" t="s">
        <v>4483</v>
      </c>
      <c r="G109" s="86" t="s">
        <v>1591</v>
      </c>
      <c r="H109" s="86" t="str">
        <f t="shared" si="0"/>
        <v>GUNCano_HANDLING-Wood Creak Heavy Short_B00M_CACK.wav</v>
      </c>
      <c r="I109" s="86" t="s">
        <v>4462</v>
      </c>
      <c r="J109" s="86" t="s">
        <v>106</v>
      </c>
      <c r="K109" s="86" t="s">
        <v>4448</v>
      </c>
      <c r="L109" s="86" t="s">
        <v>12</v>
      </c>
      <c r="M109" s="86" t="s">
        <v>102</v>
      </c>
      <c r="N109" s="86" t="s">
        <v>103</v>
      </c>
      <c r="O109" s="86" t="s">
        <v>105</v>
      </c>
      <c r="P109" s="86" t="s">
        <v>4449</v>
      </c>
      <c r="Q109" s="86">
        <v>2023</v>
      </c>
      <c r="R109" s="86" t="str">
        <f t="shared" si="1"/>
        <v>Breaking wood with splintering and creaking elements.</v>
      </c>
      <c r="S109" s="86" t="s">
        <v>4450</v>
      </c>
      <c r="T109" s="86" t="s">
        <v>4451</v>
      </c>
      <c r="U109" s="86" t="s">
        <v>4452</v>
      </c>
      <c r="V109" s="86" t="s">
        <v>4449</v>
      </c>
      <c r="W109" s="86" t="s">
        <v>4451</v>
      </c>
      <c r="X109" s="86" t="s">
        <v>4451</v>
      </c>
      <c r="Y109" s="86" t="s">
        <v>4451</v>
      </c>
      <c r="Z109" s="86"/>
    </row>
    <row r="110" spans="1:26">
      <c r="A110" s="87" t="s">
        <v>2384</v>
      </c>
      <c r="B110" s="89" t="s">
        <v>4486</v>
      </c>
      <c r="C110" s="87" t="s">
        <v>4486</v>
      </c>
      <c r="D110" s="86" t="s">
        <v>104</v>
      </c>
      <c r="E110" s="87" t="s">
        <v>1378</v>
      </c>
      <c r="F110" s="86" t="s">
        <v>4487</v>
      </c>
      <c r="G110" s="86" t="s">
        <v>1379</v>
      </c>
      <c r="H110" s="86" t="str">
        <f t="shared" si="0"/>
        <v>GUNCano_IMPACT-Concrete Paving Slab Debris Trickling_B00M_CACK.wav</v>
      </c>
      <c r="I110" s="86" t="s">
        <v>4462</v>
      </c>
      <c r="J110" s="86" t="s">
        <v>106</v>
      </c>
      <c r="K110" s="86" t="s">
        <v>4448</v>
      </c>
      <c r="L110" s="86" t="s">
        <v>12</v>
      </c>
      <c r="M110" s="86" t="s">
        <v>102</v>
      </c>
      <c r="N110" s="86" t="s">
        <v>103</v>
      </c>
      <c r="O110" s="86" t="s">
        <v>105</v>
      </c>
      <c r="P110" s="86" t="s">
        <v>4449</v>
      </c>
      <c r="Q110" s="86">
        <v>2023</v>
      </c>
      <c r="R110" s="86" t="str">
        <f t="shared" si="1"/>
        <v>Debris rippling from hand on stone slab.</v>
      </c>
      <c r="S110" s="86" t="s">
        <v>4450</v>
      </c>
      <c r="T110" s="86" t="s">
        <v>4451</v>
      </c>
      <c r="U110" s="86" t="s">
        <v>4452</v>
      </c>
      <c r="V110" s="86" t="s">
        <v>4449</v>
      </c>
      <c r="W110" s="86" t="s">
        <v>4451</v>
      </c>
      <c r="X110" s="86" t="s">
        <v>4451</v>
      </c>
      <c r="Y110" s="86" t="s">
        <v>4451</v>
      </c>
      <c r="Z110" s="86"/>
    </row>
    <row r="111" spans="1:26">
      <c r="A111" s="87" t="s">
        <v>2384</v>
      </c>
      <c r="B111" s="89" t="s">
        <v>4486</v>
      </c>
      <c r="C111" s="87" t="s">
        <v>4486</v>
      </c>
      <c r="D111" s="86" t="s">
        <v>104</v>
      </c>
      <c r="E111" s="87" t="s">
        <v>1378</v>
      </c>
      <c r="F111" s="86" t="s">
        <v>4487</v>
      </c>
      <c r="G111" s="86" t="s">
        <v>1379</v>
      </c>
      <c r="H111" s="86" t="str">
        <f t="shared" si="0"/>
        <v>GUNCano_IMPACT-Concrete Paving Slab Debris Trickling_B00M_CACK.wav</v>
      </c>
      <c r="I111" s="86" t="s">
        <v>4462</v>
      </c>
      <c r="J111" s="86" t="s">
        <v>106</v>
      </c>
      <c r="K111" s="86" t="s">
        <v>4448</v>
      </c>
      <c r="L111" s="86" t="s">
        <v>12</v>
      </c>
      <c r="M111" s="86" t="s">
        <v>102</v>
      </c>
      <c r="N111" s="86" t="s">
        <v>103</v>
      </c>
      <c r="O111" s="86" t="s">
        <v>105</v>
      </c>
      <c r="P111" s="86" t="s">
        <v>4449</v>
      </c>
      <c r="Q111" s="86">
        <v>2023</v>
      </c>
      <c r="R111" s="86" t="str">
        <f t="shared" si="1"/>
        <v>Debris rippling from hand on stone slab.</v>
      </c>
      <c r="S111" s="86" t="s">
        <v>4450</v>
      </c>
      <c r="T111" s="86" t="s">
        <v>4451</v>
      </c>
      <c r="U111" s="86" t="s">
        <v>4452</v>
      </c>
      <c r="V111" s="86" t="s">
        <v>4449</v>
      </c>
      <c r="W111" s="86" t="s">
        <v>4451</v>
      </c>
      <c r="X111" s="86" t="s">
        <v>4451</v>
      </c>
      <c r="Y111" s="86" t="s">
        <v>4451</v>
      </c>
      <c r="Z111" s="86"/>
    </row>
    <row r="112" spans="1:26">
      <c r="A112" s="87" t="s">
        <v>2385</v>
      </c>
      <c r="B112" s="89" t="s">
        <v>4488</v>
      </c>
      <c r="C112" s="87" t="s">
        <v>4488</v>
      </c>
      <c r="D112" s="86" t="s">
        <v>104</v>
      </c>
      <c r="E112" s="87" t="s">
        <v>1381</v>
      </c>
      <c r="F112" s="86" t="s">
        <v>4487</v>
      </c>
      <c r="G112" s="86" t="s">
        <v>1382</v>
      </c>
      <c r="H112" s="86" t="str">
        <f t="shared" si="0"/>
        <v>GUNCano_IMPACT-Concrete Paving Slab Step On Pile_B00M_CACK.wav</v>
      </c>
      <c r="I112" s="86" t="s">
        <v>4462</v>
      </c>
      <c r="J112" s="86" t="s">
        <v>106</v>
      </c>
      <c r="K112" s="86" t="s">
        <v>4448</v>
      </c>
      <c r="L112" s="86" t="s">
        <v>12</v>
      </c>
      <c r="M112" s="86" t="s">
        <v>102</v>
      </c>
      <c r="N112" s="86" t="s">
        <v>103</v>
      </c>
      <c r="O112" s="86" t="s">
        <v>105</v>
      </c>
      <c r="P112" s="86" t="s">
        <v>4449</v>
      </c>
      <c r="Q112" s="86">
        <v>2023</v>
      </c>
      <c r="R112" s="86" t="str">
        <f t="shared" si="1"/>
        <v>Stomping into pile of rock debris on top of a stone slab.</v>
      </c>
      <c r="S112" s="86" t="s">
        <v>4450</v>
      </c>
      <c r="T112" s="86" t="s">
        <v>4451</v>
      </c>
      <c r="U112" s="86" t="s">
        <v>4452</v>
      </c>
      <c r="V112" s="86" t="s">
        <v>4449</v>
      </c>
      <c r="W112" s="86" t="s">
        <v>4451</v>
      </c>
      <c r="X112" s="86" t="s">
        <v>4451</v>
      </c>
      <c r="Y112" s="86" t="s">
        <v>4451</v>
      </c>
      <c r="Z112" s="86"/>
    </row>
    <row r="113" spans="1:26">
      <c r="A113" s="87" t="s">
        <v>2385</v>
      </c>
      <c r="B113" s="89" t="s">
        <v>4488</v>
      </c>
      <c r="C113" s="87" t="s">
        <v>4488</v>
      </c>
      <c r="D113" s="86" t="s">
        <v>104</v>
      </c>
      <c r="E113" s="87" t="s">
        <v>1381</v>
      </c>
      <c r="F113" s="86" t="s">
        <v>4487</v>
      </c>
      <c r="G113" s="86" t="s">
        <v>1382</v>
      </c>
      <c r="H113" s="86" t="str">
        <f t="shared" si="0"/>
        <v>GUNCano_IMPACT-Concrete Paving Slab Step On Pile_B00M_CACK.wav</v>
      </c>
      <c r="I113" s="86" t="s">
        <v>4462</v>
      </c>
      <c r="J113" s="86" t="s">
        <v>106</v>
      </c>
      <c r="K113" s="86" t="s">
        <v>4448</v>
      </c>
      <c r="L113" s="86" t="s">
        <v>12</v>
      </c>
      <c r="M113" s="86" t="s">
        <v>102</v>
      </c>
      <c r="N113" s="86" t="s">
        <v>103</v>
      </c>
      <c r="O113" s="86" t="s">
        <v>105</v>
      </c>
      <c r="P113" s="86" t="s">
        <v>4449</v>
      </c>
      <c r="Q113" s="86">
        <v>2023</v>
      </c>
      <c r="R113" s="86" t="str">
        <f t="shared" si="1"/>
        <v>Stomping into pile of rock debris on top of a stone slab.</v>
      </c>
      <c r="S113" s="86" t="s">
        <v>4450</v>
      </c>
      <c r="T113" s="86" t="s">
        <v>4451</v>
      </c>
      <c r="U113" s="86" t="s">
        <v>4452</v>
      </c>
      <c r="V113" s="86" t="s">
        <v>4449</v>
      </c>
      <c r="W113" s="86" t="s">
        <v>4451</v>
      </c>
      <c r="X113" s="86" t="s">
        <v>4451</v>
      </c>
      <c r="Y113" s="86" t="s">
        <v>4451</v>
      </c>
      <c r="Z113" s="86"/>
    </row>
    <row r="114" spans="1:26">
      <c r="A114" s="87" t="s">
        <v>2389</v>
      </c>
      <c r="B114" s="89" t="s">
        <v>4489</v>
      </c>
      <c r="C114" s="87" t="s">
        <v>4489</v>
      </c>
      <c r="D114" s="86" t="s">
        <v>104</v>
      </c>
      <c r="E114" s="87" t="s">
        <v>4490</v>
      </c>
      <c r="F114" s="86" t="s">
        <v>4487</v>
      </c>
      <c r="G114" s="86" t="s">
        <v>1385</v>
      </c>
      <c r="H114" s="86" t="str">
        <f t="shared" si="0"/>
        <v>GUNCano_IMPACT-Concrete Slab Bar Bell 14KG_B00M_CACK.wav</v>
      </c>
      <c r="I114" s="86" t="s">
        <v>4462</v>
      </c>
      <c r="J114" s="86" t="s">
        <v>106</v>
      </c>
      <c r="K114" s="86" t="s">
        <v>4448</v>
      </c>
      <c r="L114" s="86" t="s">
        <v>12</v>
      </c>
      <c r="M114" s="86" t="s">
        <v>102</v>
      </c>
      <c r="N114" s="86" t="s">
        <v>103</v>
      </c>
      <c r="O114" s="86" t="s">
        <v>105</v>
      </c>
      <c r="P114" s="86" t="s">
        <v>4449</v>
      </c>
      <c r="Q114" s="86">
        <v>2023</v>
      </c>
      <c r="R114" s="86" t="str">
        <f t="shared" si="1"/>
        <v>Steel ball of 14 kilograms being dropped on a stone slab. Heavy, metallic drop with concrete cracking elements.</v>
      </c>
      <c r="S114" s="86" t="s">
        <v>4450</v>
      </c>
      <c r="T114" s="86" t="s">
        <v>4451</v>
      </c>
      <c r="U114" s="86" t="s">
        <v>4452</v>
      </c>
      <c r="V114" s="86" t="s">
        <v>4449</v>
      </c>
      <c r="W114" s="86" t="s">
        <v>4451</v>
      </c>
      <c r="X114" s="86" t="s">
        <v>4451</v>
      </c>
      <c r="Y114" s="86" t="s">
        <v>4451</v>
      </c>
      <c r="Z114" s="86"/>
    </row>
    <row r="115" spans="1:26">
      <c r="A115" s="87" t="s">
        <v>2389</v>
      </c>
      <c r="B115" s="89" t="s">
        <v>4489</v>
      </c>
      <c r="C115" s="87" t="s">
        <v>4489</v>
      </c>
      <c r="D115" s="86" t="s">
        <v>104</v>
      </c>
      <c r="E115" s="87" t="s">
        <v>4490</v>
      </c>
      <c r="F115" s="86" t="s">
        <v>4487</v>
      </c>
      <c r="G115" s="86" t="s">
        <v>1385</v>
      </c>
      <c r="H115" s="86" t="str">
        <f t="shared" si="0"/>
        <v>GUNCano_IMPACT-Concrete Slab Bar Bell 14KG_B00M_CACK.wav</v>
      </c>
      <c r="I115" s="86" t="s">
        <v>4462</v>
      </c>
      <c r="J115" s="86" t="s">
        <v>106</v>
      </c>
      <c r="K115" s="86" t="s">
        <v>4448</v>
      </c>
      <c r="L115" s="86" t="s">
        <v>12</v>
      </c>
      <c r="M115" s="86" t="s">
        <v>102</v>
      </c>
      <c r="N115" s="86" t="s">
        <v>103</v>
      </c>
      <c r="O115" s="86" t="s">
        <v>105</v>
      </c>
      <c r="P115" s="86" t="s">
        <v>4449</v>
      </c>
      <c r="Q115" s="86">
        <v>2023</v>
      </c>
      <c r="R115" s="86" t="str">
        <f t="shared" si="1"/>
        <v>Steel ball of 14 kilograms being dropped on a stone slab. Heavy, metallic drop with concrete cracking elements.</v>
      </c>
      <c r="S115" s="86" t="s">
        <v>4450</v>
      </c>
      <c r="T115" s="86" t="s">
        <v>4451</v>
      </c>
      <c r="U115" s="86" t="s">
        <v>4452</v>
      </c>
      <c r="V115" s="86" t="s">
        <v>4449</v>
      </c>
      <c r="W115" s="86" t="s">
        <v>4451</v>
      </c>
      <c r="X115" s="86" t="s">
        <v>4451</v>
      </c>
      <c r="Y115" s="86" t="s">
        <v>4451</v>
      </c>
      <c r="Z115" s="86"/>
    </row>
    <row r="116" spans="1:26">
      <c r="A116" s="87" t="s">
        <v>2389</v>
      </c>
      <c r="B116" s="89" t="s">
        <v>4489</v>
      </c>
      <c r="C116" s="87" t="s">
        <v>4489</v>
      </c>
      <c r="D116" s="86" t="s">
        <v>104</v>
      </c>
      <c r="E116" s="87" t="s">
        <v>4490</v>
      </c>
      <c r="F116" s="86" t="s">
        <v>4487</v>
      </c>
      <c r="G116" s="86" t="s">
        <v>1385</v>
      </c>
      <c r="H116" s="86" t="str">
        <f t="shared" si="0"/>
        <v>GUNCano_IMPACT-Concrete Slab Bar Bell 14KG_B00M_CACK.wav</v>
      </c>
      <c r="I116" s="86" t="s">
        <v>4462</v>
      </c>
      <c r="J116" s="86" t="s">
        <v>106</v>
      </c>
      <c r="K116" s="86" t="s">
        <v>4448</v>
      </c>
      <c r="L116" s="86" t="s">
        <v>12</v>
      </c>
      <c r="M116" s="86" t="s">
        <v>102</v>
      </c>
      <c r="N116" s="86" t="s">
        <v>103</v>
      </c>
      <c r="O116" s="86" t="s">
        <v>105</v>
      </c>
      <c r="P116" s="86" t="s">
        <v>4449</v>
      </c>
      <c r="Q116" s="86">
        <v>2023</v>
      </c>
      <c r="R116" s="86" t="str">
        <f t="shared" si="1"/>
        <v>Steel ball of 14 kilograms being dropped on a stone slab. Heavy, metallic drop with concrete cracking elements.</v>
      </c>
      <c r="S116" s="86" t="s">
        <v>4450</v>
      </c>
      <c r="T116" s="86" t="s">
        <v>4451</v>
      </c>
      <c r="U116" s="86" t="s">
        <v>4452</v>
      </c>
      <c r="V116" s="86" t="s">
        <v>4449</v>
      </c>
      <c r="W116" s="86" t="s">
        <v>4451</v>
      </c>
      <c r="X116" s="86" t="s">
        <v>4451</v>
      </c>
      <c r="Y116" s="86" t="s">
        <v>4451</v>
      </c>
      <c r="Z116" s="86"/>
    </row>
    <row r="117" spans="1:26">
      <c r="A117" s="87" t="s">
        <v>2391</v>
      </c>
      <c r="B117" s="89" t="s">
        <v>4491</v>
      </c>
      <c r="C117" s="87" t="s">
        <v>4491</v>
      </c>
      <c r="D117" s="86" t="s">
        <v>104</v>
      </c>
      <c r="E117" s="87" t="s">
        <v>4492</v>
      </c>
      <c r="F117" s="86" t="s">
        <v>4487</v>
      </c>
      <c r="G117" s="86" t="s">
        <v>1391</v>
      </c>
      <c r="H117" s="86" t="str">
        <f t="shared" si="0"/>
        <v>GUNCano_IMPACT-Concrete Slab Bar Bell Debris_B00M_CACK.wav</v>
      </c>
      <c r="I117" s="86" t="s">
        <v>4462</v>
      </c>
      <c r="J117" s="86" t="s">
        <v>106</v>
      </c>
      <c r="K117" s="86" t="s">
        <v>4448</v>
      </c>
      <c r="L117" s="86" t="s">
        <v>12</v>
      </c>
      <c r="M117" s="86" t="s">
        <v>102</v>
      </c>
      <c r="N117" s="86" t="s">
        <v>103</v>
      </c>
      <c r="O117" s="86" t="s">
        <v>105</v>
      </c>
      <c r="P117" s="86" t="s">
        <v>4449</v>
      </c>
      <c r="Q117" s="86">
        <v>2023</v>
      </c>
      <c r="R117" s="86" t="str">
        <f t="shared" si="1"/>
        <v>Steel ball being dropped on a debris on top of a stone slab. Heavy, metallic drop elements.</v>
      </c>
      <c r="S117" s="86" t="s">
        <v>4450</v>
      </c>
      <c r="T117" s="86" t="s">
        <v>4451</v>
      </c>
      <c r="U117" s="86" t="s">
        <v>4452</v>
      </c>
      <c r="V117" s="86" t="s">
        <v>4449</v>
      </c>
      <c r="W117" s="86" t="s">
        <v>4451</v>
      </c>
      <c r="X117" s="86" t="s">
        <v>4451</v>
      </c>
      <c r="Y117" s="86" t="s">
        <v>4451</v>
      </c>
      <c r="Z117" s="86"/>
    </row>
    <row r="118" spans="1:26">
      <c r="A118" s="87" t="s">
        <v>2391</v>
      </c>
      <c r="B118" s="89" t="s">
        <v>4491</v>
      </c>
      <c r="C118" s="87" t="s">
        <v>4491</v>
      </c>
      <c r="D118" s="86" t="s">
        <v>104</v>
      </c>
      <c r="E118" s="87" t="s">
        <v>4492</v>
      </c>
      <c r="F118" s="87" t="s">
        <v>4487</v>
      </c>
      <c r="G118" s="87" t="s">
        <v>1391</v>
      </c>
      <c r="H118" s="86" t="str">
        <f t="shared" si="0"/>
        <v>GUNCano_IMPACT-Concrete Slab Bar Bell Debris_B00M_CACK.wav</v>
      </c>
      <c r="I118" s="86" t="s">
        <v>4462</v>
      </c>
      <c r="J118" s="86" t="s">
        <v>106</v>
      </c>
      <c r="K118" s="87" t="s">
        <v>4448</v>
      </c>
      <c r="L118" s="87" t="s">
        <v>12</v>
      </c>
      <c r="M118" s="87" t="s">
        <v>102</v>
      </c>
      <c r="N118" s="87" t="s">
        <v>103</v>
      </c>
      <c r="O118" s="87" t="s">
        <v>105</v>
      </c>
      <c r="P118" s="87" t="s">
        <v>4449</v>
      </c>
      <c r="Q118" s="88">
        <v>2023</v>
      </c>
      <c r="R118" s="87" t="str">
        <f t="shared" si="1"/>
        <v>Steel ball being dropped on a debris on top of a stone slab. Heavy, metallic drop elements.</v>
      </c>
      <c r="S118" s="87" t="s">
        <v>4450</v>
      </c>
      <c r="T118" s="87" t="s">
        <v>4451</v>
      </c>
      <c r="U118" s="87" t="s">
        <v>4452</v>
      </c>
      <c r="V118" s="87" t="s">
        <v>4449</v>
      </c>
      <c r="W118" s="87" t="s">
        <v>4451</v>
      </c>
      <c r="X118" s="87" t="s">
        <v>4451</v>
      </c>
      <c r="Y118" s="87" t="s">
        <v>4451</v>
      </c>
      <c r="Z118" s="87"/>
    </row>
    <row r="119" spans="1:26">
      <c r="A119" s="87" t="s">
        <v>2391</v>
      </c>
      <c r="B119" s="89" t="s">
        <v>4491</v>
      </c>
      <c r="C119" s="87" t="s">
        <v>4491</v>
      </c>
      <c r="D119" s="86" t="s">
        <v>104</v>
      </c>
      <c r="E119" s="87" t="s">
        <v>4492</v>
      </c>
      <c r="F119" s="87" t="s">
        <v>4487</v>
      </c>
      <c r="G119" s="87" t="s">
        <v>1391</v>
      </c>
      <c r="H119" s="86" t="str">
        <f t="shared" si="0"/>
        <v>GUNCano_IMPACT-Concrete Slab Bar Bell Debris_B00M_CACK.wav</v>
      </c>
      <c r="I119" s="86" t="s">
        <v>4462</v>
      </c>
      <c r="J119" s="86" t="s">
        <v>106</v>
      </c>
      <c r="K119" s="87" t="s">
        <v>4448</v>
      </c>
      <c r="L119" s="87" t="s">
        <v>12</v>
      </c>
      <c r="M119" s="87" t="s">
        <v>102</v>
      </c>
      <c r="N119" s="87" t="s">
        <v>103</v>
      </c>
      <c r="O119" s="87" t="s">
        <v>105</v>
      </c>
      <c r="P119" s="87" t="s">
        <v>4449</v>
      </c>
      <c r="Q119" s="88">
        <v>2023</v>
      </c>
      <c r="R119" s="87" t="str">
        <f t="shared" si="1"/>
        <v>Steel ball being dropped on a debris on top of a stone slab. Heavy, metallic drop elements.</v>
      </c>
      <c r="S119" s="87" t="s">
        <v>4450</v>
      </c>
      <c r="T119" s="87" t="s">
        <v>4451</v>
      </c>
      <c r="U119" s="87" t="s">
        <v>4452</v>
      </c>
      <c r="V119" s="87" t="s">
        <v>4449</v>
      </c>
      <c r="W119" s="87" t="s">
        <v>4451</v>
      </c>
      <c r="X119" s="87" t="s">
        <v>4451</v>
      </c>
      <c r="Y119" s="87" t="s">
        <v>4451</v>
      </c>
      <c r="Z119" s="87"/>
    </row>
    <row r="120" spans="1:26">
      <c r="A120" s="87" t="s">
        <v>2393</v>
      </c>
      <c r="B120" s="89" t="s">
        <v>4493</v>
      </c>
      <c r="C120" s="87" t="s">
        <v>4493</v>
      </c>
      <c r="D120" s="86" t="s">
        <v>104</v>
      </c>
      <c r="E120" s="87" t="s">
        <v>248</v>
      </c>
      <c r="F120" s="86" t="s">
        <v>4494</v>
      </c>
      <c r="G120" s="86" t="s">
        <v>249</v>
      </c>
      <c r="H120" s="86" t="str">
        <f t="shared" si="0"/>
        <v>GUNCano_IMPACT-Dirt Bar Bell 14KG Bark Mulch_B00M_CACK.wav</v>
      </c>
      <c r="I120" s="86" t="s">
        <v>4462</v>
      </c>
      <c r="J120" s="86" t="s">
        <v>106</v>
      </c>
      <c r="K120" s="86" t="s">
        <v>4448</v>
      </c>
      <c r="L120" s="86" t="s">
        <v>12</v>
      </c>
      <c r="M120" s="86" t="s">
        <v>102</v>
      </c>
      <c r="N120" s="86" t="s">
        <v>103</v>
      </c>
      <c r="O120" s="86" t="s">
        <v>105</v>
      </c>
      <c r="P120" s="86" t="s">
        <v>4449</v>
      </c>
      <c r="Q120" s="86">
        <v>2023</v>
      </c>
      <c r="R120" s="86" t="str">
        <f t="shared" si="1"/>
        <v>Steel ball of 14 kilograms being dropped onto dirt consisting of bark and mulch. Deep and dull hit.</v>
      </c>
      <c r="S120" s="86" t="s">
        <v>4450</v>
      </c>
      <c r="T120" s="86" t="s">
        <v>4451</v>
      </c>
      <c r="U120" s="86" t="s">
        <v>4452</v>
      </c>
      <c r="V120" s="86" t="s">
        <v>4449</v>
      </c>
      <c r="W120" s="86" t="s">
        <v>4451</v>
      </c>
      <c r="X120" s="86" t="s">
        <v>4451</v>
      </c>
      <c r="Y120" s="86" t="s">
        <v>4451</v>
      </c>
      <c r="Z120" s="86"/>
    </row>
    <row r="121" spans="1:26">
      <c r="A121" s="87" t="s">
        <v>2393</v>
      </c>
      <c r="B121" s="89" t="s">
        <v>4493</v>
      </c>
      <c r="C121" s="87" t="s">
        <v>4493</v>
      </c>
      <c r="D121" s="86" t="s">
        <v>104</v>
      </c>
      <c r="E121" s="87" t="s">
        <v>248</v>
      </c>
      <c r="F121" s="87" t="s">
        <v>4494</v>
      </c>
      <c r="G121" s="87" t="s">
        <v>249</v>
      </c>
      <c r="H121" s="86" t="str">
        <f t="shared" si="0"/>
        <v>GUNCano_IMPACT-Dirt Bar Bell 14KG Bark Mulch_B00M_CACK.wav</v>
      </c>
      <c r="I121" s="86" t="s">
        <v>4462</v>
      </c>
      <c r="J121" s="86" t="s">
        <v>106</v>
      </c>
      <c r="K121" s="87" t="s">
        <v>4448</v>
      </c>
      <c r="L121" s="87" t="s">
        <v>12</v>
      </c>
      <c r="M121" s="87" t="s">
        <v>102</v>
      </c>
      <c r="N121" s="87" t="s">
        <v>103</v>
      </c>
      <c r="O121" s="87" t="s">
        <v>105</v>
      </c>
      <c r="P121" s="87" t="s">
        <v>4449</v>
      </c>
      <c r="Q121" s="88">
        <v>2023</v>
      </c>
      <c r="R121" s="87" t="str">
        <f t="shared" si="1"/>
        <v>Steel ball of 14 kilograms being dropped onto dirt consisting of bark and mulch. Deep and dull hit.</v>
      </c>
      <c r="S121" s="87" t="s">
        <v>4450</v>
      </c>
      <c r="T121" s="87" t="s">
        <v>4451</v>
      </c>
      <c r="U121" s="87" t="s">
        <v>4452</v>
      </c>
      <c r="V121" s="87" t="s">
        <v>4449</v>
      </c>
      <c r="W121" s="87" t="s">
        <v>4451</v>
      </c>
      <c r="X121" s="87" t="s">
        <v>4451</v>
      </c>
      <c r="Y121" s="87" t="s">
        <v>4451</v>
      </c>
      <c r="Z121" s="87"/>
    </row>
    <row r="122" spans="1:26">
      <c r="A122" s="87" t="s">
        <v>2394</v>
      </c>
      <c r="B122" s="89" t="s">
        <v>4495</v>
      </c>
      <c r="C122" s="87" t="s">
        <v>4495</v>
      </c>
      <c r="D122" s="86" t="s">
        <v>104</v>
      </c>
      <c r="E122" s="87" t="s">
        <v>252</v>
      </c>
      <c r="F122" s="86" t="s">
        <v>4494</v>
      </c>
      <c r="G122" s="86" t="s">
        <v>253</v>
      </c>
      <c r="H122" s="86" t="str">
        <f t="shared" si="0"/>
        <v>GUNCano_IMPACT-Dirt Bar Bell 14KG Forest Soil_B00M_CACK.wav</v>
      </c>
      <c r="I122" s="86" t="s">
        <v>4462</v>
      </c>
      <c r="J122" s="86" t="s">
        <v>106</v>
      </c>
      <c r="K122" s="86" t="s">
        <v>4448</v>
      </c>
      <c r="L122" s="86" t="s">
        <v>12</v>
      </c>
      <c r="M122" s="86" t="s">
        <v>102</v>
      </c>
      <c r="N122" s="86" t="s">
        <v>103</v>
      </c>
      <c r="O122" s="86" t="s">
        <v>105</v>
      </c>
      <c r="P122" s="86" t="s">
        <v>4449</v>
      </c>
      <c r="Q122" s="86">
        <v>2023</v>
      </c>
      <c r="R122" s="86" t="str">
        <f t="shared" si="1"/>
        <v>Steel ball of 14 kilograms being dropped onto a soil with some leaves. Deep and dull hit.</v>
      </c>
      <c r="S122" s="86" t="s">
        <v>4450</v>
      </c>
      <c r="T122" s="86" t="s">
        <v>4451</v>
      </c>
      <c r="U122" s="86" t="s">
        <v>4452</v>
      </c>
      <c r="V122" s="86" t="s">
        <v>4449</v>
      </c>
      <c r="W122" s="86" t="s">
        <v>4451</v>
      </c>
      <c r="X122" s="86" t="s">
        <v>4451</v>
      </c>
      <c r="Y122" s="86" t="s">
        <v>4451</v>
      </c>
      <c r="Z122" s="86"/>
    </row>
    <row r="123" spans="1:26">
      <c r="A123" s="87" t="s">
        <v>2394</v>
      </c>
      <c r="B123" s="89" t="s">
        <v>4495</v>
      </c>
      <c r="C123" s="87" t="s">
        <v>4495</v>
      </c>
      <c r="D123" s="86" t="s">
        <v>104</v>
      </c>
      <c r="E123" s="87" t="s">
        <v>252</v>
      </c>
      <c r="F123" s="86" t="s">
        <v>4494</v>
      </c>
      <c r="G123" s="86" t="s">
        <v>253</v>
      </c>
      <c r="H123" s="86" t="str">
        <f t="shared" si="0"/>
        <v>GUNCano_IMPACT-Dirt Bar Bell 14KG Forest Soil_B00M_CACK.wav</v>
      </c>
      <c r="I123" s="86" t="s">
        <v>4462</v>
      </c>
      <c r="J123" s="86" t="s">
        <v>106</v>
      </c>
      <c r="K123" s="86" t="s">
        <v>4448</v>
      </c>
      <c r="L123" s="86" t="s">
        <v>12</v>
      </c>
      <c r="M123" s="86" t="s">
        <v>102</v>
      </c>
      <c r="N123" s="86" t="s">
        <v>103</v>
      </c>
      <c r="O123" s="86" t="s">
        <v>105</v>
      </c>
      <c r="P123" s="86" t="s">
        <v>4449</v>
      </c>
      <c r="Q123" s="86">
        <v>2023</v>
      </c>
      <c r="R123" s="86" t="str">
        <f t="shared" si="1"/>
        <v>Steel ball of 14 kilograms being dropped onto a soil with some leaves. Deep and dull hit.</v>
      </c>
      <c r="S123" s="86" t="s">
        <v>4450</v>
      </c>
      <c r="T123" s="86" t="s">
        <v>4451</v>
      </c>
      <c r="U123" s="86" t="s">
        <v>4452</v>
      </c>
      <c r="V123" s="86" t="s">
        <v>4449</v>
      </c>
      <c r="W123" s="86" t="s">
        <v>4451</v>
      </c>
      <c r="X123" s="86" t="s">
        <v>4451</v>
      </c>
      <c r="Y123" s="86" t="s">
        <v>4451</v>
      </c>
      <c r="Z123" s="86"/>
    </row>
    <row r="124" spans="1:26">
      <c r="A124" s="87" t="s">
        <v>2395</v>
      </c>
      <c r="B124" s="89" t="s">
        <v>4496</v>
      </c>
      <c r="C124" s="87" t="s">
        <v>4496</v>
      </c>
      <c r="D124" s="86" t="s">
        <v>104</v>
      </c>
      <c r="E124" s="87" t="s">
        <v>255</v>
      </c>
      <c r="F124" s="86" t="s">
        <v>4494</v>
      </c>
      <c r="G124" s="86" t="s">
        <v>256</v>
      </c>
      <c r="H124" s="86" t="str">
        <f t="shared" si="0"/>
        <v>GUNCano_IMPACT-Dirt Bar Bell 14KG Ground Punchy_B00M_CACK.wav</v>
      </c>
      <c r="I124" s="86" t="s">
        <v>4462</v>
      </c>
      <c r="J124" s="86" t="s">
        <v>106</v>
      </c>
      <c r="K124" s="86" t="s">
        <v>4448</v>
      </c>
      <c r="L124" s="86" t="s">
        <v>12</v>
      </c>
      <c r="M124" s="86" t="s">
        <v>102</v>
      </c>
      <c r="N124" s="86" t="s">
        <v>103</v>
      </c>
      <c r="O124" s="86" t="s">
        <v>105</v>
      </c>
      <c r="P124" s="86" t="s">
        <v>4449</v>
      </c>
      <c r="Q124" s="86">
        <v>2023</v>
      </c>
      <c r="R124" s="86" t="str">
        <f t="shared" si="1"/>
        <v>Steel ball of 14 kilograms being dropped onto ground. Deep and short hit.</v>
      </c>
      <c r="S124" s="86" t="s">
        <v>4450</v>
      </c>
      <c r="T124" s="86" t="s">
        <v>4451</v>
      </c>
      <c r="U124" s="86" t="s">
        <v>4452</v>
      </c>
      <c r="V124" s="86" t="s">
        <v>4449</v>
      </c>
      <c r="W124" s="86" t="s">
        <v>4451</v>
      </c>
      <c r="X124" s="86" t="s">
        <v>4451</v>
      </c>
      <c r="Y124" s="86" t="s">
        <v>4451</v>
      </c>
      <c r="Z124" s="86"/>
    </row>
    <row r="125" spans="1:26">
      <c r="A125" s="87" t="s">
        <v>2395</v>
      </c>
      <c r="B125" s="89" t="s">
        <v>4496</v>
      </c>
      <c r="C125" s="87" t="s">
        <v>4496</v>
      </c>
      <c r="D125" s="86" t="s">
        <v>104</v>
      </c>
      <c r="E125" s="87" t="s">
        <v>255</v>
      </c>
      <c r="F125" s="86" t="s">
        <v>4494</v>
      </c>
      <c r="G125" s="86" t="s">
        <v>256</v>
      </c>
      <c r="H125" s="86" t="str">
        <f t="shared" si="0"/>
        <v>GUNCano_IMPACT-Dirt Bar Bell 14KG Ground Punchy_B00M_CACK.wav</v>
      </c>
      <c r="I125" s="86" t="s">
        <v>4462</v>
      </c>
      <c r="J125" s="86" t="s">
        <v>106</v>
      </c>
      <c r="K125" s="86" t="s">
        <v>4448</v>
      </c>
      <c r="L125" s="86" t="s">
        <v>12</v>
      </c>
      <c r="M125" s="86" t="s">
        <v>102</v>
      </c>
      <c r="N125" s="86" t="s">
        <v>103</v>
      </c>
      <c r="O125" s="86" t="s">
        <v>105</v>
      </c>
      <c r="P125" s="86" t="s">
        <v>4449</v>
      </c>
      <c r="Q125" s="86">
        <v>2023</v>
      </c>
      <c r="R125" s="86" t="str">
        <f t="shared" si="1"/>
        <v>Steel ball of 14 kilograms being dropped onto ground. Deep and short hit.</v>
      </c>
      <c r="S125" s="86" t="s">
        <v>4450</v>
      </c>
      <c r="T125" s="86" t="s">
        <v>4451</v>
      </c>
      <c r="U125" s="86" t="s">
        <v>4452</v>
      </c>
      <c r="V125" s="86" t="s">
        <v>4449</v>
      </c>
      <c r="W125" s="86" t="s">
        <v>4451</v>
      </c>
      <c r="X125" s="86" t="s">
        <v>4451</v>
      </c>
      <c r="Y125" s="86" t="s">
        <v>4451</v>
      </c>
      <c r="Z125" s="86"/>
    </row>
    <row r="126" spans="1:26">
      <c r="A126" s="87" t="s">
        <v>2396</v>
      </c>
      <c r="B126" s="89" t="s">
        <v>4497</v>
      </c>
      <c r="C126" s="87" t="s">
        <v>4497</v>
      </c>
      <c r="D126" s="86" t="s">
        <v>104</v>
      </c>
      <c r="E126" s="87" t="s">
        <v>258</v>
      </c>
      <c r="F126" s="86" t="s">
        <v>4494</v>
      </c>
      <c r="G126" s="86" t="s">
        <v>259</v>
      </c>
      <c r="H126" s="86" t="str">
        <f t="shared" si="0"/>
        <v>GUNCano_IMPACT-Dirt Bar Bell 14KG Lawn_B00M_CACK.wav</v>
      </c>
      <c r="I126" s="86" t="s">
        <v>4462</v>
      </c>
      <c r="J126" s="86" t="s">
        <v>106</v>
      </c>
      <c r="K126" s="86" t="s">
        <v>4448</v>
      </c>
      <c r="L126" s="86" t="s">
        <v>12</v>
      </c>
      <c r="M126" s="86" t="s">
        <v>102</v>
      </c>
      <c r="N126" s="86" t="s">
        <v>103</v>
      </c>
      <c r="O126" s="86" t="s">
        <v>105</v>
      </c>
      <c r="P126" s="86" t="s">
        <v>4449</v>
      </c>
      <c r="Q126" s="86">
        <v>2023</v>
      </c>
      <c r="R126" s="86" t="str">
        <f t="shared" si="1"/>
        <v>Steel ball of 14 kilograms being dropped onto a lawn. Deep and dull hit.</v>
      </c>
      <c r="S126" s="86" t="s">
        <v>4450</v>
      </c>
      <c r="T126" s="86" t="s">
        <v>4451</v>
      </c>
      <c r="U126" s="86" t="s">
        <v>4452</v>
      </c>
      <c r="V126" s="86" t="s">
        <v>4449</v>
      </c>
      <c r="W126" s="86" t="s">
        <v>4451</v>
      </c>
      <c r="X126" s="86" t="s">
        <v>4451</v>
      </c>
      <c r="Y126" s="86" t="s">
        <v>4451</v>
      </c>
      <c r="Z126" s="86"/>
    </row>
    <row r="127" spans="1:26">
      <c r="A127" s="87" t="s">
        <v>2396</v>
      </c>
      <c r="B127" s="89" t="s">
        <v>4497</v>
      </c>
      <c r="C127" s="87" t="s">
        <v>4497</v>
      </c>
      <c r="D127" s="86" t="s">
        <v>104</v>
      </c>
      <c r="E127" s="87" t="s">
        <v>258</v>
      </c>
      <c r="F127" s="86" t="s">
        <v>4494</v>
      </c>
      <c r="G127" s="86" t="s">
        <v>259</v>
      </c>
      <c r="H127" s="86" t="str">
        <f t="shared" si="0"/>
        <v>GUNCano_IMPACT-Dirt Bar Bell 14KG Lawn_B00M_CACK.wav</v>
      </c>
      <c r="I127" s="86" t="s">
        <v>4462</v>
      </c>
      <c r="J127" s="86" t="s">
        <v>106</v>
      </c>
      <c r="K127" s="86" t="s">
        <v>4448</v>
      </c>
      <c r="L127" s="86" t="s">
        <v>12</v>
      </c>
      <c r="M127" s="86" t="s">
        <v>102</v>
      </c>
      <c r="N127" s="86" t="s">
        <v>103</v>
      </c>
      <c r="O127" s="86" t="s">
        <v>105</v>
      </c>
      <c r="P127" s="86" t="s">
        <v>4449</v>
      </c>
      <c r="Q127" s="86">
        <v>2023</v>
      </c>
      <c r="R127" s="86" t="str">
        <f t="shared" si="1"/>
        <v>Steel ball of 14 kilograms being dropped onto a lawn. Deep and dull hit.</v>
      </c>
      <c r="S127" s="86" t="s">
        <v>4450</v>
      </c>
      <c r="T127" s="86" t="s">
        <v>4451</v>
      </c>
      <c r="U127" s="86" t="s">
        <v>4452</v>
      </c>
      <c r="V127" s="86" t="s">
        <v>4449</v>
      </c>
      <c r="W127" s="86" t="s">
        <v>4451</v>
      </c>
      <c r="X127" s="86" t="s">
        <v>4451</v>
      </c>
      <c r="Y127" s="86" t="s">
        <v>4451</v>
      </c>
      <c r="Z127" s="86"/>
    </row>
    <row r="128" spans="1:26">
      <c r="A128" s="87" t="s">
        <v>2397</v>
      </c>
      <c r="B128" s="89" t="s">
        <v>4498</v>
      </c>
      <c r="C128" s="87" t="s">
        <v>4498</v>
      </c>
      <c r="D128" s="86" t="s">
        <v>104</v>
      </c>
      <c r="E128" s="87" t="s">
        <v>261</v>
      </c>
      <c r="F128" s="86" t="s">
        <v>4494</v>
      </c>
      <c r="G128" s="86" t="s">
        <v>262</v>
      </c>
      <c r="H128" s="86" t="str">
        <f t="shared" si="0"/>
        <v>GUNCano_IMPACT-Dirt Bar Bell_B00M_CACK.wav</v>
      </c>
      <c r="I128" s="86" t="s">
        <v>4462</v>
      </c>
      <c r="J128" s="86" t="s">
        <v>106</v>
      </c>
      <c r="K128" s="86" t="s">
        <v>4448</v>
      </c>
      <c r="L128" s="86" t="s">
        <v>12</v>
      </c>
      <c r="M128" s="86" t="s">
        <v>102</v>
      </c>
      <c r="N128" s="86" t="s">
        <v>103</v>
      </c>
      <c r="O128" s="86" t="s">
        <v>105</v>
      </c>
      <c r="P128" s="86" t="s">
        <v>4449</v>
      </c>
      <c r="Q128" s="86">
        <v>2023</v>
      </c>
      <c r="R128" s="86" t="str">
        <f t="shared" si="1"/>
        <v>Steel ball being dropped into dirt. Heavy and dull hits.</v>
      </c>
      <c r="S128" s="86" t="s">
        <v>4450</v>
      </c>
      <c r="T128" s="86" t="s">
        <v>4451</v>
      </c>
      <c r="U128" s="86" t="s">
        <v>4452</v>
      </c>
      <c r="V128" s="86" t="s">
        <v>4449</v>
      </c>
      <c r="W128" s="86" t="s">
        <v>4451</v>
      </c>
      <c r="X128" s="86" t="s">
        <v>4451</v>
      </c>
      <c r="Y128" s="86" t="s">
        <v>4451</v>
      </c>
      <c r="Z128" s="86"/>
    </row>
    <row r="129" spans="1:26">
      <c r="A129" s="87" t="s">
        <v>2397</v>
      </c>
      <c r="B129" s="89" t="s">
        <v>4498</v>
      </c>
      <c r="C129" s="87" t="s">
        <v>4498</v>
      </c>
      <c r="D129" s="86" t="s">
        <v>104</v>
      </c>
      <c r="E129" s="87" t="s">
        <v>261</v>
      </c>
      <c r="F129" s="86" t="s">
        <v>4494</v>
      </c>
      <c r="G129" s="86" t="s">
        <v>262</v>
      </c>
      <c r="H129" s="86" t="str">
        <f t="shared" si="0"/>
        <v>GUNCano_IMPACT-Dirt Bar Bell_B00M_CACK.wav</v>
      </c>
      <c r="I129" s="86" t="s">
        <v>4462</v>
      </c>
      <c r="J129" s="86" t="s">
        <v>106</v>
      </c>
      <c r="K129" s="86" t="s">
        <v>4448</v>
      </c>
      <c r="L129" s="86" t="s">
        <v>12</v>
      </c>
      <c r="M129" s="86" t="s">
        <v>102</v>
      </c>
      <c r="N129" s="86" t="s">
        <v>103</v>
      </c>
      <c r="O129" s="86" t="s">
        <v>105</v>
      </c>
      <c r="P129" s="86" t="s">
        <v>4449</v>
      </c>
      <c r="Q129" s="86">
        <v>2023</v>
      </c>
      <c r="R129" s="86" t="str">
        <f t="shared" si="1"/>
        <v>Steel ball being dropped into dirt. Heavy and dull hits.</v>
      </c>
      <c r="S129" s="86" t="s">
        <v>4450</v>
      </c>
      <c r="T129" s="86" t="s">
        <v>4451</v>
      </c>
      <c r="U129" s="86" t="s">
        <v>4452</v>
      </c>
      <c r="V129" s="86" t="s">
        <v>4449</v>
      </c>
      <c r="W129" s="86" t="s">
        <v>4451</v>
      </c>
      <c r="X129" s="86" t="s">
        <v>4451</v>
      </c>
      <c r="Y129" s="86" t="s">
        <v>4451</v>
      </c>
      <c r="Z129" s="86"/>
    </row>
    <row r="130" spans="1:26">
      <c r="A130" s="87" t="s">
        <v>2398</v>
      </c>
      <c r="B130" s="89" t="s">
        <v>4499</v>
      </c>
      <c r="C130" s="87" t="s">
        <v>4499</v>
      </c>
      <c r="D130" s="86" t="s">
        <v>104</v>
      </c>
      <c r="E130" s="87" t="s">
        <v>4500</v>
      </c>
      <c r="F130" s="86" t="s">
        <v>4494</v>
      </c>
      <c r="G130" s="86" t="s">
        <v>265</v>
      </c>
      <c r="H130" s="86" t="str">
        <f t="shared" si="0"/>
        <v>GUNCano_IMPACT-Dirt Bark Mulch Constant_B00M_CACK.wav</v>
      </c>
      <c r="I130" s="86" t="s">
        <v>4462</v>
      </c>
      <c r="J130" s="86" t="s">
        <v>106</v>
      </c>
      <c r="K130" s="86" t="s">
        <v>4448</v>
      </c>
      <c r="L130" s="86" t="s">
        <v>12</v>
      </c>
      <c r="M130" s="86" t="s">
        <v>102</v>
      </c>
      <c r="N130" s="86" t="s">
        <v>103</v>
      </c>
      <c r="O130" s="86" t="s">
        <v>105</v>
      </c>
      <c r="P130" s="86" t="s">
        <v>4449</v>
      </c>
      <c r="Q130" s="86">
        <v>2023</v>
      </c>
      <c r="R130" s="86" t="str">
        <f t="shared" si="1"/>
        <v>Constant rustling of bark and mulch. Steady movement.</v>
      </c>
      <c r="S130" s="86" t="s">
        <v>4450</v>
      </c>
      <c r="T130" s="86" t="s">
        <v>4451</v>
      </c>
      <c r="U130" s="86" t="s">
        <v>4452</v>
      </c>
      <c r="V130" s="86" t="s">
        <v>4449</v>
      </c>
      <c r="W130" s="86" t="s">
        <v>4451</v>
      </c>
      <c r="X130" s="86" t="s">
        <v>4451</v>
      </c>
      <c r="Y130" s="86" t="s">
        <v>4451</v>
      </c>
      <c r="Z130" s="86"/>
    </row>
    <row r="131" spans="1:26">
      <c r="A131" s="87" t="s">
        <v>2398</v>
      </c>
      <c r="B131" s="89" t="s">
        <v>4499</v>
      </c>
      <c r="C131" s="87" t="s">
        <v>4499</v>
      </c>
      <c r="D131" s="86" t="s">
        <v>104</v>
      </c>
      <c r="E131" s="87" t="s">
        <v>4500</v>
      </c>
      <c r="F131" s="86" t="s">
        <v>4494</v>
      </c>
      <c r="G131" s="86" t="s">
        <v>265</v>
      </c>
      <c r="H131" s="86" t="str">
        <f t="shared" si="0"/>
        <v>GUNCano_IMPACT-Dirt Bark Mulch Constant_B00M_CACK.wav</v>
      </c>
      <c r="I131" s="86" t="s">
        <v>4462</v>
      </c>
      <c r="J131" s="86" t="s">
        <v>106</v>
      </c>
      <c r="K131" s="86" t="s">
        <v>4448</v>
      </c>
      <c r="L131" s="86" t="s">
        <v>12</v>
      </c>
      <c r="M131" s="86" t="s">
        <v>102</v>
      </c>
      <c r="N131" s="86" t="s">
        <v>103</v>
      </c>
      <c r="O131" s="86" t="s">
        <v>105</v>
      </c>
      <c r="P131" s="86" t="s">
        <v>4449</v>
      </c>
      <c r="Q131" s="86">
        <v>2023</v>
      </c>
      <c r="R131" s="86" t="str">
        <f t="shared" si="1"/>
        <v>Constant rustling of bark and mulch. Steady movement.</v>
      </c>
      <c r="S131" s="86" t="s">
        <v>4450</v>
      </c>
      <c r="T131" s="86" t="s">
        <v>4451</v>
      </c>
      <c r="U131" s="86" t="s">
        <v>4452</v>
      </c>
      <c r="V131" s="86" t="s">
        <v>4449</v>
      </c>
      <c r="W131" s="86" t="s">
        <v>4451</v>
      </c>
      <c r="X131" s="86" t="s">
        <v>4451</v>
      </c>
      <c r="Y131" s="86" t="s">
        <v>4451</v>
      </c>
      <c r="Z131" s="86"/>
    </row>
    <row r="132" spans="1:26">
      <c r="A132" s="87" t="s">
        <v>2405</v>
      </c>
      <c r="B132" s="89" t="s">
        <v>4501</v>
      </c>
      <c r="C132" s="87" t="s">
        <v>4501</v>
      </c>
      <c r="D132" s="86" t="s">
        <v>104</v>
      </c>
      <c r="E132" s="87" t="s">
        <v>284</v>
      </c>
      <c r="F132" s="86" t="s">
        <v>4494</v>
      </c>
      <c r="G132" s="86" t="s">
        <v>285</v>
      </c>
      <c r="H132" s="86" t="str">
        <f t="shared" si="0"/>
        <v>GUNCano_IMPACT-Dirt Throw_B00M_CACK.wav</v>
      </c>
      <c r="I132" s="86" t="s">
        <v>4462</v>
      </c>
      <c r="J132" s="86" t="s">
        <v>106</v>
      </c>
      <c r="K132" s="86" t="s">
        <v>4448</v>
      </c>
      <c r="L132" s="86" t="s">
        <v>12</v>
      </c>
      <c r="M132" s="86" t="s">
        <v>102</v>
      </c>
      <c r="N132" s="86" t="s">
        <v>103</v>
      </c>
      <c r="O132" s="86" t="s">
        <v>105</v>
      </c>
      <c r="P132" s="86" t="s">
        <v>4449</v>
      </c>
      <c r="Q132" s="86">
        <v>2023</v>
      </c>
      <c r="R132" s="86" t="str">
        <f t="shared" si="1"/>
        <v>Dropping pile of dirt. Lots of small debris elements hitting the ground.</v>
      </c>
      <c r="S132" s="86" t="s">
        <v>4450</v>
      </c>
      <c r="T132" s="86" t="s">
        <v>4451</v>
      </c>
      <c r="U132" s="86" t="s">
        <v>4452</v>
      </c>
      <c r="V132" s="86" t="s">
        <v>4449</v>
      </c>
      <c r="W132" s="86" t="s">
        <v>4451</v>
      </c>
      <c r="X132" s="86" t="s">
        <v>4451</v>
      </c>
      <c r="Y132" s="86" t="s">
        <v>4451</v>
      </c>
      <c r="Z132" s="86"/>
    </row>
    <row r="133" spans="1:26">
      <c r="A133" s="87" t="s">
        <v>2470</v>
      </c>
      <c r="B133" s="89" t="s">
        <v>4502</v>
      </c>
      <c r="C133" s="87" t="s">
        <v>4502</v>
      </c>
      <c r="D133" s="86" t="s">
        <v>104</v>
      </c>
      <c r="E133" s="87" t="s">
        <v>1161</v>
      </c>
      <c r="F133" s="86" t="s">
        <v>4503</v>
      </c>
      <c r="G133" s="86" t="s">
        <v>1162</v>
      </c>
      <c r="H133" s="86" t="str">
        <f t="shared" si="0"/>
        <v>GUNCano_IMPACT-Metal Multiple Layers Drop On Wooden Pallet_B00M_CACK.wav</v>
      </c>
      <c r="I133" s="86" t="s">
        <v>4462</v>
      </c>
      <c r="J133" s="86" t="s">
        <v>106</v>
      </c>
      <c r="K133" s="86" t="s">
        <v>4448</v>
      </c>
      <c r="L133" s="86" t="s">
        <v>12</v>
      </c>
      <c r="M133" s="86" t="s">
        <v>102</v>
      </c>
      <c r="N133" s="86" t="s">
        <v>103</v>
      </c>
      <c r="O133" s="86" t="s">
        <v>105</v>
      </c>
      <c r="P133" s="86" t="s">
        <v>4449</v>
      </c>
      <c r="Q133" s="86">
        <v>2023</v>
      </c>
      <c r="R133" s="86" t="str">
        <f t="shared" si="1"/>
        <v>Lots of rattling, metallic elements with some ring out.</v>
      </c>
      <c r="S133" s="86" t="s">
        <v>4450</v>
      </c>
      <c r="T133" s="86" t="s">
        <v>4451</v>
      </c>
      <c r="U133" s="86" t="s">
        <v>4452</v>
      </c>
      <c r="V133" s="86" t="s">
        <v>4449</v>
      </c>
      <c r="W133" s="86" t="s">
        <v>4451</v>
      </c>
      <c r="X133" s="86" t="s">
        <v>4451</v>
      </c>
      <c r="Y133" s="86" t="s">
        <v>4451</v>
      </c>
      <c r="Z133" s="86"/>
    </row>
    <row r="134" spans="1:26">
      <c r="A134" s="87" t="s">
        <v>2470</v>
      </c>
      <c r="B134" s="89" t="s">
        <v>4502</v>
      </c>
      <c r="C134" s="87" t="s">
        <v>4502</v>
      </c>
      <c r="D134" s="86" t="s">
        <v>104</v>
      </c>
      <c r="E134" s="87" t="s">
        <v>1161</v>
      </c>
      <c r="F134" s="86" t="s">
        <v>4503</v>
      </c>
      <c r="G134" s="86" t="s">
        <v>1162</v>
      </c>
      <c r="H134" s="86" t="str">
        <f t="shared" si="0"/>
        <v>GUNCano_IMPACT-Metal Multiple Layers Drop On Wooden Pallet_B00M_CACK.wav</v>
      </c>
      <c r="I134" s="86" t="s">
        <v>4462</v>
      </c>
      <c r="J134" s="86" t="s">
        <v>106</v>
      </c>
      <c r="K134" s="86" t="s">
        <v>4448</v>
      </c>
      <c r="L134" s="86" t="s">
        <v>12</v>
      </c>
      <c r="M134" s="86" t="s">
        <v>102</v>
      </c>
      <c r="N134" s="86" t="s">
        <v>103</v>
      </c>
      <c r="O134" s="86" t="s">
        <v>105</v>
      </c>
      <c r="P134" s="86" t="s">
        <v>4449</v>
      </c>
      <c r="Q134" s="86">
        <v>2023</v>
      </c>
      <c r="R134" s="86" t="str">
        <f t="shared" si="1"/>
        <v>Lots of rattling, metallic elements with some ring out.</v>
      </c>
      <c r="S134" s="86" t="s">
        <v>4450</v>
      </c>
      <c r="T134" s="86" t="s">
        <v>4451</v>
      </c>
      <c r="U134" s="86" t="s">
        <v>4452</v>
      </c>
      <c r="V134" s="86" t="s">
        <v>4449</v>
      </c>
      <c r="W134" s="86" t="s">
        <v>4451</v>
      </c>
      <c r="X134" s="86" t="s">
        <v>4451</v>
      </c>
      <c r="Y134" s="86" t="s">
        <v>4451</v>
      </c>
      <c r="Z134" s="86"/>
    </row>
    <row r="135" spans="1:26">
      <c r="A135" s="87" t="s">
        <v>2471</v>
      </c>
      <c r="B135" s="89" t="s">
        <v>4504</v>
      </c>
      <c r="C135" s="87" t="s">
        <v>4504</v>
      </c>
      <c r="D135" s="86" t="s">
        <v>104</v>
      </c>
      <c r="E135" s="87" t="s">
        <v>1164</v>
      </c>
      <c r="F135" s="86" t="s">
        <v>4503</v>
      </c>
      <c r="G135" s="86" t="s">
        <v>1165</v>
      </c>
      <c r="H135" s="86" t="str">
        <f t="shared" si="0"/>
        <v>GUNCano_IMPACT-Metal Multiple Layers Hit On Wooden Pallet_B00M_CACK.wav</v>
      </c>
      <c r="I135" s="86" t="s">
        <v>4462</v>
      </c>
      <c r="J135" s="86" t="s">
        <v>106</v>
      </c>
      <c r="K135" s="86" t="s">
        <v>4448</v>
      </c>
      <c r="L135" s="86" t="s">
        <v>12</v>
      </c>
      <c r="M135" s="86" t="s">
        <v>102</v>
      </c>
      <c r="N135" s="86" t="s">
        <v>103</v>
      </c>
      <c r="O135" s="86" t="s">
        <v>105</v>
      </c>
      <c r="P135" s="86" t="s">
        <v>4449</v>
      </c>
      <c r="Q135" s="86">
        <v>2023</v>
      </c>
      <c r="R135" s="86" t="str">
        <f t="shared" si="1"/>
        <v>Hitting with lots of rattling, shattering, metallic elements with soft ring out.</v>
      </c>
      <c r="S135" s="86" t="s">
        <v>4450</v>
      </c>
      <c r="T135" s="86" t="s">
        <v>4451</v>
      </c>
      <c r="U135" s="86" t="s">
        <v>4452</v>
      </c>
      <c r="V135" s="86" t="s">
        <v>4449</v>
      </c>
      <c r="W135" s="86" t="s">
        <v>4451</v>
      </c>
      <c r="X135" s="86" t="s">
        <v>4451</v>
      </c>
      <c r="Y135" s="86" t="s">
        <v>4451</v>
      </c>
      <c r="Z135" s="86"/>
    </row>
    <row r="136" spans="1:26">
      <c r="A136" s="87" t="s">
        <v>2471</v>
      </c>
      <c r="B136" s="89" t="s">
        <v>4504</v>
      </c>
      <c r="C136" s="87" t="s">
        <v>4504</v>
      </c>
      <c r="D136" s="86" t="s">
        <v>104</v>
      </c>
      <c r="E136" s="87" t="s">
        <v>1164</v>
      </c>
      <c r="F136" s="86" t="s">
        <v>4503</v>
      </c>
      <c r="G136" s="86" t="s">
        <v>1165</v>
      </c>
      <c r="H136" s="86" t="str">
        <f t="shared" si="0"/>
        <v>GUNCano_IMPACT-Metal Multiple Layers Hit On Wooden Pallet_B00M_CACK.wav</v>
      </c>
      <c r="I136" s="86" t="s">
        <v>4462</v>
      </c>
      <c r="J136" s="86" t="s">
        <v>106</v>
      </c>
      <c r="K136" s="86" t="s">
        <v>4448</v>
      </c>
      <c r="L136" s="86" t="s">
        <v>12</v>
      </c>
      <c r="M136" s="86" t="s">
        <v>102</v>
      </c>
      <c r="N136" s="86" t="s">
        <v>103</v>
      </c>
      <c r="O136" s="86" t="s">
        <v>105</v>
      </c>
      <c r="P136" s="86" t="s">
        <v>4449</v>
      </c>
      <c r="Q136" s="86">
        <v>2023</v>
      </c>
      <c r="R136" s="86" t="str">
        <f t="shared" si="1"/>
        <v>Hitting with lots of rattling, shattering, metallic elements with soft ring out.</v>
      </c>
      <c r="S136" s="86" t="s">
        <v>4450</v>
      </c>
      <c r="T136" s="86" t="s">
        <v>4451</v>
      </c>
      <c r="U136" s="86" t="s">
        <v>4452</v>
      </c>
      <c r="V136" s="86" t="s">
        <v>4449</v>
      </c>
      <c r="W136" s="86" t="s">
        <v>4451</v>
      </c>
      <c r="X136" s="86" t="s">
        <v>4451</v>
      </c>
      <c r="Y136" s="86" t="s">
        <v>4451</v>
      </c>
      <c r="Z136" s="86"/>
    </row>
    <row r="137" spans="1:26">
      <c r="A137" s="87" t="s">
        <v>2467</v>
      </c>
      <c r="B137" s="89" t="s">
        <v>4505</v>
      </c>
      <c r="C137" s="87" t="s">
        <v>4505</v>
      </c>
      <c r="D137" s="86" t="s">
        <v>104</v>
      </c>
      <c r="E137" s="87" t="s">
        <v>1179</v>
      </c>
      <c r="F137" s="86" t="s">
        <v>4503</v>
      </c>
      <c r="G137" s="86" t="s">
        <v>1180</v>
      </c>
      <c r="H137" s="86" t="str">
        <f t="shared" si="0"/>
        <v>GUNCano_IMPACT-Metal Saw Blade Drop On Saw Blade_B00M_CACK.wav</v>
      </c>
      <c r="I137" s="86" t="s">
        <v>4462</v>
      </c>
      <c r="J137" s="86" t="s">
        <v>106</v>
      </c>
      <c r="K137" s="86" t="s">
        <v>4448</v>
      </c>
      <c r="L137" s="86" t="s">
        <v>12</v>
      </c>
      <c r="M137" s="86" t="s">
        <v>102</v>
      </c>
      <c r="N137" s="86" t="s">
        <v>103</v>
      </c>
      <c r="O137" s="86" t="s">
        <v>105</v>
      </c>
      <c r="P137" s="86" t="s">
        <v>4449</v>
      </c>
      <c r="Q137" s="86">
        <v>2023</v>
      </c>
      <c r="R137" s="86" t="str">
        <f t="shared" si="1"/>
        <v>Hit with a lot of rattling and very subtle tonal elements.</v>
      </c>
      <c r="S137" s="86" t="s">
        <v>4450</v>
      </c>
      <c r="T137" s="86" t="s">
        <v>4451</v>
      </c>
      <c r="U137" s="86" t="s">
        <v>4452</v>
      </c>
      <c r="V137" s="86" t="s">
        <v>4449</v>
      </c>
      <c r="W137" s="86" t="s">
        <v>4451</v>
      </c>
      <c r="X137" s="86" t="s">
        <v>4451</v>
      </c>
      <c r="Y137" s="86" t="s">
        <v>4451</v>
      </c>
      <c r="Z137" s="86"/>
    </row>
    <row r="138" spans="1:26">
      <c r="A138" s="87" t="s">
        <v>2465</v>
      </c>
      <c r="B138" s="89" t="s">
        <v>4506</v>
      </c>
      <c r="C138" s="87" t="s">
        <v>4506</v>
      </c>
      <c r="D138" s="86" t="s">
        <v>104</v>
      </c>
      <c r="E138" s="87" t="s">
        <v>1185</v>
      </c>
      <c r="F138" s="86" t="s">
        <v>4503</v>
      </c>
      <c r="G138" s="86" t="s">
        <v>1186</v>
      </c>
      <c r="H138" s="86" t="str">
        <f t="shared" si="0"/>
        <v>GUNCano_IMPACT-Metal Saw Blade On Wooden Pallet_B00M_CACK.wav</v>
      </c>
      <c r="I138" s="86" t="s">
        <v>4462</v>
      </c>
      <c r="J138" s="86" t="s">
        <v>106</v>
      </c>
      <c r="K138" s="86" t="s">
        <v>4448</v>
      </c>
      <c r="L138" s="86" t="s">
        <v>12</v>
      </c>
      <c r="M138" s="86" t="s">
        <v>102</v>
      </c>
      <c r="N138" s="86" t="s">
        <v>103</v>
      </c>
      <c r="O138" s="86" t="s">
        <v>105</v>
      </c>
      <c r="P138" s="86" t="s">
        <v>4449</v>
      </c>
      <c r="Q138" s="86">
        <v>2023</v>
      </c>
      <c r="R138" s="86" t="str">
        <f t="shared" si="1"/>
        <v>Hit with some rattling and tonal ringing.</v>
      </c>
      <c r="S138" s="86" t="s">
        <v>4450</v>
      </c>
      <c r="T138" s="86" t="s">
        <v>4451</v>
      </c>
      <c r="U138" s="86" t="s">
        <v>4452</v>
      </c>
      <c r="V138" s="86" t="s">
        <v>4449</v>
      </c>
      <c r="W138" s="86" t="s">
        <v>4451</v>
      </c>
      <c r="X138" s="86" t="s">
        <v>4451</v>
      </c>
      <c r="Y138" s="86" t="s">
        <v>4451</v>
      </c>
      <c r="Z138" s="86"/>
    </row>
    <row r="139" spans="1:26">
      <c r="A139" s="87" t="s">
        <v>2465</v>
      </c>
      <c r="B139" s="89" t="s">
        <v>4506</v>
      </c>
      <c r="C139" s="87" t="s">
        <v>4506</v>
      </c>
      <c r="D139" s="86" t="s">
        <v>104</v>
      </c>
      <c r="E139" s="87" t="s">
        <v>1185</v>
      </c>
      <c r="F139" s="86" t="s">
        <v>4503</v>
      </c>
      <c r="G139" s="86" t="s">
        <v>1186</v>
      </c>
      <c r="H139" s="86" t="str">
        <f t="shared" si="0"/>
        <v>GUNCano_IMPACT-Metal Saw Blade On Wooden Pallet_B00M_CACK.wav</v>
      </c>
      <c r="I139" s="86" t="s">
        <v>4462</v>
      </c>
      <c r="J139" s="86" t="s">
        <v>106</v>
      </c>
      <c r="K139" s="86" t="s">
        <v>4448</v>
      </c>
      <c r="L139" s="86" t="s">
        <v>12</v>
      </c>
      <c r="M139" s="86" t="s">
        <v>102</v>
      </c>
      <c r="N139" s="86" t="s">
        <v>103</v>
      </c>
      <c r="O139" s="86" t="s">
        <v>105</v>
      </c>
      <c r="P139" s="86" t="s">
        <v>4449</v>
      </c>
      <c r="Q139" s="86">
        <v>2023</v>
      </c>
      <c r="R139" s="86" t="str">
        <f t="shared" si="1"/>
        <v>Hit with some rattling and tonal ringing.</v>
      </c>
      <c r="S139" s="86" t="s">
        <v>4450</v>
      </c>
      <c r="T139" s="86" t="s">
        <v>4451</v>
      </c>
      <c r="U139" s="86" t="s">
        <v>4452</v>
      </c>
      <c r="V139" s="86" t="s">
        <v>4449</v>
      </c>
      <c r="W139" s="86" t="s">
        <v>4451</v>
      </c>
      <c r="X139" s="86" t="s">
        <v>4451</v>
      </c>
      <c r="Y139" s="86" t="s">
        <v>4451</v>
      </c>
      <c r="Z139" s="86"/>
    </row>
    <row r="140" spans="1:26">
      <c r="A140" s="87" t="s">
        <v>2469</v>
      </c>
      <c r="B140" s="89" t="s">
        <v>4507</v>
      </c>
      <c r="C140" s="87" t="s">
        <v>4507</v>
      </c>
      <c r="D140" s="86" t="s">
        <v>104</v>
      </c>
      <c r="E140" s="87" t="s">
        <v>1188</v>
      </c>
      <c r="F140" s="86" t="s">
        <v>4503</v>
      </c>
      <c r="G140" s="86" t="s">
        <v>1189</v>
      </c>
      <c r="H140" s="86" t="str">
        <f t="shared" si="0"/>
        <v>GUNCano_IMPACT-Metal Sheet On Wooden Pallet_B00M_CACK.wav</v>
      </c>
      <c r="I140" s="86" t="s">
        <v>4462</v>
      </c>
      <c r="J140" s="86" t="s">
        <v>106</v>
      </c>
      <c r="K140" s="86" t="s">
        <v>4448</v>
      </c>
      <c r="L140" s="86" t="s">
        <v>12</v>
      </c>
      <c r="M140" s="86" t="s">
        <v>102</v>
      </c>
      <c r="N140" s="86" t="s">
        <v>103</v>
      </c>
      <c r="O140" s="86" t="s">
        <v>105</v>
      </c>
      <c r="P140" s="86" t="s">
        <v>4449</v>
      </c>
      <c r="Q140" s="86">
        <v>2023</v>
      </c>
      <c r="R140" s="86" t="str">
        <f t="shared" si="1"/>
        <v>Soft hit with a lot of metallic rattling.</v>
      </c>
      <c r="S140" s="86" t="s">
        <v>4450</v>
      </c>
      <c r="T140" s="86" t="s">
        <v>4451</v>
      </c>
      <c r="U140" s="86" t="s">
        <v>4452</v>
      </c>
      <c r="V140" s="86" t="s">
        <v>4449</v>
      </c>
      <c r="W140" s="86" t="s">
        <v>4451</v>
      </c>
      <c r="X140" s="86" t="s">
        <v>4451</v>
      </c>
      <c r="Y140" s="86" t="s">
        <v>4451</v>
      </c>
      <c r="Z140" s="86"/>
    </row>
    <row r="141" spans="1:26">
      <c r="A141" s="87" t="s">
        <v>2468</v>
      </c>
      <c r="B141" s="89" t="s">
        <v>4508</v>
      </c>
      <c r="C141" s="87" t="s">
        <v>4508</v>
      </c>
      <c r="D141" s="86" t="s">
        <v>104</v>
      </c>
      <c r="E141" s="87" t="s">
        <v>4509</v>
      </c>
      <c r="F141" s="86" t="s">
        <v>4503</v>
      </c>
      <c r="G141" s="86" t="s">
        <v>1192</v>
      </c>
      <c r="H141" s="86" t="str">
        <f t="shared" si="0"/>
        <v>GUNCano_IMPACT-Metal Sign On Wooden Pallet_B00M_CACK.wav</v>
      </c>
      <c r="I141" s="86" t="s">
        <v>4462</v>
      </c>
      <c r="J141" s="86" t="s">
        <v>106</v>
      </c>
      <c r="K141" s="86" t="s">
        <v>4448</v>
      </c>
      <c r="L141" s="86" t="s">
        <v>12</v>
      </c>
      <c r="M141" s="86" t="s">
        <v>102</v>
      </c>
      <c r="N141" s="86" t="s">
        <v>103</v>
      </c>
      <c r="O141" s="86" t="s">
        <v>105</v>
      </c>
      <c r="P141" s="86" t="s">
        <v>4449</v>
      </c>
      <c r="Q141" s="86">
        <v>2023</v>
      </c>
      <c r="R141" s="86" t="str">
        <f t="shared" si="1"/>
        <v>Metallic hit with tonal ringing and some rattling.</v>
      </c>
      <c r="S141" s="86" t="s">
        <v>4450</v>
      </c>
      <c r="T141" s="86" t="s">
        <v>4451</v>
      </c>
      <c r="U141" s="86" t="s">
        <v>4452</v>
      </c>
      <c r="V141" s="86" t="s">
        <v>4449</v>
      </c>
      <c r="W141" s="86" t="s">
        <v>4451</v>
      </c>
      <c r="X141" s="86" t="s">
        <v>4451</v>
      </c>
      <c r="Y141" s="86" t="s">
        <v>4451</v>
      </c>
      <c r="Z141" s="86"/>
    </row>
    <row r="142" spans="1:26">
      <c r="A142" s="87" t="s">
        <v>2468</v>
      </c>
      <c r="B142" s="89" t="s">
        <v>4508</v>
      </c>
      <c r="C142" s="87" t="s">
        <v>4508</v>
      </c>
      <c r="D142" s="86" t="s">
        <v>104</v>
      </c>
      <c r="E142" s="87" t="s">
        <v>4509</v>
      </c>
      <c r="F142" s="86" t="s">
        <v>4503</v>
      </c>
      <c r="G142" s="86" t="s">
        <v>1192</v>
      </c>
      <c r="H142" s="86" t="str">
        <f t="shared" si="0"/>
        <v>GUNCano_IMPACT-Metal Sign On Wooden Pallet_B00M_CACK.wav</v>
      </c>
      <c r="I142" s="86" t="s">
        <v>4462</v>
      </c>
      <c r="J142" s="86" t="s">
        <v>106</v>
      </c>
      <c r="K142" s="86" t="s">
        <v>4448</v>
      </c>
      <c r="L142" s="86" t="s">
        <v>12</v>
      </c>
      <c r="M142" s="86" t="s">
        <v>102</v>
      </c>
      <c r="N142" s="86" t="s">
        <v>103</v>
      </c>
      <c r="O142" s="86" t="s">
        <v>105</v>
      </c>
      <c r="P142" s="86" t="s">
        <v>4449</v>
      </c>
      <c r="Q142" s="86">
        <v>2023</v>
      </c>
      <c r="R142" s="86" t="str">
        <f t="shared" si="1"/>
        <v>Metallic hit with tonal ringing and some rattling.</v>
      </c>
      <c r="S142" s="86" t="s">
        <v>4450</v>
      </c>
      <c r="T142" s="86" t="s">
        <v>4451</v>
      </c>
      <c r="U142" s="86" t="s">
        <v>4452</v>
      </c>
      <c r="V142" s="86" t="s">
        <v>4449</v>
      </c>
      <c r="W142" s="86" t="s">
        <v>4451</v>
      </c>
      <c r="X142" s="86" t="s">
        <v>4451</v>
      </c>
      <c r="Y142" s="86" t="s">
        <v>4451</v>
      </c>
      <c r="Z142" s="86"/>
    </row>
    <row r="143" spans="1:26">
      <c r="A143" s="87" t="s">
        <v>2468</v>
      </c>
      <c r="B143" s="89" t="s">
        <v>4508</v>
      </c>
      <c r="C143" s="87" t="s">
        <v>4508</v>
      </c>
      <c r="D143" s="86" t="s">
        <v>104</v>
      </c>
      <c r="E143" s="87" t="s">
        <v>4509</v>
      </c>
      <c r="F143" s="86" t="s">
        <v>4503</v>
      </c>
      <c r="G143" s="86" t="s">
        <v>1192</v>
      </c>
      <c r="H143" s="86" t="str">
        <f t="shared" si="0"/>
        <v>GUNCano_IMPACT-Metal Sign On Wooden Pallet_B00M_CACK.wav</v>
      </c>
      <c r="I143" s="86" t="s">
        <v>4462</v>
      </c>
      <c r="J143" s="86" t="s">
        <v>106</v>
      </c>
      <c r="K143" s="86" t="s">
        <v>4448</v>
      </c>
      <c r="L143" s="86" t="s">
        <v>12</v>
      </c>
      <c r="M143" s="86" t="s">
        <v>102</v>
      </c>
      <c r="N143" s="86" t="s">
        <v>103</v>
      </c>
      <c r="O143" s="86" t="s">
        <v>105</v>
      </c>
      <c r="P143" s="86" t="s">
        <v>4449</v>
      </c>
      <c r="Q143" s="86">
        <v>2023</v>
      </c>
      <c r="R143" s="86" t="str">
        <f t="shared" si="1"/>
        <v>Metallic hit with tonal ringing and some rattling.</v>
      </c>
      <c r="S143" s="86" t="s">
        <v>4450</v>
      </c>
      <c r="T143" s="86" t="s">
        <v>4451</v>
      </c>
      <c r="U143" s="86" t="s">
        <v>4452</v>
      </c>
      <c r="V143" s="86" t="s">
        <v>4449</v>
      </c>
      <c r="W143" s="86" t="s">
        <v>4451</v>
      </c>
      <c r="X143" s="86" t="s">
        <v>4451</v>
      </c>
      <c r="Y143" s="86" t="s">
        <v>4451</v>
      </c>
      <c r="Z143" s="86"/>
    </row>
    <row r="144" spans="1:26">
      <c r="A144" s="87" t="s">
        <v>2411</v>
      </c>
      <c r="B144" s="89" t="s">
        <v>4510</v>
      </c>
      <c r="C144" s="87" t="s">
        <v>4510</v>
      </c>
      <c r="D144" s="86" t="s">
        <v>104</v>
      </c>
      <c r="E144" s="86" t="s">
        <v>1395</v>
      </c>
      <c r="F144" s="86" t="s">
        <v>4511</v>
      </c>
      <c r="G144" s="86" t="s">
        <v>1396</v>
      </c>
      <c r="H144" s="86" t="str">
        <f t="shared" si="0"/>
        <v>GUNCano_IMPACT-Rock Bar Bell 14KG Gravel Large_B00M_CACK.wav</v>
      </c>
      <c r="I144" s="86" t="s">
        <v>4462</v>
      </c>
      <c r="J144" s="86" t="s">
        <v>106</v>
      </c>
      <c r="K144" s="86" t="s">
        <v>4448</v>
      </c>
      <c r="L144" s="86" t="s">
        <v>12</v>
      </c>
      <c r="M144" s="86" t="s">
        <v>102</v>
      </c>
      <c r="N144" s="86" t="s">
        <v>103</v>
      </c>
      <c r="O144" s="86" t="s">
        <v>105</v>
      </c>
      <c r="P144" s="86" t="s">
        <v>4449</v>
      </c>
      <c r="Q144" s="86">
        <v>2023</v>
      </c>
      <c r="R144" s="86" t="str">
        <f t="shared" si="1"/>
        <v>Sharp and tight hit with some rock debris.</v>
      </c>
      <c r="S144" s="86" t="s">
        <v>4450</v>
      </c>
      <c r="T144" s="86" t="s">
        <v>4451</v>
      </c>
      <c r="U144" s="86" t="s">
        <v>4452</v>
      </c>
      <c r="V144" s="86" t="s">
        <v>4449</v>
      </c>
      <c r="W144" s="86" t="s">
        <v>4451</v>
      </c>
      <c r="X144" s="86" t="s">
        <v>4451</v>
      </c>
      <c r="Y144" s="86" t="s">
        <v>4451</v>
      </c>
      <c r="Z144" s="86"/>
    </row>
    <row r="145" spans="1:26">
      <c r="A145" s="87" t="s">
        <v>2411</v>
      </c>
      <c r="B145" s="89" t="s">
        <v>4510</v>
      </c>
      <c r="C145" s="87" t="s">
        <v>4510</v>
      </c>
      <c r="D145" s="86" t="s">
        <v>104</v>
      </c>
      <c r="E145" s="86" t="s">
        <v>1395</v>
      </c>
      <c r="F145" s="86" t="s">
        <v>4511</v>
      </c>
      <c r="G145" s="86" t="s">
        <v>1396</v>
      </c>
      <c r="H145" s="86" t="str">
        <f t="shared" si="0"/>
        <v>GUNCano_IMPACT-Rock Bar Bell 14KG Gravel Large_B00M_CACK.wav</v>
      </c>
      <c r="I145" s="86" t="s">
        <v>4462</v>
      </c>
      <c r="J145" s="86" t="s">
        <v>106</v>
      </c>
      <c r="K145" s="86" t="s">
        <v>4448</v>
      </c>
      <c r="L145" s="86" t="s">
        <v>12</v>
      </c>
      <c r="M145" s="86" t="s">
        <v>102</v>
      </c>
      <c r="N145" s="86" t="s">
        <v>103</v>
      </c>
      <c r="O145" s="86" t="s">
        <v>105</v>
      </c>
      <c r="P145" s="86" t="s">
        <v>4449</v>
      </c>
      <c r="Q145" s="86">
        <v>2023</v>
      </c>
      <c r="R145" s="86" t="str">
        <f t="shared" si="1"/>
        <v>Sharp and tight hit with some rock debris.</v>
      </c>
      <c r="S145" s="86" t="s">
        <v>4450</v>
      </c>
      <c r="T145" s="86" t="s">
        <v>4451</v>
      </c>
      <c r="U145" s="86" t="s">
        <v>4452</v>
      </c>
      <c r="V145" s="86" t="s">
        <v>4449</v>
      </c>
      <c r="W145" s="86" t="s">
        <v>4451</v>
      </c>
      <c r="X145" s="86" t="s">
        <v>4451</v>
      </c>
      <c r="Y145" s="86" t="s">
        <v>4451</v>
      </c>
      <c r="Z145" s="86"/>
    </row>
    <row r="146" spans="1:26">
      <c r="A146" s="87" t="s">
        <v>2411</v>
      </c>
      <c r="B146" s="89" t="s">
        <v>4510</v>
      </c>
      <c r="C146" s="87" t="s">
        <v>4510</v>
      </c>
      <c r="D146" s="86" t="s">
        <v>104</v>
      </c>
      <c r="E146" s="86" t="s">
        <v>1395</v>
      </c>
      <c r="F146" s="86" t="s">
        <v>4511</v>
      </c>
      <c r="G146" s="86" t="s">
        <v>1396</v>
      </c>
      <c r="H146" s="86" t="str">
        <f t="shared" si="0"/>
        <v>GUNCano_IMPACT-Rock Bar Bell 14KG Gravel Large_B00M_CACK.wav</v>
      </c>
      <c r="I146" s="86" t="s">
        <v>4462</v>
      </c>
      <c r="J146" s="86" t="s">
        <v>106</v>
      </c>
      <c r="K146" s="86" t="s">
        <v>4448</v>
      </c>
      <c r="L146" s="86" t="s">
        <v>12</v>
      </c>
      <c r="M146" s="86" t="s">
        <v>102</v>
      </c>
      <c r="N146" s="86" t="s">
        <v>103</v>
      </c>
      <c r="O146" s="86" t="s">
        <v>105</v>
      </c>
      <c r="P146" s="86" t="s">
        <v>4449</v>
      </c>
      <c r="Q146" s="86">
        <v>2023</v>
      </c>
      <c r="R146" s="86" t="str">
        <f t="shared" si="1"/>
        <v>Sharp and tight hit with some rock debris.</v>
      </c>
      <c r="S146" s="86" t="s">
        <v>4450</v>
      </c>
      <c r="T146" s="86" t="s">
        <v>4451</v>
      </c>
      <c r="U146" s="86" t="s">
        <v>4452</v>
      </c>
      <c r="V146" s="86" t="s">
        <v>4449</v>
      </c>
      <c r="W146" s="86" t="s">
        <v>4451</v>
      </c>
      <c r="X146" s="86" t="s">
        <v>4451</v>
      </c>
      <c r="Y146" s="86" t="s">
        <v>4451</v>
      </c>
      <c r="Z146" s="86"/>
    </row>
    <row r="147" spans="1:26">
      <c r="A147" s="87" t="s">
        <v>2412</v>
      </c>
      <c r="B147" s="89" t="s">
        <v>4512</v>
      </c>
      <c r="C147" s="87" t="s">
        <v>4512</v>
      </c>
      <c r="D147" s="86" t="s">
        <v>104</v>
      </c>
      <c r="E147" s="86" t="s">
        <v>1398</v>
      </c>
      <c r="F147" s="86" t="s">
        <v>4511</v>
      </c>
      <c r="G147" s="86" t="s">
        <v>1399</v>
      </c>
      <c r="H147" s="86" t="str">
        <f t="shared" si="0"/>
        <v>GUNCano_IMPACT-Rock Bar Bell 14KG Gravel_B00M_CACK.wav</v>
      </c>
      <c r="I147" s="86" t="s">
        <v>4462</v>
      </c>
      <c r="J147" s="86" t="s">
        <v>106</v>
      </c>
      <c r="K147" s="86" t="s">
        <v>4448</v>
      </c>
      <c r="L147" s="86" t="s">
        <v>12</v>
      </c>
      <c r="M147" s="86" t="s">
        <v>102</v>
      </c>
      <c r="N147" s="86" t="s">
        <v>103</v>
      </c>
      <c r="O147" s="86" t="s">
        <v>105</v>
      </c>
      <c r="P147" s="86" t="s">
        <v>4449</v>
      </c>
      <c r="Q147" s="86">
        <v>2023</v>
      </c>
      <c r="R147" s="86" t="str">
        <f t="shared" si="1"/>
        <v>Sharp and high, ringing hit. Very subtle rock debris in tail.</v>
      </c>
      <c r="S147" s="86" t="s">
        <v>4450</v>
      </c>
      <c r="T147" s="86" t="s">
        <v>4451</v>
      </c>
      <c r="U147" s="86" t="s">
        <v>4452</v>
      </c>
      <c r="V147" s="86" t="s">
        <v>4449</v>
      </c>
      <c r="W147" s="86" t="s">
        <v>4451</v>
      </c>
      <c r="X147" s="86" t="s">
        <v>4451</v>
      </c>
      <c r="Y147" s="86" t="s">
        <v>4451</v>
      </c>
      <c r="Z147" s="86"/>
    </row>
    <row r="148" spans="1:26">
      <c r="A148" s="87" t="s">
        <v>2412</v>
      </c>
      <c r="B148" s="89" t="s">
        <v>4512</v>
      </c>
      <c r="C148" s="87" t="s">
        <v>4512</v>
      </c>
      <c r="D148" s="86" t="s">
        <v>104</v>
      </c>
      <c r="E148" s="86" t="s">
        <v>1398</v>
      </c>
      <c r="F148" s="86" t="s">
        <v>4511</v>
      </c>
      <c r="G148" s="86" t="s">
        <v>1399</v>
      </c>
      <c r="H148" s="86" t="str">
        <f t="shared" si="0"/>
        <v>GUNCano_IMPACT-Rock Bar Bell 14KG Gravel_B00M_CACK.wav</v>
      </c>
      <c r="I148" s="86" t="s">
        <v>4462</v>
      </c>
      <c r="J148" s="86" t="s">
        <v>106</v>
      </c>
      <c r="K148" s="86" t="s">
        <v>4448</v>
      </c>
      <c r="L148" s="86" t="s">
        <v>12</v>
      </c>
      <c r="M148" s="86" t="s">
        <v>102</v>
      </c>
      <c r="N148" s="86" t="s">
        <v>103</v>
      </c>
      <c r="O148" s="86" t="s">
        <v>105</v>
      </c>
      <c r="P148" s="86" t="s">
        <v>4449</v>
      </c>
      <c r="Q148" s="86">
        <v>2023</v>
      </c>
      <c r="R148" s="86" t="str">
        <f t="shared" si="1"/>
        <v>Sharp and high, ringing hit. Very subtle rock debris in tail.</v>
      </c>
      <c r="S148" s="86" t="s">
        <v>4450</v>
      </c>
      <c r="T148" s="86" t="s">
        <v>4451</v>
      </c>
      <c r="U148" s="86" t="s">
        <v>4452</v>
      </c>
      <c r="V148" s="86" t="s">
        <v>4449</v>
      </c>
      <c r="W148" s="86" t="s">
        <v>4451</v>
      </c>
      <c r="X148" s="86" t="s">
        <v>4451</v>
      </c>
      <c r="Y148" s="86" t="s">
        <v>4451</v>
      </c>
      <c r="Z148" s="86"/>
    </row>
    <row r="149" spans="1:26">
      <c r="A149" s="87" t="s">
        <v>2417</v>
      </c>
      <c r="B149" s="89" t="s">
        <v>4513</v>
      </c>
      <c r="C149" s="85" t="s">
        <v>4513</v>
      </c>
      <c r="D149" s="86" t="s">
        <v>104</v>
      </c>
      <c r="E149" s="86" t="s">
        <v>1413</v>
      </c>
      <c r="F149" s="86" t="s">
        <v>4511</v>
      </c>
      <c r="G149" s="86" t="s">
        <v>1414</v>
      </c>
      <c r="H149" s="86" t="str">
        <f t="shared" si="0"/>
        <v>GUNCano_IMPACT-Rock Sandstone Bar Bell Debris_B00M_CACK.wav</v>
      </c>
      <c r="I149" s="86" t="s">
        <v>4462</v>
      </c>
      <c r="J149" s="86" t="s">
        <v>106</v>
      </c>
      <c r="K149" s="86" t="s">
        <v>4448</v>
      </c>
      <c r="L149" s="86" t="s">
        <v>12</v>
      </c>
      <c r="M149" s="86" t="s">
        <v>102</v>
      </c>
      <c r="N149" s="86" t="s">
        <v>103</v>
      </c>
      <c r="O149" s="86" t="s">
        <v>105</v>
      </c>
      <c r="P149" s="86" t="s">
        <v>4449</v>
      </c>
      <c r="Q149" s="86">
        <v>2023</v>
      </c>
      <c r="R149" s="86" t="str">
        <f t="shared" si="1"/>
        <v>Hitting pile of stone with steel ball. Lot of falling and sliding debris.</v>
      </c>
      <c r="S149" s="86" t="s">
        <v>4450</v>
      </c>
      <c r="T149" s="86" t="s">
        <v>4451</v>
      </c>
      <c r="U149" s="86" t="s">
        <v>4452</v>
      </c>
      <c r="V149" s="86" t="s">
        <v>4449</v>
      </c>
      <c r="W149" s="86" t="s">
        <v>4451</v>
      </c>
      <c r="X149" s="86" t="s">
        <v>4451</v>
      </c>
      <c r="Y149" s="86" t="s">
        <v>4451</v>
      </c>
      <c r="Z149" s="86"/>
    </row>
    <row r="150" spans="1:26">
      <c r="A150" s="87" t="s">
        <v>2418</v>
      </c>
      <c r="B150" s="89" t="s">
        <v>4514</v>
      </c>
      <c r="C150" s="87" t="s">
        <v>4514</v>
      </c>
      <c r="D150" s="86" t="s">
        <v>104</v>
      </c>
      <c r="E150" s="86" t="s">
        <v>1416</v>
      </c>
      <c r="F150" s="86" t="s">
        <v>4511</v>
      </c>
      <c r="G150" s="86" t="s">
        <v>1417</v>
      </c>
      <c r="H150" s="86" t="str">
        <f t="shared" si="0"/>
        <v>GUNCano_IMPACT-Rock Sandstone Debris Large Throw_B00M_CACK.wav</v>
      </c>
      <c r="I150" s="86" t="s">
        <v>4462</v>
      </c>
      <c r="J150" s="86" t="s">
        <v>106</v>
      </c>
      <c r="K150" s="86" t="s">
        <v>4448</v>
      </c>
      <c r="L150" s="86" t="s">
        <v>12</v>
      </c>
      <c r="M150" s="86" t="s">
        <v>102</v>
      </c>
      <c r="N150" s="86" t="s">
        <v>103</v>
      </c>
      <c r="O150" s="86" t="s">
        <v>105</v>
      </c>
      <c r="P150" s="86" t="s">
        <v>4449</v>
      </c>
      <c r="Q150" s="86">
        <v>2023</v>
      </c>
      <c r="R150" s="86" t="str">
        <f t="shared" si="1"/>
        <v>Hits of small stone pieces with some sliding and dropping.</v>
      </c>
      <c r="S150" s="86" t="s">
        <v>4450</v>
      </c>
      <c r="T150" s="86" t="s">
        <v>4451</v>
      </c>
      <c r="U150" s="86" t="s">
        <v>4452</v>
      </c>
      <c r="V150" s="86" t="s">
        <v>4449</v>
      </c>
      <c r="W150" s="86" t="s">
        <v>4451</v>
      </c>
      <c r="X150" s="86" t="s">
        <v>4451</v>
      </c>
      <c r="Y150" s="86" t="s">
        <v>4451</v>
      </c>
      <c r="Z150" s="86"/>
    </row>
    <row r="151" spans="1:26">
      <c r="A151" s="87" t="s">
        <v>2419</v>
      </c>
      <c r="B151" s="89" t="s">
        <v>4515</v>
      </c>
      <c r="C151" s="87" t="s">
        <v>4515</v>
      </c>
      <c r="D151" s="86" t="s">
        <v>104</v>
      </c>
      <c r="E151" s="86" t="s">
        <v>1419</v>
      </c>
      <c r="F151" s="86" t="s">
        <v>4511</v>
      </c>
      <c r="G151" s="86" t="s">
        <v>1420</v>
      </c>
      <c r="H151" s="86" t="str">
        <f t="shared" si="0"/>
        <v>GUNCano_IMPACT-Rock Sandstone Debris Small Constant_B00M_CACK.wav</v>
      </c>
      <c r="I151" s="86" t="s">
        <v>4462</v>
      </c>
      <c r="J151" s="86" t="s">
        <v>106</v>
      </c>
      <c r="K151" s="86" t="s">
        <v>4448</v>
      </c>
      <c r="L151" s="86" t="s">
        <v>12</v>
      </c>
      <c r="M151" s="86" t="s">
        <v>102</v>
      </c>
      <c r="N151" s="86" t="s">
        <v>103</v>
      </c>
      <c r="O151" s="86" t="s">
        <v>105</v>
      </c>
      <c r="P151" s="86" t="s">
        <v>4449</v>
      </c>
      <c r="Q151" s="86">
        <v>2023</v>
      </c>
      <c r="R151" s="86" t="str">
        <f t="shared" si="1"/>
        <v>Continuous movement of smaller pieces of stone. Rustling and sliding elements.</v>
      </c>
      <c r="S151" s="86" t="s">
        <v>4450</v>
      </c>
      <c r="T151" s="86" t="s">
        <v>4451</v>
      </c>
      <c r="U151" s="86" t="s">
        <v>4452</v>
      </c>
      <c r="V151" s="86" t="s">
        <v>4449</v>
      </c>
      <c r="W151" s="86" t="s">
        <v>4451</v>
      </c>
      <c r="X151" s="86" t="s">
        <v>4451</v>
      </c>
      <c r="Y151" s="86" t="s">
        <v>4451</v>
      </c>
      <c r="Z151" s="86"/>
    </row>
    <row r="152" spans="1:26">
      <c r="A152" s="87" t="s">
        <v>2419</v>
      </c>
      <c r="B152" s="89" t="s">
        <v>4515</v>
      </c>
      <c r="C152" s="87" t="s">
        <v>4515</v>
      </c>
      <c r="D152" s="86" t="s">
        <v>104</v>
      </c>
      <c r="E152" s="86" t="s">
        <v>1419</v>
      </c>
      <c r="F152" s="86" t="s">
        <v>4511</v>
      </c>
      <c r="G152" s="86" t="s">
        <v>1420</v>
      </c>
      <c r="H152" s="86" t="str">
        <f t="shared" si="0"/>
        <v>GUNCano_IMPACT-Rock Sandstone Debris Small Constant_B00M_CACK.wav</v>
      </c>
      <c r="I152" s="86" t="s">
        <v>4462</v>
      </c>
      <c r="J152" s="86" t="s">
        <v>106</v>
      </c>
      <c r="K152" s="86" t="s">
        <v>4448</v>
      </c>
      <c r="L152" s="86" t="s">
        <v>12</v>
      </c>
      <c r="M152" s="86" t="s">
        <v>102</v>
      </c>
      <c r="N152" s="86" t="s">
        <v>103</v>
      </c>
      <c r="O152" s="86" t="s">
        <v>105</v>
      </c>
      <c r="P152" s="86" t="s">
        <v>4449</v>
      </c>
      <c r="Q152" s="86">
        <v>2023</v>
      </c>
      <c r="R152" s="86" t="str">
        <f t="shared" si="1"/>
        <v>Continuous movement of smaller pieces of stone. Rustling and sliding elements.</v>
      </c>
      <c r="S152" s="86" t="s">
        <v>4450</v>
      </c>
      <c r="T152" s="86" t="s">
        <v>4451</v>
      </c>
      <c r="U152" s="86" t="s">
        <v>4452</v>
      </c>
      <c r="V152" s="86" t="s">
        <v>4449</v>
      </c>
      <c r="W152" s="86" t="s">
        <v>4451</v>
      </c>
      <c r="X152" s="86" t="s">
        <v>4451</v>
      </c>
      <c r="Y152" s="86" t="s">
        <v>4451</v>
      </c>
      <c r="Z152" s="86"/>
    </row>
    <row r="153" spans="1:26">
      <c r="A153" s="87" t="s">
        <v>2420</v>
      </c>
      <c r="B153" s="89" t="s">
        <v>4516</v>
      </c>
      <c r="C153" s="87" t="s">
        <v>4516</v>
      </c>
      <c r="D153" s="86" t="s">
        <v>104</v>
      </c>
      <c r="E153" s="86" t="s">
        <v>1422</v>
      </c>
      <c r="F153" s="86" t="s">
        <v>4511</v>
      </c>
      <c r="G153" s="86" t="s">
        <v>1423</v>
      </c>
      <c r="H153" s="86" t="str">
        <f t="shared" si="0"/>
        <v>GUNCano_IMPACT-Rock Sandstone Debris Small Hit Bar Bell_B00M_CACK.wav</v>
      </c>
      <c r="I153" s="86" t="s">
        <v>4462</v>
      </c>
      <c r="J153" s="86" t="s">
        <v>106</v>
      </c>
      <c r="K153" s="86" t="s">
        <v>4448</v>
      </c>
      <c r="L153" s="86" t="s">
        <v>12</v>
      </c>
      <c r="M153" s="86" t="s">
        <v>102</v>
      </c>
      <c r="N153" s="86" t="s">
        <v>103</v>
      </c>
      <c r="O153" s="86" t="s">
        <v>105</v>
      </c>
      <c r="P153" s="86" t="s">
        <v>4449</v>
      </c>
      <c r="Q153" s="86">
        <v>2023</v>
      </c>
      <c r="R153" s="86" t="str">
        <f t="shared" si="1"/>
        <v>Loose hit with a lot of crushing debris.</v>
      </c>
      <c r="S153" s="86" t="s">
        <v>4450</v>
      </c>
      <c r="T153" s="86" t="s">
        <v>4451</v>
      </c>
      <c r="U153" s="86" t="s">
        <v>4452</v>
      </c>
      <c r="V153" s="86" t="s">
        <v>4449</v>
      </c>
      <c r="W153" s="86" t="s">
        <v>4451</v>
      </c>
      <c r="X153" s="86" t="s">
        <v>4451</v>
      </c>
      <c r="Y153" s="86" t="s">
        <v>4451</v>
      </c>
      <c r="Z153" s="86"/>
    </row>
    <row r="154" spans="1:26">
      <c r="A154" s="87" t="s">
        <v>2420</v>
      </c>
      <c r="B154" s="89" t="s">
        <v>4516</v>
      </c>
      <c r="C154" s="87" t="s">
        <v>4516</v>
      </c>
      <c r="D154" s="86" t="s">
        <v>104</v>
      </c>
      <c r="E154" s="86" t="s">
        <v>1422</v>
      </c>
      <c r="F154" s="86" t="s">
        <v>4511</v>
      </c>
      <c r="G154" s="86" t="s">
        <v>1423</v>
      </c>
      <c r="H154" s="86" t="str">
        <f t="shared" si="0"/>
        <v>GUNCano_IMPACT-Rock Sandstone Debris Small Hit Bar Bell_B00M_CACK.wav</v>
      </c>
      <c r="I154" s="86" t="s">
        <v>4462</v>
      </c>
      <c r="J154" s="86" t="s">
        <v>106</v>
      </c>
      <c r="K154" s="86" t="s">
        <v>4448</v>
      </c>
      <c r="L154" s="86" t="s">
        <v>12</v>
      </c>
      <c r="M154" s="86" t="s">
        <v>102</v>
      </c>
      <c r="N154" s="86" t="s">
        <v>103</v>
      </c>
      <c r="O154" s="86" t="s">
        <v>105</v>
      </c>
      <c r="P154" s="86" t="s">
        <v>4449</v>
      </c>
      <c r="Q154" s="86">
        <v>2023</v>
      </c>
      <c r="R154" s="86" t="str">
        <f t="shared" si="1"/>
        <v>Loose hit with a lot of crushing debris.</v>
      </c>
      <c r="S154" s="86" t="s">
        <v>4450</v>
      </c>
      <c r="T154" s="86" t="s">
        <v>4451</v>
      </c>
      <c r="U154" s="86" t="s">
        <v>4452</v>
      </c>
      <c r="V154" s="86" t="s">
        <v>4449</v>
      </c>
      <c r="W154" s="86" t="s">
        <v>4451</v>
      </c>
      <c r="X154" s="86" t="s">
        <v>4451</v>
      </c>
      <c r="Y154" s="86" t="s">
        <v>4451</v>
      </c>
      <c r="Z154" s="86"/>
    </row>
    <row r="155" spans="1:26">
      <c r="A155" s="87" t="s">
        <v>2421</v>
      </c>
      <c r="B155" s="89" t="s">
        <v>4517</v>
      </c>
      <c r="C155" s="87" t="s">
        <v>4517</v>
      </c>
      <c r="D155" s="86" t="s">
        <v>104</v>
      </c>
      <c r="E155" s="86" t="s">
        <v>1428</v>
      </c>
      <c r="F155" s="86" t="s">
        <v>4511</v>
      </c>
      <c r="G155" s="86" t="s">
        <v>1429</v>
      </c>
      <c r="H155" s="86" t="str">
        <f t="shared" si="0"/>
        <v>GUNCano_IMPACT-Rock Sandstone Debris Small Trickling_B00M_CACK.wav</v>
      </c>
      <c r="I155" s="86" t="s">
        <v>4462</v>
      </c>
      <c r="J155" s="86" t="s">
        <v>106</v>
      </c>
      <c r="K155" s="86" t="s">
        <v>4448</v>
      </c>
      <c r="L155" s="86" t="s">
        <v>12</v>
      </c>
      <c r="M155" s="86" t="s">
        <v>102</v>
      </c>
      <c r="N155" s="86" t="s">
        <v>103</v>
      </c>
      <c r="O155" s="86" t="s">
        <v>105</v>
      </c>
      <c r="P155" s="86" t="s">
        <v>4449</v>
      </c>
      <c r="Q155" s="86">
        <v>2023</v>
      </c>
      <c r="R155" s="86" t="str">
        <f t="shared" si="1"/>
        <v>Dropping stone pieces. High, rustling and some softer hits.</v>
      </c>
      <c r="S155" s="86" t="s">
        <v>4450</v>
      </c>
      <c r="T155" s="86" t="s">
        <v>4451</v>
      </c>
      <c r="U155" s="86" t="s">
        <v>4452</v>
      </c>
      <c r="V155" s="86" t="s">
        <v>4449</v>
      </c>
      <c r="W155" s="86" t="s">
        <v>4451</v>
      </c>
      <c r="X155" s="86" t="s">
        <v>4451</v>
      </c>
      <c r="Y155" s="86" t="s">
        <v>4451</v>
      </c>
      <c r="Z155" s="86"/>
    </row>
    <row r="156" spans="1:26">
      <c r="A156" s="87" t="s">
        <v>2421</v>
      </c>
      <c r="B156" s="89" t="s">
        <v>4517</v>
      </c>
      <c r="C156" s="87" t="s">
        <v>4517</v>
      </c>
      <c r="D156" s="86" t="s">
        <v>104</v>
      </c>
      <c r="E156" s="86" t="s">
        <v>1428</v>
      </c>
      <c r="F156" s="86" t="s">
        <v>4511</v>
      </c>
      <c r="G156" s="86" t="s">
        <v>1429</v>
      </c>
      <c r="H156" s="86" t="str">
        <f t="shared" si="0"/>
        <v>GUNCano_IMPACT-Rock Sandstone Debris Small Trickling_B00M_CACK.wav</v>
      </c>
      <c r="I156" s="86" t="s">
        <v>4462</v>
      </c>
      <c r="J156" s="86" t="s">
        <v>106</v>
      </c>
      <c r="K156" s="86" t="s">
        <v>4448</v>
      </c>
      <c r="L156" s="86" t="s">
        <v>12</v>
      </c>
      <c r="M156" s="86" t="s">
        <v>102</v>
      </c>
      <c r="N156" s="86" t="s">
        <v>103</v>
      </c>
      <c r="O156" s="86" t="s">
        <v>105</v>
      </c>
      <c r="P156" s="86" t="s">
        <v>4449</v>
      </c>
      <c r="Q156" s="86">
        <v>2023</v>
      </c>
      <c r="R156" s="86" t="str">
        <f t="shared" si="1"/>
        <v>Dropping stone pieces. High, rustling and some softer hits.</v>
      </c>
      <c r="S156" s="86" t="s">
        <v>4450</v>
      </c>
      <c r="T156" s="86" t="s">
        <v>4451</v>
      </c>
      <c r="U156" s="86" t="s">
        <v>4452</v>
      </c>
      <c r="V156" s="86" t="s">
        <v>4449</v>
      </c>
      <c r="W156" s="86" t="s">
        <v>4451</v>
      </c>
      <c r="X156" s="86" t="s">
        <v>4451</v>
      </c>
      <c r="Y156" s="86" t="s">
        <v>4451</v>
      </c>
      <c r="Z156" s="86"/>
    </row>
    <row r="157" spans="1:26">
      <c r="A157" s="87" t="s">
        <v>2426</v>
      </c>
      <c r="B157" s="89" t="s">
        <v>4518</v>
      </c>
      <c r="C157" s="87" t="s">
        <v>4518</v>
      </c>
      <c r="D157" s="86" t="s">
        <v>104</v>
      </c>
      <c r="E157" s="86" t="s">
        <v>1440</v>
      </c>
      <c r="F157" s="86" t="s">
        <v>4511</v>
      </c>
      <c r="G157" s="86" t="s">
        <v>1441</v>
      </c>
      <c r="H157" s="86" t="str">
        <f t="shared" si="0"/>
        <v>GUNCano_IMPACT-Rock Shuttering Block Bar Bell_B00M_CACK.wav</v>
      </c>
      <c r="I157" s="86" t="s">
        <v>4462</v>
      </c>
      <c r="J157" s="86" t="s">
        <v>106</v>
      </c>
      <c r="K157" s="86" t="s">
        <v>4448</v>
      </c>
      <c r="L157" s="86" t="s">
        <v>12</v>
      </c>
      <c r="M157" s="86" t="s">
        <v>102</v>
      </c>
      <c r="N157" s="86" t="s">
        <v>103</v>
      </c>
      <c r="O157" s="86" t="s">
        <v>105</v>
      </c>
      <c r="P157" s="86" t="s">
        <v>4449</v>
      </c>
      <c r="Q157" s="86">
        <v>2023</v>
      </c>
      <c r="R157" s="86" t="str">
        <f t="shared" si="1"/>
        <v>Pile of stone pieces being hit from steel ball. Sliding debris.</v>
      </c>
      <c r="S157" s="86" t="s">
        <v>4450</v>
      </c>
      <c r="T157" s="86" t="s">
        <v>4451</v>
      </c>
      <c r="U157" s="86" t="s">
        <v>4452</v>
      </c>
      <c r="V157" s="86" t="s">
        <v>4449</v>
      </c>
      <c r="W157" s="86" t="s">
        <v>4451</v>
      </c>
      <c r="X157" s="86" t="s">
        <v>4451</v>
      </c>
      <c r="Y157" s="86" t="s">
        <v>4451</v>
      </c>
      <c r="Z157" s="86"/>
    </row>
    <row r="158" spans="1:26">
      <c r="A158" s="87" t="s">
        <v>2426</v>
      </c>
      <c r="B158" s="89" t="s">
        <v>4518</v>
      </c>
      <c r="C158" s="87" t="s">
        <v>4518</v>
      </c>
      <c r="D158" s="86" t="s">
        <v>104</v>
      </c>
      <c r="E158" s="86" t="s">
        <v>1440</v>
      </c>
      <c r="F158" s="86" t="s">
        <v>4511</v>
      </c>
      <c r="G158" s="86" t="s">
        <v>1441</v>
      </c>
      <c r="H158" s="86" t="str">
        <f t="shared" si="0"/>
        <v>GUNCano_IMPACT-Rock Shuttering Block Bar Bell_B00M_CACK.wav</v>
      </c>
      <c r="I158" s="86" t="s">
        <v>4462</v>
      </c>
      <c r="J158" s="86" t="s">
        <v>106</v>
      </c>
      <c r="K158" s="86" t="s">
        <v>4448</v>
      </c>
      <c r="L158" s="86" t="s">
        <v>12</v>
      </c>
      <c r="M158" s="86" t="s">
        <v>102</v>
      </c>
      <c r="N158" s="86" t="s">
        <v>103</v>
      </c>
      <c r="O158" s="86" t="s">
        <v>105</v>
      </c>
      <c r="P158" s="86" t="s">
        <v>4449</v>
      </c>
      <c r="Q158" s="86">
        <v>2023</v>
      </c>
      <c r="R158" s="86" t="str">
        <f t="shared" si="1"/>
        <v>Pile of stone pieces being hit from steel ball. Sliding debris.</v>
      </c>
      <c r="S158" s="86" t="s">
        <v>4450</v>
      </c>
      <c r="T158" s="86" t="s">
        <v>4451</v>
      </c>
      <c r="U158" s="86" t="s">
        <v>4452</v>
      </c>
      <c r="V158" s="86" t="s">
        <v>4449</v>
      </c>
      <c r="W158" s="86" t="s">
        <v>4451</v>
      </c>
      <c r="X158" s="86" t="s">
        <v>4451</v>
      </c>
      <c r="Y158" s="86" t="s">
        <v>4451</v>
      </c>
      <c r="Z158" s="86"/>
    </row>
    <row r="159" spans="1:26">
      <c r="A159" s="87" t="s">
        <v>2426</v>
      </c>
      <c r="B159" s="89" t="s">
        <v>4518</v>
      </c>
      <c r="C159" s="87" t="s">
        <v>4518</v>
      </c>
      <c r="D159" s="86" t="s">
        <v>104</v>
      </c>
      <c r="E159" s="86" t="s">
        <v>1440</v>
      </c>
      <c r="F159" s="86" t="s">
        <v>4511</v>
      </c>
      <c r="G159" s="86" t="s">
        <v>1441</v>
      </c>
      <c r="H159" s="86" t="str">
        <f t="shared" si="0"/>
        <v>GUNCano_IMPACT-Rock Shuttering Block Bar Bell_B00M_CACK.wav</v>
      </c>
      <c r="I159" s="86" t="s">
        <v>4462</v>
      </c>
      <c r="J159" s="86" t="s">
        <v>106</v>
      </c>
      <c r="K159" s="86" t="s">
        <v>4448</v>
      </c>
      <c r="L159" s="86" t="s">
        <v>12</v>
      </c>
      <c r="M159" s="86" t="s">
        <v>102</v>
      </c>
      <c r="N159" s="86" t="s">
        <v>103</v>
      </c>
      <c r="O159" s="86" t="s">
        <v>105</v>
      </c>
      <c r="P159" s="86" t="s">
        <v>4449</v>
      </c>
      <c r="Q159" s="86">
        <v>2023</v>
      </c>
      <c r="R159" s="86" t="str">
        <f t="shared" si="1"/>
        <v>Pile of stone pieces being hit from steel ball. Sliding debris.</v>
      </c>
      <c r="S159" s="86" t="s">
        <v>4450</v>
      </c>
      <c r="T159" s="86" t="s">
        <v>4451</v>
      </c>
      <c r="U159" s="86" t="s">
        <v>4452</v>
      </c>
      <c r="V159" s="86" t="s">
        <v>4449</v>
      </c>
      <c r="W159" s="86" t="s">
        <v>4451</v>
      </c>
      <c r="X159" s="86" t="s">
        <v>4451</v>
      </c>
      <c r="Y159" s="86" t="s">
        <v>4451</v>
      </c>
      <c r="Z159" s="86"/>
    </row>
    <row r="160" spans="1:26">
      <c r="A160" s="87" t="s">
        <v>2427</v>
      </c>
      <c r="B160" s="89" t="s">
        <v>4519</v>
      </c>
      <c r="C160" s="87" t="s">
        <v>4519</v>
      </c>
      <c r="D160" s="86" t="s">
        <v>104</v>
      </c>
      <c r="E160" s="86" t="s">
        <v>1443</v>
      </c>
      <c r="F160" s="86" t="s">
        <v>4511</v>
      </c>
      <c r="G160" s="86" t="s">
        <v>1444</v>
      </c>
      <c r="H160" s="86" t="str">
        <f t="shared" si="0"/>
        <v>GUNCano_IMPACT-Rock Shuttering Block Debris Blanket Throw_B00M_CACK.wav</v>
      </c>
      <c r="I160" s="86" t="s">
        <v>4462</v>
      </c>
      <c r="J160" s="86" t="s">
        <v>106</v>
      </c>
      <c r="K160" s="86" t="s">
        <v>4448</v>
      </c>
      <c r="L160" s="86" t="s">
        <v>12</v>
      </c>
      <c r="M160" s="86" t="s">
        <v>102</v>
      </c>
      <c r="N160" s="86" t="s">
        <v>103</v>
      </c>
      <c r="O160" s="86" t="s">
        <v>105</v>
      </c>
      <c r="P160" s="86" t="s">
        <v>4449</v>
      </c>
      <c r="Q160" s="86">
        <v>2023</v>
      </c>
      <c r="R160" s="86" t="str">
        <f t="shared" si="1"/>
        <v>Soft, short movement of pile of rocks and stone. Some dropping debris.</v>
      </c>
      <c r="S160" s="86" t="s">
        <v>4450</v>
      </c>
      <c r="T160" s="86" t="s">
        <v>4451</v>
      </c>
      <c r="U160" s="86" t="s">
        <v>4452</v>
      </c>
      <c r="V160" s="86" t="s">
        <v>4449</v>
      </c>
      <c r="W160" s="86" t="s">
        <v>4451</v>
      </c>
      <c r="X160" s="86" t="s">
        <v>4451</v>
      </c>
      <c r="Y160" s="86" t="s">
        <v>4451</v>
      </c>
      <c r="Z160" s="86"/>
    </row>
    <row r="161" spans="1:26">
      <c r="A161" s="87" t="s">
        <v>2428</v>
      </c>
      <c r="B161" s="89" t="s">
        <v>4520</v>
      </c>
      <c r="C161" s="87" t="s">
        <v>4520</v>
      </c>
      <c r="D161" s="86" t="s">
        <v>104</v>
      </c>
      <c r="E161" s="86" t="s">
        <v>1446</v>
      </c>
      <c r="F161" s="86" t="s">
        <v>4511</v>
      </c>
      <c r="G161" s="86" t="s">
        <v>1447</v>
      </c>
      <c r="H161" s="86" t="str">
        <f t="shared" si="0"/>
        <v>GUNCano_IMPACT-Rock Shuttering Block Debris Constant_B00M_CACK.wav</v>
      </c>
      <c r="I161" s="86" t="s">
        <v>4462</v>
      </c>
      <c r="J161" s="86" t="s">
        <v>106</v>
      </c>
      <c r="K161" s="86" t="s">
        <v>4448</v>
      </c>
      <c r="L161" s="86" t="s">
        <v>12</v>
      </c>
      <c r="M161" s="86" t="s">
        <v>102</v>
      </c>
      <c r="N161" s="86" t="s">
        <v>103</v>
      </c>
      <c r="O161" s="86" t="s">
        <v>105</v>
      </c>
      <c r="P161" s="86" t="s">
        <v>4449</v>
      </c>
      <c r="Q161" s="86">
        <v>2023</v>
      </c>
      <c r="R161" s="86" t="str">
        <f t="shared" si="1"/>
        <v>Continuous movement of pile of rocks and stone. Rustling and sliding debris.</v>
      </c>
      <c r="S161" s="86" t="s">
        <v>4450</v>
      </c>
      <c r="T161" s="86" t="s">
        <v>4451</v>
      </c>
      <c r="U161" s="86" t="s">
        <v>4452</v>
      </c>
      <c r="V161" s="86" t="s">
        <v>4449</v>
      </c>
      <c r="W161" s="86" t="s">
        <v>4451</v>
      </c>
      <c r="X161" s="86" t="s">
        <v>4451</v>
      </c>
      <c r="Y161" s="86" t="s">
        <v>4451</v>
      </c>
      <c r="Z161" s="86"/>
    </row>
    <row r="162" spans="1:26">
      <c r="A162" s="87" t="s">
        <v>2435</v>
      </c>
      <c r="B162" s="89" t="s">
        <v>4521</v>
      </c>
      <c r="C162" s="87" t="s">
        <v>4521</v>
      </c>
      <c r="D162" s="86" t="s">
        <v>104</v>
      </c>
      <c r="E162" s="86" t="s">
        <v>1449</v>
      </c>
      <c r="F162" s="86" t="s">
        <v>4511</v>
      </c>
      <c r="G162" s="86" t="s">
        <v>1450</v>
      </c>
      <c r="H162" s="86" t="str">
        <f t="shared" si="0"/>
        <v>GUNCano_IMPACT-Rock Shuttering Block Debris Drop Slow_B00M_CACK.wav</v>
      </c>
      <c r="I162" s="86" t="s">
        <v>4462</v>
      </c>
      <c r="J162" s="86" t="s">
        <v>106</v>
      </c>
      <c r="K162" s="86" t="s">
        <v>4448</v>
      </c>
      <c r="L162" s="86" t="s">
        <v>12</v>
      </c>
      <c r="M162" s="86" t="s">
        <v>102</v>
      </c>
      <c r="N162" s="86" t="s">
        <v>103</v>
      </c>
      <c r="O162" s="86" t="s">
        <v>105</v>
      </c>
      <c r="P162" s="86" t="s">
        <v>4449</v>
      </c>
      <c r="Q162" s="86">
        <v>2023</v>
      </c>
      <c r="R162" s="86" t="str">
        <f t="shared" si="1"/>
        <v>Smaller pieces of rock and stone falling to ground. Short with some rustling.</v>
      </c>
      <c r="S162" s="86" t="s">
        <v>4450</v>
      </c>
      <c r="T162" s="86" t="s">
        <v>4451</v>
      </c>
      <c r="U162" s="86" t="s">
        <v>4452</v>
      </c>
      <c r="V162" s="86" t="s">
        <v>4449</v>
      </c>
      <c r="W162" s="86" t="s">
        <v>4451</v>
      </c>
      <c r="X162" s="86" t="s">
        <v>4451</v>
      </c>
      <c r="Y162" s="86" t="s">
        <v>4451</v>
      </c>
      <c r="Z162" s="86"/>
    </row>
    <row r="163" spans="1:26">
      <c r="A163" s="87" t="s">
        <v>2435</v>
      </c>
      <c r="B163" s="89" t="s">
        <v>4521</v>
      </c>
      <c r="C163" s="87" t="s">
        <v>4521</v>
      </c>
      <c r="D163" s="86" t="s">
        <v>104</v>
      </c>
      <c r="E163" s="86" t="s">
        <v>1449</v>
      </c>
      <c r="F163" s="86" t="s">
        <v>4511</v>
      </c>
      <c r="G163" s="86" t="s">
        <v>1450</v>
      </c>
      <c r="H163" s="86" t="str">
        <f t="shared" si="0"/>
        <v>GUNCano_IMPACT-Rock Shuttering Block Debris Drop Slow_B00M_CACK.wav</v>
      </c>
      <c r="I163" s="86" t="s">
        <v>4462</v>
      </c>
      <c r="J163" s="86" t="s">
        <v>106</v>
      </c>
      <c r="K163" s="86" t="s">
        <v>4448</v>
      </c>
      <c r="L163" s="86" t="s">
        <v>12</v>
      </c>
      <c r="M163" s="86" t="s">
        <v>102</v>
      </c>
      <c r="N163" s="86" t="s">
        <v>103</v>
      </c>
      <c r="O163" s="86" t="s">
        <v>105</v>
      </c>
      <c r="P163" s="86" t="s">
        <v>4449</v>
      </c>
      <c r="Q163" s="86">
        <v>2023</v>
      </c>
      <c r="R163" s="86" t="str">
        <f t="shared" si="1"/>
        <v>Smaller pieces of rock and stone falling to ground. Short with some rustling.</v>
      </c>
      <c r="S163" s="86" t="s">
        <v>4450</v>
      </c>
      <c r="T163" s="86" t="s">
        <v>4451</v>
      </c>
      <c r="U163" s="86" t="s">
        <v>4452</v>
      </c>
      <c r="V163" s="86" t="s">
        <v>4449</v>
      </c>
      <c r="W163" s="86" t="s">
        <v>4451</v>
      </c>
      <c r="X163" s="86" t="s">
        <v>4451</v>
      </c>
      <c r="Y163" s="86" t="s">
        <v>4451</v>
      </c>
      <c r="Z163" s="86"/>
    </row>
    <row r="164" spans="1:26">
      <c r="A164" s="87" t="s">
        <v>2429</v>
      </c>
      <c r="B164" s="89" t="s">
        <v>4522</v>
      </c>
      <c r="C164" s="87" t="s">
        <v>4522</v>
      </c>
      <c r="D164" s="86" t="s">
        <v>104</v>
      </c>
      <c r="E164" s="86" t="s">
        <v>1452</v>
      </c>
      <c r="F164" s="86" t="s">
        <v>4511</v>
      </c>
      <c r="G164" s="86" t="s">
        <v>1453</v>
      </c>
      <c r="H164" s="86" t="str">
        <f t="shared" si="0"/>
        <v>GUNCano_IMPACT-Rock Shuttering Block Pile Step_B00M_CACK.wav</v>
      </c>
      <c r="I164" s="86" t="s">
        <v>4462</v>
      </c>
      <c r="J164" s="86" t="s">
        <v>106</v>
      </c>
      <c r="K164" s="86" t="s">
        <v>4448</v>
      </c>
      <c r="L164" s="86" t="s">
        <v>12</v>
      </c>
      <c r="M164" s="86" t="s">
        <v>102</v>
      </c>
      <c r="N164" s="86" t="s">
        <v>103</v>
      </c>
      <c r="O164" s="86" t="s">
        <v>105</v>
      </c>
      <c r="P164" s="86" t="s">
        <v>4449</v>
      </c>
      <c r="Q164" s="86">
        <v>2023</v>
      </c>
      <c r="R164" s="86" t="str">
        <f t="shared" si="1"/>
        <v>Footstomp into pile of rocks and stones. Some rolling debris.</v>
      </c>
      <c r="S164" s="86" t="s">
        <v>4450</v>
      </c>
      <c r="T164" s="86" t="s">
        <v>4451</v>
      </c>
      <c r="U164" s="86" t="s">
        <v>4452</v>
      </c>
      <c r="V164" s="86" t="s">
        <v>4449</v>
      </c>
      <c r="W164" s="86" t="s">
        <v>4451</v>
      </c>
      <c r="X164" s="86" t="s">
        <v>4451</v>
      </c>
      <c r="Y164" s="86" t="s">
        <v>4451</v>
      </c>
      <c r="Z164" s="86"/>
    </row>
    <row r="165" spans="1:26">
      <c r="A165" s="87" t="s">
        <v>2430</v>
      </c>
      <c r="B165" s="89" t="s">
        <v>4523</v>
      </c>
      <c r="C165" s="87" t="s">
        <v>4523</v>
      </c>
      <c r="D165" s="86" t="s">
        <v>104</v>
      </c>
      <c r="E165" s="86" t="s">
        <v>1455</v>
      </c>
      <c r="F165" s="86" t="s">
        <v>4511</v>
      </c>
      <c r="G165" s="86" t="s">
        <v>1456</v>
      </c>
      <c r="H165" s="86" t="str">
        <f t="shared" si="0"/>
        <v>GUNCano_IMPACT-Rock Solid Slide_B00M_CACK.wav</v>
      </c>
      <c r="I165" s="86" t="s">
        <v>4462</v>
      </c>
      <c r="J165" s="86" t="s">
        <v>106</v>
      </c>
      <c r="K165" s="86" t="s">
        <v>4448</v>
      </c>
      <c r="L165" s="86" t="s">
        <v>12</v>
      </c>
      <c r="M165" s="86" t="s">
        <v>102</v>
      </c>
      <c r="N165" s="86" t="s">
        <v>103</v>
      </c>
      <c r="O165" s="86" t="s">
        <v>105</v>
      </c>
      <c r="P165" s="86" t="s">
        <v>4449</v>
      </c>
      <c r="Q165" s="86">
        <v>2023</v>
      </c>
      <c r="R165" s="86" t="str">
        <f t="shared" si="1"/>
        <v>Large stone hitting and sliding on pile of rocks.</v>
      </c>
      <c r="S165" s="86" t="s">
        <v>4450</v>
      </c>
      <c r="T165" s="86" t="s">
        <v>4451</v>
      </c>
      <c r="U165" s="86" t="s">
        <v>4452</v>
      </c>
      <c r="V165" s="86" t="s">
        <v>4449</v>
      </c>
      <c r="W165" s="86" t="s">
        <v>4451</v>
      </c>
      <c r="X165" s="86" t="s">
        <v>4451</v>
      </c>
      <c r="Y165" s="86" t="s">
        <v>4451</v>
      </c>
      <c r="Z165" s="86"/>
    </row>
    <row r="166" spans="1:26">
      <c r="A166" s="87" t="s">
        <v>2430</v>
      </c>
      <c r="B166" s="89" t="s">
        <v>4523</v>
      </c>
      <c r="C166" s="87" t="s">
        <v>4523</v>
      </c>
      <c r="D166" s="86" t="s">
        <v>104</v>
      </c>
      <c r="E166" s="86" t="s">
        <v>1455</v>
      </c>
      <c r="F166" s="86" t="s">
        <v>4511</v>
      </c>
      <c r="G166" s="86" t="s">
        <v>1456</v>
      </c>
      <c r="H166" s="86" t="str">
        <f t="shared" si="0"/>
        <v>GUNCano_IMPACT-Rock Solid Slide_B00M_CACK.wav</v>
      </c>
      <c r="I166" s="86" t="s">
        <v>4462</v>
      </c>
      <c r="J166" s="86" t="s">
        <v>106</v>
      </c>
      <c r="K166" s="86" t="s">
        <v>4448</v>
      </c>
      <c r="L166" s="86" t="s">
        <v>12</v>
      </c>
      <c r="M166" s="86" t="s">
        <v>102</v>
      </c>
      <c r="N166" s="86" t="s">
        <v>103</v>
      </c>
      <c r="O166" s="86" t="s">
        <v>105</v>
      </c>
      <c r="P166" s="86" t="s">
        <v>4449</v>
      </c>
      <c r="Q166" s="86">
        <v>2023</v>
      </c>
      <c r="R166" s="86" t="str">
        <f t="shared" si="1"/>
        <v>Large stone hitting and sliding on pile of rocks.</v>
      </c>
      <c r="S166" s="86" t="s">
        <v>4450</v>
      </c>
      <c r="T166" s="86" t="s">
        <v>4451</v>
      </c>
      <c r="U166" s="86" t="s">
        <v>4452</v>
      </c>
      <c r="V166" s="86" t="s">
        <v>4449</v>
      </c>
      <c r="W166" s="86" t="s">
        <v>4451</v>
      </c>
      <c r="X166" s="86" t="s">
        <v>4451</v>
      </c>
      <c r="Y166" s="86" t="s">
        <v>4451</v>
      </c>
      <c r="Z166" s="86"/>
    </row>
    <row r="167" spans="1:26">
      <c r="A167" s="87" t="s">
        <v>2474</v>
      </c>
      <c r="B167" s="89" t="s">
        <v>4524</v>
      </c>
      <c r="C167" s="87" t="s">
        <v>4524</v>
      </c>
      <c r="D167" s="86" t="s">
        <v>104</v>
      </c>
      <c r="E167" s="86" t="s">
        <v>226</v>
      </c>
      <c r="F167" s="86" t="s">
        <v>4525</v>
      </c>
      <c r="G167" s="86" t="s">
        <v>227</v>
      </c>
      <c r="H167" s="86" t="str">
        <f t="shared" si="0"/>
        <v>GUNCano_IMPACT-Sail Duffle Bag Flap_B00M_CACK.wav</v>
      </c>
      <c r="I167" s="86" t="s">
        <v>4462</v>
      </c>
      <c r="J167" s="86" t="s">
        <v>106</v>
      </c>
      <c r="K167" s="86" t="s">
        <v>4448</v>
      </c>
      <c r="L167" s="86" t="s">
        <v>12</v>
      </c>
      <c r="M167" s="86" t="s">
        <v>102</v>
      </c>
      <c r="N167" s="86" t="s">
        <v>103</v>
      </c>
      <c r="O167" s="86" t="s">
        <v>105</v>
      </c>
      <c r="P167" s="86" t="s">
        <v>4449</v>
      </c>
      <c r="Q167" s="86">
        <v>2023</v>
      </c>
      <c r="R167" s="86" t="str">
        <f t="shared" si="1"/>
        <v>Textile movement with some flapping and rustling.</v>
      </c>
      <c r="S167" s="86" t="s">
        <v>4450</v>
      </c>
      <c r="T167" s="86" t="s">
        <v>4451</v>
      </c>
      <c r="U167" s="86" t="s">
        <v>4452</v>
      </c>
      <c r="V167" s="86" t="s">
        <v>4449</v>
      </c>
      <c r="W167" s="86" t="s">
        <v>4451</v>
      </c>
      <c r="X167" s="86" t="s">
        <v>4451</v>
      </c>
      <c r="Y167" s="86" t="s">
        <v>4451</v>
      </c>
      <c r="Z167" s="86"/>
    </row>
    <row r="168" spans="1:26">
      <c r="A168" s="87" t="s">
        <v>2474</v>
      </c>
      <c r="B168" s="89" t="s">
        <v>4524</v>
      </c>
      <c r="C168" s="87" t="s">
        <v>4524</v>
      </c>
      <c r="D168" s="86" t="s">
        <v>104</v>
      </c>
      <c r="E168" s="86" t="s">
        <v>226</v>
      </c>
      <c r="F168" s="86" t="s">
        <v>4525</v>
      </c>
      <c r="G168" s="86" t="s">
        <v>227</v>
      </c>
      <c r="H168" s="86" t="str">
        <f t="shared" si="0"/>
        <v>GUNCano_IMPACT-Sail Duffle Bag Flap_B00M_CACK.wav</v>
      </c>
      <c r="I168" s="86" t="s">
        <v>4462</v>
      </c>
      <c r="J168" s="86" t="s">
        <v>106</v>
      </c>
      <c r="K168" s="86" t="s">
        <v>4448</v>
      </c>
      <c r="L168" s="86" t="s">
        <v>12</v>
      </c>
      <c r="M168" s="86" t="s">
        <v>102</v>
      </c>
      <c r="N168" s="86" t="s">
        <v>103</v>
      </c>
      <c r="O168" s="86" t="s">
        <v>105</v>
      </c>
      <c r="P168" s="86" t="s">
        <v>4449</v>
      </c>
      <c r="Q168" s="86">
        <v>2023</v>
      </c>
      <c r="R168" s="86" t="str">
        <f t="shared" si="1"/>
        <v>Textile movement with some flapping and rustling.</v>
      </c>
      <c r="S168" s="86" t="s">
        <v>4450</v>
      </c>
      <c r="T168" s="86" t="s">
        <v>4451</v>
      </c>
      <c r="U168" s="86" t="s">
        <v>4452</v>
      </c>
      <c r="V168" s="86" t="s">
        <v>4449</v>
      </c>
      <c r="W168" s="86" t="s">
        <v>4451</v>
      </c>
      <c r="X168" s="86" t="s">
        <v>4451</v>
      </c>
      <c r="Y168" s="86" t="s">
        <v>4451</v>
      </c>
      <c r="Z168" s="86"/>
    </row>
    <row r="169" spans="1:26">
      <c r="A169" s="87" t="s">
        <v>2473</v>
      </c>
      <c r="B169" s="89" t="s">
        <v>4526</v>
      </c>
      <c r="C169" s="87" t="s">
        <v>4526</v>
      </c>
      <c r="D169" s="86" t="s">
        <v>104</v>
      </c>
      <c r="E169" s="86" t="s">
        <v>230</v>
      </c>
      <c r="F169" s="86" t="s">
        <v>4525</v>
      </c>
      <c r="G169" s="86" t="s">
        <v>231</v>
      </c>
      <c r="H169" s="86" t="str">
        <f t="shared" si="0"/>
        <v>GUNCano_IMPACT-Sail Duffle Bag Punch_B00M_CACK.wav</v>
      </c>
      <c r="I169" s="86" t="s">
        <v>4462</v>
      </c>
      <c r="J169" s="86" t="s">
        <v>106</v>
      </c>
      <c r="K169" s="86" t="s">
        <v>4448</v>
      </c>
      <c r="L169" s="86" t="s">
        <v>12</v>
      </c>
      <c r="M169" s="86" t="s">
        <v>102</v>
      </c>
      <c r="N169" s="86" t="s">
        <v>103</v>
      </c>
      <c r="O169" s="86" t="s">
        <v>105</v>
      </c>
      <c r="P169" s="86" t="s">
        <v>4449</v>
      </c>
      <c r="Q169" s="86">
        <v>2023</v>
      </c>
      <c r="R169" s="86" t="str">
        <f t="shared" si="1"/>
        <v>Textile being hit. Rustling and hollow elements.</v>
      </c>
      <c r="S169" s="86" t="s">
        <v>4450</v>
      </c>
      <c r="T169" s="86" t="s">
        <v>4451</v>
      </c>
      <c r="U169" s="86" t="s">
        <v>4452</v>
      </c>
      <c r="V169" s="86" t="s">
        <v>4449</v>
      </c>
      <c r="W169" s="86" t="s">
        <v>4451</v>
      </c>
      <c r="X169" s="86" t="s">
        <v>4451</v>
      </c>
      <c r="Y169" s="86" t="s">
        <v>4451</v>
      </c>
      <c r="Z169" s="86"/>
    </row>
    <row r="170" spans="1:26">
      <c r="A170" s="87" t="s">
        <v>2473</v>
      </c>
      <c r="B170" s="89" t="s">
        <v>4526</v>
      </c>
      <c r="C170" s="87" t="s">
        <v>4526</v>
      </c>
      <c r="D170" s="86" t="s">
        <v>104</v>
      </c>
      <c r="E170" s="86" t="s">
        <v>230</v>
      </c>
      <c r="F170" s="86" t="s">
        <v>4525</v>
      </c>
      <c r="G170" s="86" t="s">
        <v>231</v>
      </c>
      <c r="H170" s="86" t="str">
        <f t="shared" si="0"/>
        <v>GUNCano_IMPACT-Sail Duffle Bag Punch_B00M_CACK.wav</v>
      </c>
      <c r="I170" s="86" t="s">
        <v>4462</v>
      </c>
      <c r="J170" s="86" t="s">
        <v>106</v>
      </c>
      <c r="K170" s="86" t="s">
        <v>4448</v>
      </c>
      <c r="L170" s="86" t="s">
        <v>12</v>
      </c>
      <c r="M170" s="86" t="s">
        <v>102</v>
      </c>
      <c r="N170" s="86" t="s">
        <v>103</v>
      </c>
      <c r="O170" s="86" t="s">
        <v>105</v>
      </c>
      <c r="P170" s="86" t="s">
        <v>4449</v>
      </c>
      <c r="Q170" s="86">
        <v>2023</v>
      </c>
      <c r="R170" s="86" t="str">
        <f t="shared" si="1"/>
        <v>Textile being hit. Rustling and hollow elements.</v>
      </c>
      <c r="S170" s="86" t="s">
        <v>4450</v>
      </c>
      <c r="T170" s="86" t="s">
        <v>4451</v>
      </c>
      <c r="U170" s="86" t="s">
        <v>4452</v>
      </c>
      <c r="V170" s="86" t="s">
        <v>4449</v>
      </c>
      <c r="W170" s="86" t="s">
        <v>4451</v>
      </c>
      <c r="X170" s="86" t="s">
        <v>4451</v>
      </c>
      <c r="Y170" s="86" t="s">
        <v>4451</v>
      </c>
      <c r="Z170" s="86"/>
    </row>
    <row r="171" spans="1:26">
      <c r="A171" s="87" t="s">
        <v>2472</v>
      </c>
      <c r="B171" s="89" t="s">
        <v>4527</v>
      </c>
      <c r="C171" s="87" t="s">
        <v>4527</v>
      </c>
      <c r="D171" s="86" t="s">
        <v>104</v>
      </c>
      <c r="E171" s="86" t="s">
        <v>233</v>
      </c>
      <c r="F171" s="86" t="s">
        <v>4525</v>
      </c>
      <c r="G171" s="86" t="s">
        <v>234</v>
      </c>
      <c r="H171" s="86" t="str">
        <f t="shared" si="0"/>
        <v>GUNCano_IMPACT-Sail Duffle Bag Snap_B00M_CACK.wav</v>
      </c>
      <c r="I171" s="86" t="s">
        <v>4462</v>
      </c>
      <c r="J171" s="86" t="s">
        <v>106</v>
      </c>
      <c r="K171" s="86" t="s">
        <v>4448</v>
      </c>
      <c r="L171" s="86" t="s">
        <v>12</v>
      </c>
      <c r="M171" s="86" t="s">
        <v>102</v>
      </c>
      <c r="N171" s="86" t="s">
        <v>103</v>
      </c>
      <c r="O171" s="86" t="s">
        <v>105</v>
      </c>
      <c r="P171" s="86" t="s">
        <v>4449</v>
      </c>
      <c r="Q171" s="86">
        <v>2023</v>
      </c>
      <c r="R171" s="86" t="str">
        <f t="shared" si="1"/>
        <v>Textile being unfold leading into soft impact.</v>
      </c>
      <c r="S171" s="86" t="s">
        <v>4450</v>
      </c>
      <c r="T171" s="86" t="s">
        <v>4451</v>
      </c>
      <c r="U171" s="86" t="s">
        <v>4452</v>
      </c>
      <c r="V171" s="86" t="s">
        <v>4449</v>
      </c>
      <c r="W171" s="86" t="s">
        <v>4451</v>
      </c>
      <c r="X171" s="86" t="s">
        <v>4451</v>
      </c>
      <c r="Y171" s="86" t="s">
        <v>4451</v>
      </c>
      <c r="Z171" s="86"/>
    </row>
    <row r="172" spans="1:26">
      <c r="A172" s="87" t="s">
        <v>2477</v>
      </c>
      <c r="B172" s="89" t="s">
        <v>4528</v>
      </c>
      <c r="C172" s="87" t="s">
        <v>4528</v>
      </c>
      <c r="D172" s="86" t="s">
        <v>104</v>
      </c>
      <c r="E172" s="86" t="s">
        <v>226</v>
      </c>
      <c r="F172" s="86" t="s">
        <v>4525</v>
      </c>
      <c r="G172" s="86" t="s">
        <v>236</v>
      </c>
      <c r="H172" s="86" t="str">
        <f t="shared" si="0"/>
        <v>GUNCano_IMPACT-Sail Leather Jacket Flap_B00M_CACK.wav</v>
      </c>
      <c r="I172" s="86" t="s">
        <v>4462</v>
      </c>
      <c r="J172" s="86" t="s">
        <v>106</v>
      </c>
      <c r="K172" s="86" t="s">
        <v>4448</v>
      </c>
      <c r="L172" s="86" t="s">
        <v>12</v>
      </c>
      <c r="M172" s="86" t="s">
        <v>102</v>
      </c>
      <c r="N172" s="86" t="s">
        <v>103</v>
      </c>
      <c r="O172" s="86" t="s">
        <v>105</v>
      </c>
      <c r="P172" s="86" t="s">
        <v>4449</v>
      </c>
      <c r="Q172" s="86">
        <v>2023</v>
      </c>
      <c r="R172" s="86" t="str">
        <f t="shared" si="1"/>
        <v>Textile movement with some flapping and rustling.</v>
      </c>
      <c r="S172" s="86" t="s">
        <v>4450</v>
      </c>
      <c r="T172" s="86" t="s">
        <v>4451</v>
      </c>
      <c r="U172" s="86" t="s">
        <v>4452</v>
      </c>
      <c r="V172" s="86" t="s">
        <v>4449</v>
      </c>
      <c r="W172" s="86" t="s">
        <v>4451</v>
      </c>
      <c r="X172" s="86" t="s">
        <v>4451</v>
      </c>
      <c r="Y172" s="86" t="s">
        <v>4451</v>
      </c>
      <c r="Z172" s="86"/>
    </row>
    <row r="173" spans="1:26">
      <c r="A173" s="87" t="s">
        <v>2477</v>
      </c>
      <c r="B173" s="89" t="s">
        <v>4528</v>
      </c>
      <c r="C173" s="87" t="s">
        <v>4528</v>
      </c>
      <c r="D173" s="86" t="s">
        <v>104</v>
      </c>
      <c r="E173" s="86" t="s">
        <v>226</v>
      </c>
      <c r="F173" s="86" t="s">
        <v>4525</v>
      </c>
      <c r="G173" s="86" t="s">
        <v>236</v>
      </c>
      <c r="H173" s="86" t="str">
        <f t="shared" si="0"/>
        <v>GUNCano_IMPACT-Sail Leather Jacket Flap_B00M_CACK.wav</v>
      </c>
      <c r="I173" s="86" t="s">
        <v>4462</v>
      </c>
      <c r="J173" s="86" t="s">
        <v>106</v>
      </c>
      <c r="K173" s="86" t="s">
        <v>4448</v>
      </c>
      <c r="L173" s="86" t="s">
        <v>12</v>
      </c>
      <c r="M173" s="86" t="s">
        <v>102</v>
      </c>
      <c r="N173" s="86" t="s">
        <v>103</v>
      </c>
      <c r="O173" s="86" t="s">
        <v>105</v>
      </c>
      <c r="P173" s="86" t="s">
        <v>4449</v>
      </c>
      <c r="Q173" s="86">
        <v>2023</v>
      </c>
      <c r="R173" s="86" t="str">
        <f t="shared" si="1"/>
        <v>Textile movement with some flapping and rustling.</v>
      </c>
      <c r="S173" s="86" t="s">
        <v>4450</v>
      </c>
      <c r="T173" s="86" t="s">
        <v>4451</v>
      </c>
      <c r="U173" s="86" t="s">
        <v>4452</v>
      </c>
      <c r="V173" s="86" t="s">
        <v>4449</v>
      </c>
      <c r="W173" s="86" t="s">
        <v>4451</v>
      </c>
      <c r="X173" s="86" t="s">
        <v>4451</v>
      </c>
      <c r="Y173" s="86" t="s">
        <v>4451</v>
      </c>
      <c r="Z173" s="86"/>
    </row>
    <row r="174" spans="1:26">
      <c r="A174" s="87" t="s">
        <v>2476</v>
      </c>
      <c r="B174" s="89" t="s">
        <v>4529</v>
      </c>
      <c r="C174" s="87" t="s">
        <v>4529</v>
      </c>
      <c r="D174" s="86" t="s">
        <v>104</v>
      </c>
      <c r="E174" s="86" t="s">
        <v>238</v>
      </c>
      <c r="F174" s="86" t="s">
        <v>4525</v>
      </c>
      <c r="G174" s="86" t="s">
        <v>239</v>
      </c>
      <c r="H174" s="86" t="str">
        <f t="shared" si="0"/>
        <v>GUNCano_IMPACT-Sail Leather Jacket Punch_B00M_CACK.wav</v>
      </c>
      <c r="I174" s="86" t="s">
        <v>4462</v>
      </c>
      <c r="J174" s="86" t="s">
        <v>106</v>
      </c>
      <c r="K174" s="86" t="s">
        <v>4448</v>
      </c>
      <c r="L174" s="86" t="s">
        <v>12</v>
      </c>
      <c r="M174" s="86" t="s">
        <v>102</v>
      </c>
      <c r="N174" s="86" t="s">
        <v>103</v>
      </c>
      <c r="O174" s="86" t="s">
        <v>105</v>
      </c>
      <c r="P174" s="86" t="s">
        <v>4449</v>
      </c>
      <c r="Q174" s="86">
        <v>2023</v>
      </c>
      <c r="R174" s="86" t="str">
        <f t="shared" si="1"/>
        <v>Textile being hit. Rustling and flappy clothes.</v>
      </c>
      <c r="S174" s="86" t="s">
        <v>4450</v>
      </c>
      <c r="T174" s="86" t="s">
        <v>4451</v>
      </c>
      <c r="U174" s="86" t="s">
        <v>4452</v>
      </c>
      <c r="V174" s="86" t="s">
        <v>4449</v>
      </c>
      <c r="W174" s="86" t="s">
        <v>4451</v>
      </c>
      <c r="X174" s="86" t="s">
        <v>4451</v>
      </c>
      <c r="Y174" s="86" t="s">
        <v>4451</v>
      </c>
      <c r="Z174" s="86"/>
    </row>
    <row r="175" spans="1:26">
      <c r="A175" s="87" t="s">
        <v>2476</v>
      </c>
      <c r="B175" s="89" t="s">
        <v>4529</v>
      </c>
      <c r="C175" s="87" t="s">
        <v>4529</v>
      </c>
      <c r="D175" s="86" t="s">
        <v>104</v>
      </c>
      <c r="E175" s="86" t="s">
        <v>238</v>
      </c>
      <c r="F175" s="86" t="s">
        <v>4525</v>
      </c>
      <c r="G175" s="86" t="s">
        <v>239</v>
      </c>
      <c r="H175" s="86" t="str">
        <f t="shared" si="0"/>
        <v>GUNCano_IMPACT-Sail Leather Jacket Punch_B00M_CACK.wav</v>
      </c>
      <c r="I175" s="86" t="s">
        <v>4462</v>
      </c>
      <c r="J175" s="86" t="s">
        <v>106</v>
      </c>
      <c r="K175" s="86" t="s">
        <v>4448</v>
      </c>
      <c r="L175" s="86" t="s">
        <v>12</v>
      </c>
      <c r="M175" s="86" t="s">
        <v>102</v>
      </c>
      <c r="N175" s="86" t="s">
        <v>103</v>
      </c>
      <c r="O175" s="86" t="s">
        <v>105</v>
      </c>
      <c r="P175" s="86" t="s">
        <v>4449</v>
      </c>
      <c r="Q175" s="86">
        <v>2023</v>
      </c>
      <c r="R175" s="86" t="str">
        <f t="shared" si="1"/>
        <v>Textile being hit. Rustling and flappy clothes.</v>
      </c>
      <c r="S175" s="86" t="s">
        <v>4450</v>
      </c>
      <c r="T175" s="86" t="s">
        <v>4451</v>
      </c>
      <c r="U175" s="86" t="s">
        <v>4452</v>
      </c>
      <c r="V175" s="86" t="s">
        <v>4449</v>
      </c>
      <c r="W175" s="86" t="s">
        <v>4451</v>
      </c>
      <c r="X175" s="86" t="s">
        <v>4451</v>
      </c>
      <c r="Y175" s="86" t="s">
        <v>4451</v>
      </c>
      <c r="Z175" s="86"/>
    </row>
    <row r="176" spans="1:26">
      <c r="A176" s="87" t="s">
        <v>2475</v>
      </c>
      <c r="B176" s="89" t="s">
        <v>4530</v>
      </c>
      <c r="C176" s="87" t="s">
        <v>4530</v>
      </c>
      <c r="D176" s="86" t="s">
        <v>104</v>
      </c>
      <c r="E176" s="86" t="s">
        <v>241</v>
      </c>
      <c r="F176" s="86" t="s">
        <v>4525</v>
      </c>
      <c r="G176" s="86" t="s">
        <v>242</v>
      </c>
      <c r="H176" s="86" t="str">
        <f t="shared" si="0"/>
        <v>GUNCano_IMPACT-Sail Leather Jacket Snap_B00M_CACK.wav</v>
      </c>
      <c r="I176" s="86" t="s">
        <v>4462</v>
      </c>
      <c r="J176" s="86" t="s">
        <v>106</v>
      </c>
      <c r="K176" s="86" t="s">
        <v>4448</v>
      </c>
      <c r="L176" s="86" t="s">
        <v>12</v>
      </c>
      <c r="M176" s="86" t="s">
        <v>102</v>
      </c>
      <c r="N176" s="86" t="s">
        <v>103</v>
      </c>
      <c r="O176" s="86" t="s">
        <v>105</v>
      </c>
      <c r="P176" s="86" t="s">
        <v>4449</v>
      </c>
      <c r="Q176" s="86">
        <v>2023</v>
      </c>
      <c r="R176" s="86" t="str">
        <f t="shared" si="1"/>
        <v>Textile being unfold leading into soft impact with lots of rustling cloth.</v>
      </c>
      <c r="S176" s="86" t="s">
        <v>4450</v>
      </c>
      <c r="T176" s="86" t="s">
        <v>4451</v>
      </c>
      <c r="U176" s="86" t="s">
        <v>4452</v>
      </c>
      <c r="V176" s="86" t="s">
        <v>4449</v>
      </c>
      <c r="W176" s="86" t="s">
        <v>4451</v>
      </c>
      <c r="X176" s="86" t="s">
        <v>4451</v>
      </c>
      <c r="Y176" s="86" t="s">
        <v>4451</v>
      </c>
      <c r="Z176" s="86"/>
    </row>
    <row r="177" spans="1:26">
      <c r="A177" s="87" t="s">
        <v>2475</v>
      </c>
      <c r="B177" s="89" t="s">
        <v>4530</v>
      </c>
      <c r="C177" s="87" t="s">
        <v>4530</v>
      </c>
      <c r="D177" s="86" t="s">
        <v>104</v>
      </c>
      <c r="E177" s="86" t="s">
        <v>241</v>
      </c>
      <c r="F177" s="86" t="s">
        <v>4525</v>
      </c>
      <c r="G177" s="86" t="s">
        <v>242</v>
      </c>
      <c r="H177" s="86" t="str">
        <f t="shared" si="0"/>
        <v>GUNCano_IMPACT-Sail Leather Jacket Snap_B00M_CACK.wav</v>
      </c>
      <c r="I177" s="86" t="s">
        <v>4462</v>
      </c>
      <c r="J177" s="86" t="s">
        <v>106</v>
      </c>
      <c r="K177" s="86" t="s">
        <v>4448</v>
      </c>
      <c r="L177" s="86" t="s">
        <v>12</v>
      </c>
      <c r="M177" s="86" t="s">
        <v>102</v>
      </c>
      <c r="N177" s="86" t="s">
        <v>103</v>
      </c>
      <c r="O177" s="86" t="s">
        <v>105</v>
      </c>
      <c r="P177" s="86" t="s">
        <v>4449</v>
      </c>
      <c r="Q177" s="86">
        <v>2023</v>
      </c>
      <c r="R177" s="86" t="str">
        <f t="shared" si="1"/>
        <v>Textile being unfold leading into soft impact with lots of rustling cloth.</v>
      </c>
      <c r="S177" s="86" t="s">
        <v>4450</v>
      </c>
      <c r="T177" s="86" t="s">
        <v>4451</v>
      </c>
      <c r="U177" s="86" t="s">
        <v>4452</v>
      </c>
      <c r="V177" s="86" t="s">
        <v>4449</v>
      </c>
      <c r="W177" s="86" t="s">
        <v>4451</v>
      </c>
      <c r="X177" s="86" t="s">
        <v>4451</v>
      </c>
      <c r="Y177" s="86" t="s">
        <v>4451</v>
      </c>
      <c r="Z177" s="86"/>
    </row>
    <row r="178" spans="1:26">
      <c r="A178" s="87" t="s">
        <v>2478</v>
      </c>
      <c r="B178" s="89" t="s">
        <v>4531</v>
      </c>
      <c r="C178" s="87" t="s">
        <v>4531</v>
      </c>
      <c r="D178" s="86" t="s">
        <v>104</v>
      </c>
      <c r="E178" s="86" t="s">
        <v>244</v>
      </c>
      <c r="F178" s="86" t="s">
        <v>4525</v>
      </c>
      <c r="G178" s="86" t="s">
        <v>245</v>
      </c>
      <c r="H178" s="86" t="str">
        <f t="shared" si="0"/>
        <v>GUNCano_IMPACT-Sail Textile Rip_B00M_CACK.wav</v>
      </c>
      <c r="I178" s="86" t="s">
        <v>4462</v>
      </c>
      <c r="J178" s="86" t="s">
        <v>106</v>
      </c>
      <c r="K178" s="86" t="s">
        <v>4448</v>
      </c>
      <c r="L178" s="86" t="s">
        <v>12</v>
      </c>
      <c r="M178" s="86" t="s">
        <v>102</v>
      </c>
      <c r="N178" s="86" t="s">
        <v>103</v>
      </c>
      <c r="O178" s="86" t="s">
        <v>105</v>
      </c>
      <c r="P178" s="86" t="s">
        <v>4449</v>
      </c>
      <c r="Q178" s="86">
        <v>2023</v>
      </c>
      <c r="R178" s="86" t="str">
        <f t="shared" si="1"/>
        <v>Tearing apart textile. Sharp with some subtle cloth movements.</v>
      </c>
      <c r="S178" s="86" t="s">
        <v>4450</v>
      </c>
      <c r="T178" s="86" t="s">
        <v>4451</v>
      </c>
      <c r="U178" s="86" t="s">
        <v>4452</v>
      </c>
      <c r="V178" s="86" t="s">
        <v>4449</v>
      </c>
      <c r="W178" s="86" t="s">
        <v>4451</v>
      </c>
      <c r="X178" s="86" t="s">
        <v>4451</v>
      </c>
      <c r="Y178" s="86" t="s">
        <v>4451</v>
      </c>
      <c r="Z178" s="86"/>
    </row>
    <row r="179" spans="1:26">
      <c r="A179" s="87" t="s">
        <v>2431</v>
      </c>
      <c r="B179" s="89" t="s">
        <v>4532</v>
      </c>
      <c r="C179" s="87" t="s">
        <v>4532</v>
      </c>
      <c r="D179" s="86" t="s">
        <v>104</v>
      </c>
      <c r="E179" s="86" t="s">
        <v>287</v>
      </c>
      <c r="F179" s="86" t="s">
        <v>4533</v>
      </c>
      <c r="G179" s="86" t="s">
        <v>288</v>
      </c>
      <c r="H179" s="86" t="str">
        <f t="shared" si="0"/>
        <v>GUNCano_IMPACT-Sand Bar Bell_B00M_CACK.wav</v>
      </c>
      <c r="I179" s="86" t="s">
        <v>4462</v>
      </c>
      <c r="J179" s="86" t="s">
        <v>106</v>
      </c>
      <c r="K179" s="86" t="s">
        <v>4448</v>
      </c>
      <c r="L179" s="86" t="s">
        <v>12</v>
      </c>
      <c r="M179" s="86" t="s">
        <v>102</v>
      </c>
      <c r="N179" s="86" t="s">
        <v>103</v>
      </c>
      <c r="O179" s="86" t="s">
        <v>105</v>
      </c>
      <c r="P179" s="86" t="s">
        <v>4449</v>
      </c>
      <c r="Q179" s="86">
        <v>2023</v>
      </c>
      <c r="R179" s="86" t="str">
        <f t="shared" si="1"/>
        <v>Steel ball being dropped on pile of sand. Rustling debris.</v>
      </c>
      <c r="S179" s="86" t="s">
        <v>4450</v>
      </c>
      <c r="T179" s="86" t="s">
        <v>4451</v>
      </c>
      <c r="U179" s="86" t="s">
        <v>4452</v>
      </c>
      <c r="V179" s="86" t="s">
        <v>4449</v>
      </c>
      <c r="W179" s="86" t="s">
        <v>4451</v>
      </c>
      <c r="X179" s="86" t="s">
        <v>4451</v>
      </c>
      <c r="Y179" s="86" t="s">
        <v>4451</v>
      </c>
      <c r="Z179" s="86"/>
    </row>
    <row r="180" spans="1:26">
      <c r="A180" s="87" t="s">
        <v>2431</v>
      </c>
      <c r="B180" s="89" t="s">
        <v>4532</v>
      </c>
      <c r="C180" s="87" t="s">
        <v>4532</v>
      </c>
      <c r="D180" s="86" t="s">
        <v>104</v>
      </c>
      <c r="E180" s="86" t="s">
        <v>287</v>
      </c>
      <c r="F180" s="86" t="s">
        <v>4533</v>
      </c>
      <c r="G180" s="86" t="s">
        <v>288</v>
      </c>
      <c r="H180" s="86" t="str">
        <f t="shared" si="0"/>
        <v>GUNCano_IMPACT-Sand Bar Bell_B00M_CACK.wav</v>
      </c>
      <c r="I180" s="86" t="s">
        <v>4462</v>
      </c>
      <c r="J180" s="86" t="s">
        <v>106</v>
      </c>
      <c r="K180" s="86" t="s">
        <v>4448</v>
      </c>
      <c r="L180" s="86" t="s">
        <v>12</v>
      </c>
      <c r="M180" s="86" t="s">
        <v>102</v>
      </c>
      <c r="N180" s="86" t="s">
        <v>103</v>
      </c>
      <c r="O180" s="86" t="s">
        <v>105</v>
      </c>
      <c r="P180" s="86" t="s">
        <v>4449</v>
      </c>
      <c r="Q180" s="86">
        <v>2023</v>
      </c>
      <c r="R180" s="86" t="str">
        <f t="shared" si="1"/>
        <v>Steel ball being dropped on pile of sand. Rustling debris.</v>
      </c>
      <c r="S180" s="86" t="s">
        <v>4450</v>
      </c>
      <c r="T180" s="86" t="s">
        <v>4451</v>
      </c>
      <c r="U180" s="86" t="s">
        <v>4452</v>
      </c>
      <c r="V180" s="86" t="s">
        <v>4449</v>
      </c>
      <c r="W180" s="86" t="s">
        <v>4451</v>
      </c>
      <c r="X180" s="86" t="s">
        <v>4451</v>
      </c>
      <c r="Y180" s="86" t="s">
        <v>4451</v>
      </c>
      <c r="Z180" s="86"/>
    </row>
    <row r="181" spans="1:26">
      <c r="A181" s="87" t="s">
        <v>2432</v>
      </c>
      <c r="B181" s="89" t="s">
        <v>4534</v>
      </c>
      <c r="C181" s="87" t="s">
        <v>4534</v>
      </c>
      <c r="D181" s="86" t="s">
        <v>104</v>
      </c>
      <c r="E181" s="86" t="s">
        <v>293</v>
      </c>
      <c r="F181" s="86" t="s">
        <v>4533</v>
      </c>
      <c r="G181" s="86" t="s">
        <v>294</v>
      </c>
      <c r="H181" s="86" t="str">
        <f t="shared" si="0"/>
        <v>GUNCano_IMPACT-Sand Debris Trickling From Hand_B00M_CACK.wav</v>
      </c>
      <c r="I181" s="86" t="s">
        <v>4462</v>
      </c>
      <c r="J181" s="86" t="s">
        <v>106</v>
      </c>
      <c r="K181" s="86" t="s">
        <v>4448</v>
      </c>
      <c r="L181" s="86" t="s">
        <v>12</v>
      </c>
      <c r="M181" s="86" t="s">
        <v>102</v>
      </c>
      <c r="N181" s="86" t="s">
        <v>103</v>
      </c>
      <c r="O181" s="86" t="s">
        <v>105</v>
      </c>
      <c r="P181" s="86" t="s">
        <v>4449</v>
      </c>
      <c r="Q181" s="86">
        <v>2023</v>
      </c>
      <c r="R181" s="86" t="str">
        <f t="shared" si="1"/>
        <v>Sediment being dropped. Sliding and rustling elements.</v>
      </c>
      <c r="S181" s="86" t="s">
        <v>4450</v>
      </c>
      <c r="T181" s="86" t="s">
        <v>4451</v>
      </c>
      <c r="U181" s="86" t="s">
        <v>4452</v>
      </c>
      <c r="V181" s="86" t="s">
        <v>4449</v>
      </c>
      <c r="W181" s="86" t="s">
        <v>4451</v>
      </c>
      <c r="X181" s="86" t="s">
        <v>4451</v>
      </c>
      <c r="Y181" s="86" t="s">
        <v>4451</v>
      </c>
      <c r="Z181" s="86"/>
    </row>
    <row r="182" spans="1:26">
      <c r="A182" s="87" t="s">
        <v>2434</v>
      </c>
      <c r="B182" s="89" t="s">
        <v>4535</v>
      </c>
      <c r="C182" s="85" t="s">
        <v>4535</v>
      </c>
      <c r="D182" s="86" t="s">
        <v>104</v>
      </c>
      <c r="E182" s="86" t="s">
        <v>296</v>
      </c>
      <c r="F182" s="86" t="s">
        <v>4533</v>
      </c>
      <c r="G182" s="86" t="s">
        <v>297</v>
      </c>
      <c r="H182" s="86" t="str">
        <f t="shared" si="0"/>
        <v>GUNCano_IMPACT-Sand Hand_B00M_CACK.wav</v>
      </c>
      <c r="I182" s="86" t="s">
        <v>4462</v>
      </c>
      <c r="J182" s="86" t="s">
        <v>106</v>
      </c>
      <c r="K182" s="86" t="s">
        <v>4448</v>
      </c>
      <c r="L182" s="86" t="s">
        <v>12</v>
      </c>
      <c r="M182" s="86" t="s">
        <v>102</v>
      </c>
      <c r="N182" s="86" t="s">
        <v>103</v>
      </c>
      <c r="O182" s="86" t="s">
        <v>105</v>
      </c>
      <c r="P182" s="86" t="s">
        <v>4449</v>
      </c>
      <c r="Q182" s="86">
        <v>2023</v>
      </c>
      <c r="R182" s="86" t="str">
        <f t="shared" si="1"/>
        <v>Hitting pile of sand with fist. Some sliding and rustling.</v>
      </c>
      <c r="S182" s="86" t="s">
        <v>4450</v>
      </c>
      <c r="T182" s="86" t="s">
        <v>4451</v>
      </c>
      <c r="U182" s="86" t="s">
        <v>4452</v>
      </c>
      <c r="V182" s="86" t="s">
        <v>4449</v>
      </c>
      <c r="W182" s="86" t="s">
        <v>4451</v>
      </c>
      <c r="X182" s="86" t="s">
        <v>4451</v>
      </c>
      <c r="Y182" s="86" t="s">
        <v>4451</v>
      </c>
      <c r="Z182" s="86"/>
    </row>
    <row r="183" spans="1:26">
      <c r="A183" s="87" t="s">
        <v>2434</v>
      </c>
      <c r="B183" s="89" t="s">
        <v>4535</v>
      </c>
      <c r="C183" s="85" t="s">
        <v>4535</v>
      </c>
      <c r="D183" s="86" t="s">
        <v>104</v>
      </c>
      <c r="E183" s="86" t="s">
        <v>296</v>
      </c>
      <c r="F183" s="86" t="s">
        <v>4533</v>
      </c>
      <c r="G183" s="86" t="s">
        <v>297</v>
      </c>
      <c r="H183" s="86" t="str">
        <f t="shared" si="0"/>
        <v>GUNCano_IMPACT-Sand Hand_B00M_CACK.wav</v>
      </c>
      <c r="I183" s="86" t="s">
        <v>4462</v>
      </c>
      <c r="J183" s="86" t="s">
        <v>106</v>
      </c>
      <c r="K183" s="86" t="s">
        <v>4448</v>
      </c>
      <c r="L183" s="86" t="s">
        <v>12</v>
      </c>
      <c r="M183" s="86" t="s">
        <v>102</v>
      </c>
      <c r="N183" s="86" t="s">
        <v>103</v>
      </c>
      <c r="O183" s="86" t="s">
        <v>105</v>
      </c>
      <c r="P183" s="86" t="s">
        <v>4449</v>
      </c>
      <c r="Q183" s="86">
        <v>2023</v>
      </c>
      <c r="R183" s="86" t="str">
        <f t="shared" si="1"/>
        <v>Hitting pile of sand with fist. Some sliding and rustling.</v>
      </c>
      <c r="S183" s="86" t="s">
        <v>4450</v>
      </c>
      <c r="T183" s="86" t="s">
        <v>4451</v>
      </c>
      <c r="U183" s="86" t="s">
        <v>4452</v>
      </c>
      <c r="V183" s="86" t="s">
        <v>4449</v>
      </c>
      <c r="W183" s="86" t="s">
        <v>4451</v>
      </c>
      <c r="X183" s="86" t="s">
        <v>4451</v>
      </c>
      <c r="Y183" s="86" t="s">
        <v>4451</v>
      </c>
      <c r="Z183" s="86"/>
    </row>
    <row r="184" spans="1:26">
      <c r="A184" s="87" t="s">
        <v>2436</v>
      </c>
      <c r="B184" s="89" t="s">
        <v>4536</v>
      </c>
      <c r="C184" s="85" t="s">
        <v>4536</v>
      </c>
      <c r="D184" s="90" t="s">
        <v>104</v>
      </c>
      <c r="E184" s="90" t="s">
        <v>1618</v>
      </c>
      <c r="F184" s="90" t="s">
        <v>4537</v>
      </c>
      <c r="G184" s="90" t="s">
        <v>1619</v>
      </c>
      <c r="H184" s="90" t="str">
        <f t="shared" si="0"/>
        <v>GUNCano_IMPACT-Wood Bar Bell 14KG Case Of Wine On Wooden Box_B00M_CACK.wav</v>
      </c>
      <c r="I184" s="90" t="s">
        <v>4462</v>
      </c>
      <c r="J184" s="90" t="s">
        <v>106</v>
      </c>
      <c r="K184" s="90" t="s">
        <v>4448</v>
      </c>
      <c r="L184" s="90" t="s">
        <v>12</v>
      </c>
      <c r="M184" s="90" t="s">
        <v>102</v>
      </c>
      <c r="N184" s="90" t="s">
        <v>103</v>
      </c>
      <c r="O184" s="90" t="s">
        <v>105</v>
      </c>
      <c r="P184" s="90" t="s">
        <v>4449</v>
      </c>
      <c r="Q184" s="90">
        <v>2023</v>
      </c>
      <c r="R184" s="90" t="str">
        <f t="shared" si="1"/>
        <v>Crushing wood with a lot of rattling and some rustling.</v>
      </c>
      <c r="S184" s="90" t="s">
        <v>4450</v>
      </c>
      <c r="T184" s="90" t="s">
        <v>4451</v>
      </c>
      <c r="U184" s="90" t="s">
        <v>4452</v>
      </c>
      <c r="V184" s="90" t="s">
        <v>4449</v>
      </c>
      <c r="W184" s="90" t="s">
        <v>4451</v>
      </c>
      <c r="X184" s="90" t="s">
        <v>4451</v>
      </c>
      <c r="Y184" s="90" t="s">
        <v>4451</v>
      </c>
      <c r="Z184" s="90"/>
    </row>
    <row r="185" spans="1:26">
      <c r="A185" s="87" t="s">
        <v>2436</v>
      </c>
      <c r="B185" s="89" t="s">
        <v>4536</v>
      </c>
      <c r="C185" s="85" t="s">
        <v>4536</v>
      </c>
      <c r="D185" s="90" t="s">
        <v>104</v>
      </c>
      <c r="E185" s="90" t="s">
        <v>1618</v>
      </c>
      <c r="F185" s="90" t="s">
        <v>4537</v>
      </c>
      <c r="G185" s="90" t="s">
        <v>1619</v>
      </c>
      <c r="H185" s="90" t="str">
        <f t="shared" si="0"/>
        <v>GUNCano_IMPACT-Wood Bar Bell 14KG Case Of Wine On Wooden Box_B00M_CACK.wav</v>
      </c>
      <c r="I185" s="90" t="s">
        <v>4462</v>
      </c>
      <c r="J185" s="90" t="s">
        <v>106</v>
      </c>
      <c r="K185" s="90" t="s">
        <v>4448</v>
      </c>
      <c r="L185" s="90" t="s">
        <v>12</v>
      </c>
      <c r="M185" s="90" t="s">
        <v>102</v>
      </c>
      <c r="N185" s="90" t="s">
        <v>103</v>
      </c>
      <c r="O185" s="90" t="s">
        <v>105</v>
      </c>
      <c r="P185" s="90" t="s">
        <v>4449</v>
      </c>
      <c r="Q185" s="90">
        <v>2023</v>
      </c>
      <c r="R185" s="90" t="str">
        <f t="shared" si="1"/>
        <v>Crushing wood with a lot of rattling and some rustling.</v>
      </c>
      <c r="S185" s="90" t="s">
        <v>4450</v>
      </c>
      <c r="T185" s="90" t="s">
        <v>4451</v>
      </c>
      <c r="U185" s="90" t="s">
        <v>4452</v>
      </c>
      <c r="V185" s="90" t="s">
        <v>4449</v>
      </c>
      <c r="W185" s="90" t="s">
        <v>4451</v>
      </c>
      <c r="X185" s="90" t="s">
        <v>4451</v>
      </c>
      <c r="Y185" s="90" t="s">
        <v>4451</v>
      </c>
      <c r="Z185" s="90"/>
    </row>
    <row r="186" spans="1:26">
      <c r="A186" s="87" t="s">
        <v>2437</v>
      </c>
      <c r="B186" s="89" t="s">
        <v>4538</v>
      </c>
      <c r="C186" s="87" t="s">
        <v>4538</v>
      </c>
      <c r="D186" s="86" t="s">
        <v>104</v>
      </c>
      <c r="E186" s="86" t="s">
        <v>1622</v>
      </c>
      <c r="F186" s="86" t="s">
        <v>4537</v>
      </c>
      <c r="G186" s="86" t="s">
        <v>1623</v>
      </c>
      <c r="H186" s="86" t="str">
        <f t="shared" si="0"/>
        <v>GUNCano_IMPACT-Wood Bar Bell 14KG Case Of Wine_B00M_CACK.wav</v>
      </c>
      <c r="I186" s="86" t="s">
        <v>4462</v>
      </c>
      <c r="J186" s="86" t="s">
        <v>106</v>
      </c>
      <c r="K186" s="86" t="s">
        <v>4448</v>
      </c>
      <c r="L186" s="86" t="s">
        <v>12</v>
      </c>
      <c r="M186" s="86" t="s">
        <v>102</v>
      </c>
      <c r="N186" s="86" t="s">
        <v>103</v>
      </c>
      <c r="O186" s="86" t="s">
        <v>105</v>
      </c>
      <c r="P186" s="86" t="s">
        <v>4449</v>
      </c>
      <c r="Q186" s="86">
        <v>2023</v>
      </c>
      <c r="R186" s="86" t="str">
        <f t="shared" si="1"/>
        <v>Crushing and hitting wood with a lot of rattling and some rustling.</v>
      </c>
      <c r="S186" s="86" t="s">
        <v>4450</v>
      </c>
      <c r="T186" s="86" t="s">
        <v>4451</v>
      </c>
      <c r="U186" s="86" t="s">
        <v>4452</v>
      </c>
      <c r="V186" s="86" t="s">
        <v>4449</v>
      </c>
      <c r="W186" s="86" t="s">
        <v>4451</v>
      </c>
      <c r="X186" s="86" t="s">
        <v>4451</v>
      </c>
      <c r="Y186" s="86" t="s">
        <v>4451</v>
      </c>
      <c r="Z186" s="86"/>
    </row>
    <row r="187" spans="1:26">
      <c r="A187" s="87" t="s">
        <v>2438</v>
      </c>
      <c r="B187" s="89" t="s">
        <v>4539</v>
      </c>
      <c r="C187" s="87" t="s">
        <v>4539</v>
      </c>
      <c r="D187" s="86" t="s">
        <v>104</v>
      </c>
      <c r="E187" s="86" t="s">
        <v>1625</v>
      </c>
      <c r="F187" s="86" t="s">
        <v>4537</v>
      </c>
      <c r="G187" s="86" t="s">
        <v>1626</v>
      </c>
      <c r="H187" s="86" t="str">
        <f t="shared" si="0"/>
        <v>GUNCano_IMPACT-Wood Bar Bell 14KG Sawn Off Fencepoles_B00M_CACK.wav</v>
      </c>
      <c r="I187" s="86" t="s">
        <v>4462</v>
      </c>
      <c r="J187" s="86" t="s">
        <v>106</v>
      </c>
      <c r="K187" s="86" t="s">
        <v>4448</v>
      </c>
      <c r="L187" s="86" t="s">
        <v>12</v>
      </c>
      <c r="M187" s="86" t="s">
        <v>102</v>
      </c>
      <c r="N187" s="86" t="s">
        <v>103</v>
      </c>
      <c r="O187" s="86" t="s">
        <v>105</v>
      </c>
      <c r="P187" s="86" t="s">
        <v>4449</v>
      </c>
      <c r="Q187" s="86">
        <v>2023</v>
      </c>
      <c r="R187" s="86" t="str">
        <f t="shared" si="1"/>
        <v>Hitting steel ball on wooden pieces. Some rattling and slightly tonal.</v>
      </c>
      <c r="S187" s="86" t="s">
        <v>4450</v>
      </c>
      <c r="T187" s="86" t="s">
        <v>4451</v>
      </c>
      <c r="U187" s="86" t="s">
        <v>4452</v>
      </c>
      <c r="V187" s="86" t="s">
        <v>4449</v>
      </c>
      <c r="W187" s="86" t="s">
        <v>4451</v>
      </c>
      <c r="X187" s="86" t="s">
        <v>4451</v>
      </c>
      <c r="Y187" s="86" t="s">
        <v>4451</v>
      </c>
      <c r="Z187" s="86"/>
    </row>
    <row r="188" spans="1:26">
      <c r="A188" s="87" t="s">
        <v>2439</v>
      </c>
      <c r="B188" s="89" t="s">
        <v>4540</v>
      </c>
      <c r="C188" s="87" t="s">
        <v>4540</v>
      </c>
      <c r="D188" s="86" t="s">
        <v>104</v>
      </c>
      <c r="E188" s="86" t="s">
        <v>1628</v>
      </c>
      <c r="F188" s="86" t="s">
        <v>4537</v>
      </c>
      <c r="G188" s="86" t="s">
        <v>1629</v>
      </c>
      <c r="H188" s="86" t="str">
        <f t="shared" si="0"/>
        <v>GUNCano_IMPACT-Wood Bar Bell 14KG Wooden Beam High_B00M_CACK.wav</v>
      </c>
      <c r="I188" s="86" t="s">
        <v>4462</v>
      </c>
      <c r="J188" s="86" t="s">
        <v>106</v>
      </c>
      <c r="K188" s="86" t="s">
        <v>4448</v>
      </c>
      <c r="L188" s="86" t="s">
        <v>12</v>
      </c>
      <c r="M188" s="86" t="s">
        <v>102</v>
      </c>
      <c r="N188" s="86" t="s">
        <v>103</v>
      </c>
      <c r="O188" s="86" t="s">
        <v>105</v>
      </c>
      <c r="P188" s="86" t="s">
        <v>4449</v>
      </c>
      <c r="Q188" s="86">
        <v>2023</v>
      </c>
      <c r="R188" s="86" t="str">
        <f t="shared" si="1"/>
        <v>Short hit of steel ball on wooden pieces. Dull with some rattling.</v>
      </c>
      <c r="S188" s="86" t="s">
        <v>4450</v>
      </c>
      <c r="T188" s="86" t="s">
        <v>4451</v>
      </c>
      <c r="U188" s="86" t="s">
        <v>4452</v>
      </c>
      <c r="V188" s="86" t="s">
        <v>4449</v>
      </c>
      <c r="W188" s="86" t="s">
        <v>4451</v>
      </c>
      <c r="X188" s="86" t="s">
        <v>4451</v>
      </c>
      <c r="Y188" s="86" t="s">
        <v>4451</v>
      </c>
      <c r="Z188" s="86"/>
    </row>
    <row r="189" spans="1:26">
      <c r="A189" s="87" t="s">
        <v>2439</v>
      </c>
      <c r="B189" s="89" t="s">
        <v>4540</v>
      </c>
      <c r="C189" s="87" t="s">
        <v>4540</v>
      </c>
      <c r="D189" s="86" t="s">
        <v>104</v>
      </c>
      <c r="E189" s="86" t="s">
        <v>1628</v>
      </c>
      <c r="F189" s="86" t="s">
        <v>4537</v>
      </c>
      <c r="G189" s="86" t="s">
        <v>1629</v>
      </c>
      <c r="H189" s="86" t="str">
        <f t="shared" si="0"/>
        <v>GUNCano_IMPACT-Wood Bar Bell 14KG Wooden Beam High_B00M_CACK.wav</v>
      </c>
      <c r="I189" s="86" t="s">
        <v>4462</v>
      </c>
      <c r="J189" s="86" t="s">
        <v>106</v>
      </c>
      <c r="K189" s="86" t="s">
        <v>4448</v>
      </c>
      <c r="L189" s="86" t="s">
        <v>12</v>
      </c>
      <c r="M189" s="86" t="s">
        <v>102</v>
      </c>
      <c r="N189" s="86" t="s">
        <v>103</v>
      </c>
      <c r="O189" s="86" t="s">
        <v>105</v>
      </c>
      <c r="P189" s="86" t="s">
        <v>4449</v>
      </c>
      <c r="Q189" s="86">
        <v>2023</v>
      </c>
      <c r="R189" s="86" t="str">
        <f t="shared" si="1"/>
        <v>Short hit of steel ball on wooden pieces. Dull with some rattling.</v>
      </c>
      <c r="S189" s="86" t="s">
        <v>4450</v>
      </c>
      <c r="T189" s="86" t="s">
        <v>4451</v>
      </c>
      <c r="U189" s="86" t="s">
        <v>4452</v>
      </c>
      <c r="V189" s="86" t="s">
        <v>4449</v>
      </c>
      <c r="W189" s="86" t="s">
        <v>4451</v>
      </c>
      <c r="X189" s="86" t="s">
        <v>4451</v>
      </c>
      <c r="Y189" s="86" t="s">
        <v>4451</v>
      </c>
      <c r="Z189" s="86"/>
    </row>
    <row r="190" spans="1:26">
      <c r="A190" s="87" t="s">
        <v>2442</v>
      </c>
      <c r="B190" s="89" t="s">
        <v>4541</v>
      </c>
      <c r="C190" s="87" t="s">
        <v>4541</v>
      </c>
      <c r="D190" s="86" t="s">
        <v>104</v>
      </c>
      <c r="E190" s="86" t="s">
        <v>1637</v>
      </c>
      <c r="F190" s="86" t="s">
        <v>4537</v>
      </c>
      <c r="G190" s="86" t="s">
        <v>1638</v>
      </c>
      <c r="H190" s="86" t="str">
        <f t="shared" si="0"/>
        <v>GUNCano_IMPACT-Wood Barn Door_B00M_CACK.wav</v>
      </c>
      <c r="I190" s="86" t="s">
        <v>4462</v>
      </c>
      <c r="J190" s="86" t="s">
        <v>106</v>
      </c>
      <c r="K190" s="86" t="s">
        <v>4448</v>
      </c>
      <c r="L190" s="86" t="s">
        <v>12</v>
      </c>
      <c r="M190" s="86" t="s">
        <v>102</v>
      </c>
      <c r="N190" s="86" t="s">
        <v>103</v>
      </c>
      <c r="O190" s="86" t="s">
        <v>105</v>
      </c>
      <c r="P190" s="86" t="s">
        <v>4449</v>
      </c>
      <c r="Q190" s="86">
        <v>2023</v>
      </c>
      <c r="R190" s="86" t="str">
        <f t="shared" si="1"/>
        <v>Heavy hitting of wooden gate. Lots of rumbling and rattling.</v>
      </c>
      <c r="S190" s="86" t="s">
        <v>4450</v>
      </c>
      <c r="T190" s="86" t="s">
        <v>4451</v>
      </c>
      <c r="U190" s="86" t="s">
        <v>4452</v>
      </c>
      <c r="V190" s="86" t="s">
        <v>4449</v>
      </c>
      <c r="W190" s="86" t="s">
        <v>4451</v>
      </c>
      <c r="X190" s="86" t="s">
        <v>4451</v>
      </c>
      <c r="Y190" s="86" t="s">
        <v>4451</v>
      </c>
      <c r="Z190" s="86"/>
    </row>
    <row r="191" spans="1:26">
      <c r="A191" s="87" t="s">
        <v>2442</v>
      </c>
      <c r="B191" s="89" t="s">
        <v>4541</v>
      </c>
      <c r="C191" s="87" t="s">
        <v>4541</v>
      </c>
      <c r="D191" s="86" t="s">
        <v>104</v>
      </c>
      <c r="E191" s="86" t="s">
        <v>1637</v>
      </c>
      <c r="F191" s="86" t="s">
        <v>4537</v>
      </c>
      <c r="G191" s="86" t="s">
        <v>1638</v>
      </c>
      <c r="H191" s="86" t="str">
        <f t="shared" si="0"/>
        <v>GUNCano_IMPACT-Wood Barn Door_B00M_CACK.wav</v>
      </c>
      <c r="I191" s="86" t="s">
        <v>4462</v>
      </c>
      <c r="J191" s="86" t="s">
        <v>106</v>
      </c>
      <c r="K191" s="86" t="s">
        <v>4448</v>
      </c>
      <c r="L191" s="86" t="s">
        <v>12</v>
      </c>
      <c r="M191" s="86" t="s">
        <v>102</v>
      </c>
      <c r="N191" s="86" t="s">
        <v>103</v>
      </c>
      <c r="O191" s="86" t="s">
        <v>105</v>
      </c>
      <c r="P191" s="86" t="s">
        <v>4449</v>
      </c>
      <c r="Q191" s="86">
        <v>2023</v>
      </c>
      <c r="R191" s="86" t="str">
        <f t="shared" si="1"/>
        <v>Heavy hitting of wooden gate. Lots of rumbling and rattling.</v>
      </c>
      <c r="S191" s="86" t="s">
        <v>4450</v>
      </c>
      <c r="T191" s="86" t="s">
        <v>4451</v>
      </c>
      <c r="U191" s="86" t="s">
        <v>4452</v>
      </c>
      <c r="V191" s="86" t="s">
        <v>4449</v>
      </c>
      <c r="W191" s="86" t="s">
        <v>4451</v>
      </c>
      <c r="X191" s="86" t="s">
        <v>4451</v>
      </c>
      <c r="Y191" s="86" t="s">
        <v>4451</v>
      </c>
      <c r="Z191" s="86"/>
    </row>
    <row r="192" spans="1:26">
      <c r="A192" s="87" t="s">
        <v>2443</v>
      </c>
      <c r="B192" s="89" t="s">
        <v>4542</v>
      </c>
      <c r="C192" s="85" t="s">
        <v>4542</v>
      </c>
      <c r="D192" s="86" t="s">
        <v>104</v>
      </c>
      <c r="E192" s="86" t="s">
        <v>1637</v>
      </c>
      <c r="F192" s="86" t="s">
        <v>4537</v>
      </c>
      <c r="G192" s="86" t="s">
        <v>1640</v>
      </c>
      <c r="H192" s="86" t="str">
        <f t="shared" si="0"/>
        <v>GUNCano_IMPACT-Wood Barn Half Door_B00M_CACK.wav</v>
      </c>
      <c r="I192" s="86" t="s">
        <v>4462</v>
      </c>
      <c r="J192" s="86" t="s">
        <v>106</v>
      </c>
      <c r="K192" s="86" t="s">
        <v>4448</v>
      </c>
      <c r="L192" s="86" t="s">
        <v>12</v>
      </c>
      <c r="M192" s="86" t="s">
        <v>102</v>
      </c>
      <c r="N192" s="86" t="s">
        <v>103</v>
      </c>
      <c r="O192" s="86" t="s">
        <v>105</v>
      </c>
      <c r="P192" s="86" t="s">
        <v>4449</v>
      </c>
      <c r="Q192" s="86">
        <v>2023</v>
      </c>
      <c r="R192" s="86" t="str">
        <f t="shared" si="1"/>
        <v>Heavy hitting of wooden gate. Lots of rumbling and rattling.</v>
      </c>
      <c r="S192" s="86" t="s">
        <v>4450</v>
      </c>
      <c r="T192" s="86" t="s">
        <v>4451</v>
      </c>
      <c r="U192" s="86" t="s">
        <v>4452</v>
      </c>
      <c r="V192" s="86" t="s">
        <v>4449</v>
      </c>
      <c r="W192" s="86" t="s">
        <v>4451</v>
      </c>
      <c r="X192" s="86" t="s">
        <v>4451</v>
      </c>
      <c r="Y192" s="86" t="s">
        <v>4451</v>
      </c>
      <c r="Z192" s="86"/>
    </row>
    <row r="193" spans="1:26">
      <c r="A193" s="87" t="s">
        <v>2444</v>
      </c>
      <c r="B193" s="89" t="s">
        <v>4543</v>
      </c>
      <c r="C193" s="87" t="s">
        <v>4543</v>
      </c>
      <c r="D193" s="86" t="s">
        <v>104</v>
      </c>
      <c r="E193" s="86" t="s">
        <v>1654</v>
      </c>
      <c r="F193" s="86" t="s">
        <v>4537</v>
      </c>
      <c r="G193" s="86" t="s">
        <v>1655</v>
      </c>
      <c r="H193" s="86" t="str">
        <f t="shared" si="0"/>
        <v>GUNCano_IMPACT-Wood Case Of Wine Container_B00M_CACK.wav</v>
      </c>
      <c r="I193" s="86" t="s">
        <v>4462</v>
      </c>
      <c r="J193" s="86" t="s">
        <v>106</v>
      </c>
      <c r="K193" s="86" t="s">
        <v>4448</v>
      </c>
      <c r="L193" s="86" t="s">
        <v>12</v>
      </c>
      <c r="M193" s="86" t="s">
        <v>102</v>
      </c>
      <c r="N193" s="86" t="s">
        <v>103</v>
      </c>
      <c r="O193" s="86" t="s">
        <v>105</v>
      </c>
      <c r="P193" s="86" t="s">
        <v>4449</v>
      </c>
      <c r="Q193" s="86">
        <v>2023</v>
      </c>
      <c r="R193" s="86" t="str">
        <f t="shared" si="1"/>
        <v>Hitting and dropping wooden pieces. Lots of rumbling and some sliding.</v>
      </c>
      <c r="S193" s="86" t="s">
        <v>4450</v>
      </c>
      <c r="T193" s="86" t="s">
        <v>4451</v>
      </c>
      <c r="U193" s="86" t="s">
        <v>4452</v>
      </c>
      <c r="V193" s="86" t="s">
        <v>4449</v>
      </c>
      <c r="W193" s="86" t="s">
        <v>4451</v>
      </c>
      <c r="X193" s="86" t="s">
        <v>4451</v>
      </c>
      <c r="Y193" s="86" t="s">
        <v>4451</v>
      </c>
      <c r="Z193" s="86"/>
    </row>
    <row r="194" spans="1:26">
      <c r="A194" s="87" t="s">
        <v>2446</v>
      </c>
      <c r="B194" s="89" t="s">
        <v>4544</v>
      </c>
      <c r="C194" s="87" t="s">
        <v>4544</v>
      </c>
      <c r="D194" s="86" t="s">
        <v>104</v>
      </c>
      <c r="E194" s="86" t="s">
        <v>1660</v>
      </c>
      <c r="F194" s="86" t="s">
        <v>4537</v>
      </c>
      <c r="G194" s="86" t="s">
        <v>1661</v>
      </c>
      <c r="H194" s="86" t="str">
        <f t="shared" si="0"/>
        <v>GUNCano_IMPACT-Wood Fence Poles Container_B00M_CACK.wav</v>
      </c>
      <c r="I194" s="86" t="s">
        <v>4462</v>
      </c>
      <c r="J194" s="86" t="s">
        <v>106</v>
      </c>
      <c r="K194" s="86" t="s">
        <v>4448</v>
      </c>
      <c r="L194" s="86" t="s">
        <v>12</v>
      </c>
      <c r="M194" s="86" t="s">
        <v>102</v>
      </c>
      <c r="N194" s="86" t="s">
        <v>103</v>
      </c>
      <c r="O194" s="86" t="s">
        <v>105</v>
      </c>
      <c r="P194" s="86" t="s">
        <v>4449</v>
      </c>
      <c r="Q194" s="86">
        <v>2023</v>
      </c>
      <c r="R194" s="86" t="str">
        <f t="shared" si="1"/>
        <v>Small wooden bars rolling and dropping. Slightly tonal.</v>
      </c>
      <c r="S194" s="86" t="s">
        <v>4450</v>
      </c>
      <c r="T194" s="86" t="s">
        <v>4451</v>
      </c>
      <c r="U194" s="86" t="s">
        <v>4452</v>
      </c>
      <c r="V194" s="86" t="s">
        <v>4449</v>
      </c>
      <c r="W194" s="86" t="s">
        <v>4451</v>
      </c>
      <c r="X194" s="86" t="s">
        <v>4451</v>
      </c>
      <c r="Y194" s="86" t="s">
        <v>4451</v>
      </c>
      <c r="Z194" s="86"/>
    </row>
    <row r="195" spans="1:26">
      <c r="A195" s="87" t="s">
        <v>2447</v>
      </c>
      <c r="B195" s="89" t="s">
        <v>4545</v>
      </c>
      <c r="C195" s="87" t="s">
        <v>4545</v>
      </c>
      <c r="D195" s="86" t="s">
        <v>104</v>
      </c>
      <c r="E195" s="86" t="s">
        <v>1663</v>
      </c>
      <c r="F195" s="86" t="s">
        <v>4537</v>
      </c>
      <c r="G195" s="86" t="s">
        <v>1664</v>
      </c>
      <c r="H195" s="86" t="str">
        <f t="shared" si="0"/>
        <v>GUNCano_IMPACT-Wood Fence Poles Large Container_B00M_CACK.wav</v>
      </c>
      <c r="I195" s="86" t="s">
        <v>4462</v>
      </c>
      <c r="J195" s="86" t="s">
        <v>106</v>
      </c>
      <c r="K195" s="86" t="s">
        <v>4448</v>
      </c>
      <c r="L195" s="86" t="s">
        <v>12</v>
      </c>
      <c r="M195" s="86" t="s">
        <v>102</v>
      </c>
      <c r="N195" s="86" t="s">
        <v>103</v>
      </c>
      <c r="O195" s="86" t="s">
        <v>105</v>
      </c>
      <c r="P195" s="86" t="s">
        <v>4449</v>
      </c>
      <c r="Q195" s="86">
        <v>2023</v>
      </c>
      <c r="R195" s="86" t="str">
        <f t="shared" si="1"/>
        <v>Bigger wooden bars rolling and dropping. Slightly tonal.</v>
      </c>
      <c r="S195" s="86" t="s">
        <v>4450</v>
      </c>
      <c r="T195" s="86" t="s">
        <v>4451</v>
      </c>
      <c r="U195" s="86" t="s">
        <v>4452</v>
      </c>
      <c r="V195" s="86" t="s">
        <v>4449</v>
      </c>
      <c r="W195" s="86" t="s">
        <v>4451</v>
      </c>
      <c r="X195" s="86" t="s">
        <v>4451</v>
      </c>
      <c r="Y195" s="86" t="s">
        <v>4451</v>
      </c>
      <c r="Z195" s="86"/>
    </row>
    <row r="196" spans="1:26">
      <c r="A196" s="87" t="s">
        <v>2447</v>
      </c>
      <c r="B196" s="89" t="s">
        <v>4545</v>
      </c>
      <c r="C196" s="87" t="s">
        <v>4545</v>
      </c>
      <c r="D196" s="86" t="s">
        <v>104</v>
      </c>
      <c r="E196" s="86" t="s">
        <v>1663</v>
      </c>
      <c r="F196" s="86" t="s">
        <v>4537</v>
      </c>
      <c r="G196" s="86" t="s">
        <v>1664</v>
      </c>
      <c r="H196" s="86" t="str">
        <f t="shared" si="0"/>
        <v>GUNCano_IMPACT-Wood Fence Poles Large Container_B00M_CACK.wav</v>
      </c>
      <c r="I196" s="86" t="s">
        <v>4462</v>
      </c>
      <c r="J196" s="86" t="s">
        <v>106</v>
      </c>
      <c r="K196" s="86" t="s">
        <v>4448</v>
      </c>
      <c r="L196" s="86" t="s">
        <v>12</v>
      </c>
      <c r="M196" s="86" t="s">
        <v>102</v>
      </c>
      <c r="N196" s="86" t="s">
        <v>103</v>
      </c>
      <c r="O196" s="86" t="s">
        <v>105</v>
      </c>
      <c r="P196" s="86" t="s">
        <v>4449</v>
      </c>
      <c r="Q196" s="86">
        <v>2023</v>
      </c>
      <c r="R196" s="86" t="str">
        <f t="shared" si="1"/>
        <v>Bigger wooden bars rolling and dropping. Slightly tonal.</v>
      </c>
      <c r="S196" s="86" t="s">
        <v>4450</v>
      </c>
      <c r="T196" s="86" t="s">
        <v>4451</v>
      </c>
      <c r="U196" s="86" t="s">
        <v>4452</v>
      </c>
      <c r="V196" s="86" t="s">
        <v>4449</v>
      </c>
      <c r="W196" s="86" t="s">
        <v>4451</v>
      </c>
      <c r="X196" s="86" t="s">
        <v>4451</v>
      </c>
      <c r="Y196" s="86" t="s">
        <v>4451</v>
      </c>
      <c r="Z196" s="86"/>
    </row>
    <row r="197" spans="1:26">
      <c r="A197" s="87" t="s">
        <v>2450</v>
      </c>
      <c r="B197" s="89" t="s">
        <v>4546</v>
      </c>
      <c r="C197" s="87" t="s">
        <v>4546</v>
      </c>
      <c r="D197" s="86" t="s">
        <v>104</v>
      </c>
      <c r="E197" s="86" t="s">
        <v>1697</v>
      </c>
      <c r="F197" s="86" t="s">
        <v>4537</v>
      </c>
      <c r="G197" s="86" t="s">
        <v>1698</v>
      </c>
      <c r="H197" s="86" t="str">
        <f t="shared" si="0"/>
        <v>GUNCano_IMPACT-Wood Plywood Bar Bell_B00M_CACK.wav</v>
      </c>
      <c r="I197" s="86" t="s">
        <v>4462</v>
      </c>
      <c r="J197" s="86" t="s">
        <v>106</v>
      </c>
      <c r="K197" s="86" t="s">
        <v>4448</v>
      </c>
      <c r="L197" s="86" t="s">
        <v>12</v>
      </c>
      <c r="M197" s="86" t="s">
        <v>102</v>
      </c>
      <c r="N197" s="86" t="s">
        <v>103</v>
      </c>
      <c r="O197" s="86" t="s">
        <v>105</v>
      </c>
      <c r="P197" s="86" t="s">
        <v>4449</v>
      </c>
      <c r="Q197" s="86">
        <v>2023</v>
      </c>
      <c r="R197" s="86" t="str">
        <f t="shared" si="1"/>
        <v>Harsh hit with steel ball on wooden pieces. Some breaking and sliding parts.</v>
      </c>
      <c r="S197" s="86" t="s">
        <v>4450</v>
      </c>
      <c r="T197" s="86" t="s">
        <v>4451</v>
      </c>
      <c r="U197" s="86" t="s">
        <v>4452</v>
      </c>
      <c r="V197" s="86" t="s">
        <v>4449</v>
      </c>
      <c r="W197" s="86" t="s">
        <v>4451</v>
      </c>
      <c r="X197" s="86" t="s">
        <v>4451</v>
      </c>
      <c r="Y197" s="86" t="s">
        <v>4451</v>
      </c>
      <c r="Z197" s="86"/>
    </row>
    <row r="198" spans="1:26">
      <c r="A198" s="87" t="s">
        <v>2450</v>
      </c>
      <c r="B198" s="89" t="s">
        <v>4546</v>
      </c>
      <c r="C198" s="87" t="s">
        <v>4546</v>
      </c>
      <c r="D198" s="86" t="s">
        <v>104</v>
      </c>
      <c r="E198" s="86" t="s">
        <v>1697</v>
      </c>
      <c r="F198" s="86" t="s">
        <v>4537</v>
      </c>
      <c r="G198" s="86" t="s">
        <v>1698</v>
      </c>
      <c r="H198" s="86" t="str">
        <f t="shared" si="0"/>
        <v>GUNCano_IMPACT-Wood Plywood Bar Bell_B00M_CACK.wav</v>
      </c>
      <c r="I198" s="86" t="s">
        <v>4462</v>
      </c>
      <c r="J198" s="86" t="s">
        <v>106</v>
      </c>
      <c r="K198" s="86" t="s">
        <v>4448</v>
      </c>
      <c r="L198" s="86" t="s">
        <v>12</v>
      </c>
      <c r="M198" s="86" t="s">
        <v>102</v>
      </c>
      <c r="N198" s="86" t="s">
        <v>103</v>
      </c>
      <c r="O198" s="86" t="s">
        <v>105</v>
      </c>
      <c r="P198" s="86" t="s">
        <v>4449</v>
      </c>
      <c r="Q198" s="86">
        <v>2023</v>
      </c>
      <c r="R198" s="86" t="str">
        <f t="shared" si="1"/>
        <v>Harsh hit with steel ball on wooden pieces. Some breaking and sliding parts.</v>
      </c>
      <c r="S198" s="86" t="s">
        <v>4450</v>
      </c>
      <c r="T198" s="86" t="s">
        <v>4451</v>
      </c>
      <c r="U198" s="86" t="s">
        <v>4452</v>
      </c>
      <c r="V198" s="86" t="s">
        <v>4449</v>
      </c>
      <c r="W198" s="86" t="s">
        <v>4451</v>
      </c>
      <c r="X198" s="86" t="s">
        <v>4451</v>
      </c>
      <c r="Y198" s="86" t="s">
        <v>4451</v>
      </c>
      <c r="Z198" s="86"/>
    </row>
    <row r="199" spans="1:26">
      <c r="A199" s="87" t="s">
        <v>2451</v>
      </c>
      <c r="B199" s="89" t="s">
        <v>4547</v>
      </c>
      <c r="C199" s="87" t="s">
        <v>4547</v>
      </c>
      <c r="D199" s="86" t="s">
        <v>104</v>
      </c>
      <c r="E199" s="86" t="s">
        <v>1700</v>
      </c>
      <c r="F199" s="86" t="s">
        <v>4537</v>
      </c>
      <c r="G199" s="86" t="s">
        <v>1701</v>
      </c>
      <c r="H199" s="86" t="str">
        <f t="shared" si="0"/>
        <v>GUNCano_IMPACT-Wood Plywood Breaking_B00M_CACK.wav</v>
      </c>
      <c r="I199" s="86" t="s">
        <v>4462</v>
      </c>
      <c r="J199" s="86" t="s">
        <v>106</v>
      </c>
      <c r="K199" s="86" t="s">
        <v>4448</v>
      </c>
      <c r="L199" s="86" t="s">
        <v>12</v>
      </c>
      <c r="M199" s="86" t="s">
        <v>102</v>
      </c>
      <c r="N199" s="86" t="s">
        <v>103</v>
      </c>
      <c r="O199" s="86" t="s">
        <v>105</v>
      </c>
      <c r="P199" s="86" t="s">
        <v>4449</v>
      </c>
      <c r="Q199" s="86">
        <v>2023</v>
      </c>
      <c r="R199" s="86" t="str">
        <f t="shared" si="1"/>
        <v>Ripping and tearing wooden pieces apart. High, rustling elements.</v>
      </c>
      <c r="S199" s="86" t="s">
        <v>4450</v>
      </c>
      <c r="T199" s="86" t="s">
        <v>4451</v>
      </c>
      <c r="U199" s="86" t="s">
        <v>4452</v>
      </c>
      <c r="V199" s="86" t="s">
        <v>4449</v>
      </c>
      <c r="W199" s="86" t="s">
        <v>4451</v>
      </c>
      <c r="X199" s="86" t="s">
        <v>4451</v>
      </c>
      <c r="Y199" s="86" t="s">
        <v>4451</v>
      </c>
      <c r="Z199" s="86"/>
    </row>
    <row r="200" spans="1:26">
      <c r="A200" s="87" t="s">
        <v>2451</v>
      </c>
      <c r="B200" s="89" t="s">
        <v>4547</v>
      </c>
      <c r="C200" s="87" t="s">
        <v>4547</v>
      </c>
      <c r="D200" s="86" t="s">
        <v>104</v>
      </c>
      <c r="E200" s="86" t="s">
        <v>1700</v>
      </c>
      <c r="F200" s="86" t="s">
        <v>4537</v>
      </c>
      <c r="G200" s="86" t="s">
        <v>1701</v>
      </c>
      <c r="H200" s="86" t="str">
        <f t="shared" si="0"/>
        <v>GUNCano_IMPACT-Wood Plywood Breaking_B00M_CACK.wav</v>
      </c>
      <c r="I200" s="86" t="s">
        <v>4462</v>
      </c>
      <c r="J200" s="86" t="s">
        <v>106</v>
      </c>
      <c r="K200" s="86" t="s">
        <v>4448</v>
      </c>
      <c r="L200" s="86" t="s">
        <v>12</v>
      </c>
      <c r="M200" s="86" t="s">
        <v>102</v>
      </c>
      <c r="N200" s="86" t="s">
        <v>103</v>
      </c>
      <c r="O200" s="86" t="s">
        <v>105</v>
      </c>
      <c r="P200" s="86" t="s">
        <v>4449</v>
      </c>
      <c r="Q200" s="86">
        <v>2023</v>
      </c>
      <c r="R200" s="86" t="str">
        <f t="shared" si="1"/>
        <v>Ripping and tearing wooden pieces apart. High, rustling elements.</v>
      </c>
      <c r="S200" s="86" t="s">
        <v>4450</v>
      </c>
      <c r="T200" s="86" t="s">
        <v>4451</v>
      </c>
      <c r="U200" s="86" t="s">
        <v>4452</v>
      </c>
      <c r="V200" s="86" t="s">
        <v>4449</v>
      </c>
      <c r="W200" s="86" t="s">
        <v>4451</v>
      </c>
      <c r="X200" s="86" t="s">
        <v>4451</v>
      </c>
      <c r="Y200" s="86" t="s">
        <v>4451</v>
      </c>
      <c r="Z200" s="86"/>
    </row>
    <row r="201" spans="1:26">
      <c r="A201" s="87" t="s">
        <v>2452</v>
      </c>
      <c r="B201" s="89" t="s">
        <v>4548</v>
      </c>
      <c r="C201" s="87" t="s">
        <v>4548</v>
      </c>
      <c r="D201" s="86" t="s">
        <v>104</v>
      </c>
      <c r="E201" s="86" t="s">
        <v>1703</v>
      </c>
      <c r="F201" s="86" t="s">
        <v>4537</v>
      </c>
      <c r="G201" s="86" t="s">
        <v>1704</v>
      </c>
      <c r="H201" s="86" t="str">
        <f t="shared" si="0"/>
        <v>GUNCano_IMPACT-Wood Plywood Debris Constant_B00M_CACK.wav</v>
      </c>
      <c r="I201" s="86" t="s">
        <v>4462</v>
      </c>
      <c r="J201" s="86" t="s">
        <v>106</v>
      </c>
      <c r="K201" s="86" t="s">
        <v>4448</v>
      </c>
      <c r="L201" s="86" t="s">
        <v>12</v>
      </c>
      <c r="M201" s="86" t="s">
        <v>102</v>
      </c>
      <c r="N201" s="86" t="s">
        <v>103</v>
      </c>
      <c r="O201" s="86" t="s">
        <v>105</v>
      </c>
      <c r="P201" s="86" t="s">
        <v>4449</v>
      </c>
      <c r="Q201" s="86">
        <v>2023</v>
      </c>
      <c r="R201" s="86" t="str">
        <f t="shared" si="1"/>
        <v>Continuous movement of wooden pieces. Lots of rattling and rustling.</v>
      </c>
      <c r="S201" s="86" t="s">
        <v>4450</v>
      </c>
      <c r="T201" s="86" t="s">
        <v>4451</v>
      </c>
      <c r="U201" s="86" t="s">
        <v>4452</v>
      </c>
      <c r="V201" s="86" t="s">
        <v>4449</v>
      </c>
      <c r="W201" s="86" t="s">
        <v>4451</v>
      </c>
      <c r="X201" s="86" t="s">
        <v>4451</v>
      </c>
      <c r="Y201" s="86" t="s">
        <v>4451</v>
      </c>
      <c r="Z201" s="86"/>
    </row>
    <row r="202" spans="1:26">
      <c r="A202" s="87" t="s">
        <v>2452</v>
      </c>
      <c r="B202" s="89" t="s">
        <v>4548</v>
      </c>
      <c r="C202" s="87" t="s">
        <v>4548</v>
      </c>
      <c r="D202" s="86" t="s">
        <v>104</v>
      </c>
      <c r="E202" s="86" t="s">
        <v>1703</v>
      </c>
      <c r="F202" s="86" t="s">
        <v>4537</v>
      </c>
      <c r="G202" s="86" t="s">
        <v>1704</v>
      </c>
      <c r="H202" s="86" t="str">
        <f t="shared" si="0"/>
        <v>GUNCano_IMPACT-Wood Plywood Debris Constant_B00M_CACK.wav</v>
      </c>
      <c r="I202" s="86" t="s">
        <v>4462</v>
      </c>
      <c r="J202" s="86" t="s">
        <v>106</v>
      </c>
      <c r="K202" s="86" t="s">
        <v>4448</v>
      </c>
      <c r="L202" s="86" t="s">
        <v>12</v>
      </c>
      <c r="M202" s="86" t="s">
        <v>102</v>
      </c>
      <c r="N202" s="86" t="s">
        <v>103</v>
      </c>
      <c r="O202" s="86" t="s">
        <v>105</v>
      </c>
      <c r="P202" s="86" t="s">
        <v>4449</v>
      </c>
      <c r="Q202" s="86">
        <v>2023</v>
      </c>
      <c r="R202" s="86" t="str">
        <f t="shared" si="1"/>
        <v>Continuous movement of wooden pieces. Lots of rattling and rustling.</v>
      </c>
      <c r="S202" s="86" t="s">
        <v>4450</v>
      </c>
      <c r="T202" s="86" t="s">
        <v>4451</v>
      </c>
      <c r="U202" s="86" t="s">
        <v>4452</v>
      </c>
      <c r="V202" s="86" t="s">
        <v>4449</v>
      </c>
      <c r="W202" s="86" t="s">
        <v>4451</v>
      </c>
      <c r="X202" s="86" t="s">
        <v>4451</v>
      </c>
      <c r="Y202" s="86" t="s">
        <v>4451</v>
      </c>
      <c r="Z202" s="86"/>
    </row>
    <row r="203" spans="1:26">
      <c r="A203" s="87" t="s">
        <v>2621</v>
      </c>
      <c r="B203" s="89" t="s">
        <v>4549</v>
      </c>
      <c r="C203" s="87" t="s">
        <v>4549</v>
      </c>
      <c r="D203" s="86" t="s">
        <v>104</v>
      </c>
      <c r="E203" s="86" t="s">
        <v>1152</v>
      </c>
      <c r="F203" s="86" t="s">
        <v>4537</v>
      </c>
      <c r="G203" s="86" t="s">
        <v>1153</v>
      </c>
      <c r="H203" s="86" t="str">
        <f t="shared" si="0"/>
        <v>GUNCano_IMPACT-Metal Light Harsh_B00M_CACK.wav</v>
      </c>
      <c r="I203" s="86" t="s">
        <v>4462</v>
      </c>
      <c r="J203" s="86" t="s">
        <v>106</v>
      </c>
      <c r="K203" s="86" t="s">
        <v>4448</v>
      </c>
      <c r="L203" s="86" t="s">
        <v>12</v>
      </c>
      <c r="M203" s="86" t="s">
        <v>102</v>
      </c>
      <c r="N203" s="86" t="s">
        <v>103</v>
      </c>
      <c r="O203" s="86" t="s">
        <v>105</v>
      </c>
      <c r="P203" s="86" t="s">
        <v>4449</v>
      </c>
      <c r="Q203" s="86">
        <v>2023</v>
      </c>
      <c r="R203" s="86" t="str">
        <f t="shared" si="1"/>
        <v>Soft hit of metallic piece with some tonal ringing.</v>
      </c>
      <c r="S203" s="86" t="s">
        <v>4450</v>
      </c>
      <c r="T203" s="86" t="s">
        <v>4451</v>
      </c>
      <c r="U203" s="86" t="s">
        <v>4452</v>
      </c>
      <c r="V203" s="86" t="s">
        <v>4449</v>
      </c>
      <c r="W203" s="86" t="s">
        <v>4451</v>
      </c>
      <c r="X203" s="86" t="s">
        <v>4451</v>
      </c>
      <c r="Y203" s="86" t="s">
        <v>4451</v>
      </c>
      <c r="Z203" s="86"/>
    </row>
    <row r="204" spans="1:26">
      <c r="A204" s="87" t="s">
        <v>2624</v>
      </c>
      <c r="B204" s="89" t="s">
        <v>4550</v>
      </c>
      <c r="C204" s="87" t="s">
        <v>4550</v>
      </c>
      <c r="D204" s="86" t="s">
        <v>104</v>
      </c>
      <c r="E204" s="86" t="s">
        <v>1170</v>
      </c>
      <c r="F204" s="86" t="s">
        <v>4537</v>
      </c>
      <c r="G204" s="86" t="s">
        <v>1171</v>
      </c>
      <c r="H204" s="86" t="str">
        <f t="shared" si="0"/>
        <v>GUNCano_IMPACT-Metal On Metal Rattle_B00M_CACK.wav</v>
      </c>
      <c r="I204" s="86" t="s">
        <v>4462</v>
      </c>
      <c r="J204" s="86" t="s">
        <v>106</v>
      </c>
      <c r="K204" s="86" t="s">
        <v>4448</v>
      </c>
      <c r="L204" s="86" t="s">
        <v>12</v>
      </c>
      <c r="M204" s="86" t="s">
        <v>102</v>
      </c>
      <c r="N204" s="86" t="s">
        <v>103</v>
      </c>
      <c r="O204" s="86" t="s">
        <v>105</v>
      </c>
      <c r="P204" s="86" t="s">
        <v>4449</v>
      </c>
      <c r="Q204" s="86">
        <v>2023</v>
      </c>
      <c r="R204" s="86" t="str">
        <f t="shared" si="1"/>
        <v>Hitting metallic pieces with some tonal ringing.</v>
      </c>
      <c r="S204" s="86" t="s">
        <v>4450</v>
      </c>
      <c r="T204" s="86" t="s">
        <v>4451</v>
      </c>
      <c r="U204" s="86" t="s">
        <v>4452</v>
      </c>
      <c r="V204" s="86" t="s">
        <v>4449</v>
      </c>
      <c r="W204" s="86" t="s">
        <v>4451</v>
      </c>
      <c r="X204" s="86" t="s">
        <v>4451</v>
      </c>
      <c r="Y204" s="86" t="s">
        <v>4451</v>
      </c>
      <c r="Z204" s="86"/>
    </row>
    <row r="205" spans="1:26">
      <c r="A205" s="87" t="s">
        <v>2632</v>
      </c>
      <c r="B205" s="89" t="s">
        <v>4551</v>
      </c>
      <c r="C205" s="87" t="s">
        <v>4551</v>
      </c>
      <c r="D205" s="86" t="s">
        <v>104</v>
      </c>
      <c r="E205" s="86" t="s">
        <v>1756</v>
      </c>
      <c r="F205" s="86" t="s">
        <v>4537</v>
      </c>
      <c r="G205" s="86" t="s">
        <v>1201</v>
      </c>
      <c r="H205" s="86" t="str">
        <f t="shared" si="0"/>
        <v>GUNCano_IMPACT-Metal Wood Snap In_B00M_CACK.wav</v>
      </c>
      <c r="I205" s="86" t="s">
        <v>4462</v>
      </c>
      <c r="J205" s="86" t="s">
        <v>106</v>
      </c>
      <c r="K205" s="86" t="s">
        <v>4448</v>
      </c>
      <c r="L205" s="86" t="s">
        <v>12</v>
      </c>
      <c r="M205" s="86" t="s">
        <v>102</v>
      </c>
      <c r="N205" s="86" t="s">
        <v>103</v>
      </c>
      <c r="O205" s="86" t="s">
        <v>105</v>
      </c>
      <c r="P205" s="86" t="s">
        <v>4449</v>
      </c>
      <c r="Q205" s="86">
        <v>2023</v>
      </c>
      <c r="R205" s="86" t="str">
        <f t="shared" si="1"/>
        <v>Metal sound of a cannonball moving on a wooden plate into some loose and moving metal objects.</v>
      </c>
      <c r="S205" s="86" t="s">
        <v>4450</v>
      </c>
      <c r="T205" s="86" t="s">
        <v>4451</v>
      </c>
      <c r="U205" s="86" t="s">
        <v>4452</v>
      </c>
      <c r="V205" s="86" t="s">
        <v>4449</v>
      </c>
      <c r="W205" s="86" t="s">
        <v>4451</v>
      </c>
      <c r="X205" s="86" t="s">
        <v>4451</v>
      </c>
      <c r="Y205" s="86" t="s">
        <v>4451</v>
      </c>
      <c r="Z205" s="86"/>
    </row>
    <row r="206" spans="1:26">
      <c r="A206" s="87" t="s">
        <v>2635</v>
      </c>
      <c r="B206" s="89" t="s">
        <v>4552</v>
      </c>
      <c r="C206" s="87" t="s">
        <v>4552</v>
      </c>
      <c r="D206" s="86" t="s">
        <v>104</v>
      </c>
      <c r="E206" s="86" t="s">
        <v>1642</v>
      </c>
      <c r="F206" s="86" t="s">
        <v>4537</v>
      </c>
      <c r="G206" s="86" t="s">
        <v>1645</v>
      </c>
      <c r="H206" s="86" t="str">
        <f t="shared" si="0"/>
        <v>GUNCano_IMPACT-Wood Bounce Heavy_B00M_CACK.wav</v>
      </c>
      <c r="I206" s="86" t="s">
        <v>4462</v>
      </c>
      <c r="J206" s="86" t="s">
        <v>106</v>
      </c>
      <c r="K206" s="86" t="s">
        <v>4448</v>
      </c>
      <c r="L206" s="86" t="s">
        <v>12</v>
      </c>
      <c r="M206" s="86" t="s">
        <v>102</v>
      </c>
      <c r="N206" s="86" t="s">
        <v>103</v>
      </c>
      <c r="O206" s="86" t="s">
        <v>105</v>
      </c>
      <c r="P206" s="86" t="s">
        <v>4449</v>
      </c>
      <c r="Q206" s="86">
        <v>2023</v>
      </c>
      <c r="R206" s="86" t="str">
        <f t="shared" si="1"/>
        <v>Very dull wood collision sound focused on low frequencies.</v>
      </c>
      <c r="S206" s="86" t="s">
        <v>4450</v>
      </c>
      <c r="T206" s="86" t="s">
        <v>4451</v>
      </c>
      <c r="U206" s="86" t="s">
        <v>4452</v>
      </c>
      <c r="V206" s="86" t="s">
        <v>4449</v>
      </c>
      <c r="W206" s="86" t="s">
        <v>4451</v>
      </c>
      <c r="X206" s="86" t="s">
        <v>4451</v>
      </c>
      <c r="Y206" s="86" t="s">
        <v>4451</v>
      </c>
      <c r="Z206" s="86"/>
    </row>
    <row r="207" spans="1:26">
      <c r="A207" s="87" t="s">
        <v>2636</v>
      </c>
      <c r="B207" s="89" t="s">
        <v>4553</v>
      </c>
      <c r="C207" s="87" t="s">
        <v>4553</v>
      </c>
      <c r="D207" s="86" t="s">
        <v>104</v>
      </c>
      <c r="E207" s="86" t="s">
        <v>1642</v>
      </c>
      <c r="F207" s="86" t="s">
        <v>4537</v>
      </c>
      <c r="G207" s="86" t="s">
        <v>1643</v>
      </c>
      <c r="H207" s="86" t="str">
        <f t="shared" si="0"/>
        <v>GUNCano_IMPACT-Wood Bounce Hard_B00M_CACK.wav</v>
      </c>
      <c r="I207" s="86" t="s">
        <v>4462</v>
      </c>
      <c r="J207" s="86" t="s">
        <v>106</v>
      </c>
      <c r="K207" s="86" t="s">
        <v>4448</v>
      </c>
      <c r="L207" s="86" t="s">
        <v>12</v>
      </c>
      <c r="M207" s="86" t="s">
        <v>102</v>
      </c>
      <c r="N207" s="86" t="s">
        <v>103</v>
      </c>
      <c r="O207" s="86" t="s">
        <v>105</v>
      </c>
      <c r="P207" s="86" t="s">
        <v>4449</v>
      </c>
      <c r="Q207" s="86">
        <v>2023</v>
      </c>
      <c r="R207" s="86" t="str">
        <f t="shared" si="1"/>
        <v>Very dull wood collision sound focused on low frequencies.</v>
      </c>
      <c r="S207" s="86" t="s">
        <v>4450</v>
      </c>
      <c r="T207" s="86" t="s">
        <v>4451</v>
      </c>
      <c r="U207" s="86" t="s">
        <v>4452</v>
      </c>
      <c r="V207" s="86" t="s">
        <v>4449</v>
      </c>
      <c r="W207" s="86" t="s">
        <v>4451</v>
      </c>
      <c r="X207" s="86" t="s">
        <v>4451</v>
      </c>
      <c r="Y207" s="86" t="s">
        <v>4451</v>
      </c>
      <c r="Z207" s="86"/>
    </row>
    <row r="208" spans="1:26">
      <c r="A208" s="87" t="s">
        <v>2637</v>
      </c>
      <c r="B208" s="89" t="s">
        <v>4554</v>
      </c>
      <c r="C208" s="87" t="s">
        <v>4554</v>
      </c>
      <c r="D208" s="86" t="s">
        <v>104</v>
      </c>
      <c r="E208" s="86" t="s">
        <v>1642</v>
      </c>
      <c r="F208" s="86" t="s">
        <v>4537</v>
      </c>
      <c r="G208" s="86" t="s">
        <v>1647</v>
      </c>
      <c r="H208" s="86" t="str">
        <f t="shared" si="0"/>
        <v>GUNCano_IMPACT-Wood Bounce Massive_B00M_CACK.wav</v>
      </c>
      <c r="I208" s="86" t="s">
        <v>4462</v>
      </c>
      <c r="J208" s="86" t="s">
        <v>106</v>
      </c>
      <c r="K208" s="86" t="s">
        <v>4448</v>
      </c>
      <c r="L208" s="86" t="s">
        <v>12</v>
      </c>
      <c r="M208" s="86" t="s">
        <v>102</v>
      </c>
      <c r="N208" s="86" t="s">
        <v>103</v>
      </c>
      <c r="O208" s="86" t="s">
        <v>105</v>
      </c>
      <c r="P208" s="86" t="s">
        <v>4449</v>
      </c>
      <c r="Q208" s="86">
        <v>2023</v>
      </c>
      <c r="R208" s="86" t="str">
        <f t="shared" si="1"/>
        <v>Very dull wood collision sound focused on low frequencies.</v>
      </c>
      <c r="S208" s="86" t="s">
        <v>4450</v>
      </c>
      <c r="T208" s="86" t="s">
        <v>4451</v>
      </c>
      <c r="U208" s="86" t="s">
        <v>4452</v>
      </c>
      <c r="V208" s="86" t="s">
        <v>4449</v>
      </c>
      <c r="W208" s="86" t="s">
        <v>4451</v>
      </c>
      <c r="X208" s="86" t="s">
        <v>4451</v>
      </c>
      <c r="Y208" s="86" t="s">
        <v>4451</v>
      </c>
      <c r="Z208" s="86"/>
    </row>
    <row r="209" spans="1:26">
      <c r="A209" s="87" t="s">
        <v>2656</v>
      </c>
      <c r="B209" s="89" t="s">
        <v>4555</v>
      </c>
      <c r="C209" s="87" t="s">
        <v>4555</v>
      </c>
      <c r="D209" s="86" t="s">
        <v>104</v>
      </c>
      <c r="E209" s="86" t="s">
        <v>1677</v>
      </c>
      <c r="F209" s="86" t="s">
        <v>4537</v>
      </c>
      <c r="G209" s="86" t="s">
        <v>1678</v>
      </c>
      <c r="H209" s="86" t="str">
        <f t="shared" si="0"/>
        <v>GUNCano_IMPACT-Wood Metal Bounce_B00M_CACK.wav</v>
      </c>
      <c r="I209" s="86" t="s">
        <v>4462</v>
      </c>
      <c r="J209" s="86" t="s">
        <v>106</v>
      </c>
      <c r="K209" s="86" t="s">
        <v>4448</v>
      </c>
      <c r="L209" s="86" t="s">
        <v>12</v>
      </c>
      <c r="M209" s="86" t="s">
        <v>102</v>
      </c>
      <c r="N209" s="86" t="s">
        <v>103</v>
      </c>
      <c r="O209" s="86" t="s">
        <v>105</v>
      </c>
      <c r="P209" s="86" t="s">
        <v>4449</v>
      </c>
      <c r="Q209" s="86">
        <v>2023</v>
      </c>
      <c r="R209" s="86" t="str">
        <f t="shared" si="1"/>
        <v>Short metal collision sound with a dull and low frequency character.</v>
      </c>
      <c r="S209" s="86" t="s">
        <v>4450</v>
      </c>
      <c r="T209" s="86" t="s">
        <v>4451</v>
      </c>
      <c r="U209" s="86" t="s">
        <v>4452</v>
      </c>
      <c r="V209" s="86" t="s">
        <v>4449</v>
      </c>
      <c r="W209" s="86" t="s">
        <v>4451</v>
      </c>
      <c r="X209" s="86" t="s">
        <v>4451</v>
      </c>
      <c r="Y209" s="86" t="s">
        <v>4451</v>
      </c>
      <c r="Z209" s="86"/>
    </row>
    <row r="210" spans="1:26">
      <c r="A210" s="87" t="s">
        <v>2672</v>
      </c>
      <c r="B210" s="89" t="s">
        <v>4556</v>
      </c>
      <c r="C210" s="87" t="s">
        <v>4556</v>
      </c>
      <c r="D210" s="86" t="s">
        <v>104</v>
      </c>
      <c r="E210" s="86" t="s">
        <v>1753</v>
      </c>
      <c r="F210" s="86" t="s">
        <v>4557</v>
      </c>
      <c r="G210" s="86" t="s">
        <v>1754</v>
      </c>
      <c r="H210" s="86" t="str">
        <f t="shared" si="0"/>
        <v>GUNCano_IMPACT-Wood Rolling Impact_B00M_CACK.wav</v>
      </c>
      <c r="I210" s="86" t="s">
        <v>4462</v>
      </c>
      <c r="J210" s="86" t="s">
        <v>106</v>
      </c>
      <c r="K210" s="86" t="s">
        <v>4448</v>
      </c>
      <c r="L210" s="86" t="s">
        <v>12</v>
      </c>
      <c r="M210" s="86" t="s">
        <v>102</v>
      </c>
      <c r="N210" s="86" t="s">
        <v>103</v>
      </c>
      <c r="O210" s="86" t="s">
        <v>105</v>
      </c>
      <c r="P210" s="86" t="s">
        <v>4449</v>
      </c>
      <c r="Q210" s="86">
        <v>2023</v>
      </c>
      <c r="R210" s="86" t="str">
        <f t="shared" si="1"/>
        <v>Wood scraping on a wooden plate and moving into some wood objects.</v>
      </c>
      <c r="S210" s="86" t="s">
        <v>4450</v>
      </c>
      <c r="T210" s="86" t="s">
        <v>4451</v>
      </c>
      <c r="U210" s="86" t="s">
        <v>4452</v>
      </c>
      <c r="V210" s="86" t="s">
        <v>4449</v>
      </c>
      <c r="W210" s="86" t="s">
        <v>4451</v>
      </c>
      <c r="X210" s="86" t="s">
        <v>4451</v>
      </c>
      <c r="Y210" s="86" t="s">
        <v>4451</v>
      </c>
      <c r="Z210" s="86"/>
    </row>
    <row r="211" spans="1:26">
      <c r="A211" s="87" t="s">
        <v>2675</v>
      </c>
      <c r="B211" s="89" t="s">
        <v>4558</v>
      </c>
      <c r="C211" s="87" t="s">
        <v>4558</v>
      </c>
      <c r="D211" s="86" t="s">
        <v>104</v>
      </c>
      <c r="E211" s="86" t="s">
        <v>1750</v>
      </c>
      <c r="F211" s="86" t="s">
        <v>4557</v>
      </c>
      <c r="G211" s="86" t="s">
        <v>1751</v>
      </c>
      <c r="H211" s="86" t="str">
        <f t="shared" si="0"/>
        <v>GUNCano_IMPACT-Wood Rolling Impact Ring Out_B00M_CACK.wav</v>
      </c>
      <c r="I211" s="86" t="s">
        <v>4462</v>
      </c>
      <c r="J211" s="86" t="s">
        <v>106</v>
      </c>
      <c r="K211" s="86" t="s">
        <v>4448</v>
      </c>
      <c r="L211" s="86" t="s">
        <v>12</v>
      </c>
      <c r="M211" s="86" t="s">
        <v>102</v>
      </c>
      <c r="N211" s="86" t="s">
        <v>103</v>
      </c>
      <c r="O211" s="86" t="s">
        <v>105</v>
      </c>
      <c r="P211" s="86" t="s">
        <v>4449</v>
      </c>
      <c r="Q211" s="86">
        <v>2023</v>
      </c>
      <c r="R211" s="86" t="str">
        <f t="shared" si="1"/>
        <v>Metal sound of a cannonball moving on a wooden plate into some loose and moving metal objects with a long metal pin tail.</v>
      </c>
      <c r="S211" s="86" t="s">
        <v>4450</v>
      </c>
      <c r="T211" s="86" t="s">
        <v>4451</v>
      </c>
      <c r="U211" s="86" t="s">
        <v>4452</v>
      </c>
      <c r="V211" s="86" t="s">
        <v>4449</v>
      </c>
      <c r="W211" s="86" t="s">
        <v>4451</v>
      </c>
      <c r="X211" s="86" t="s">
        <v>4451</v>
      </c>
      <c r="Y211" s="86" t="s">
        <v>4451</v>
      </c>
      <c r="Z211" s="86"/>
    </row>
    <row r="212" spans="1:26">
      <c r="A212" s="87" t="s">
        <v>2676</v>
      </c>
      <c r="B212" s="89" t="s">
        <v>4559</v>
      </c>
      <c r="C212" s="87" t="s">
        <v>4559</v>
      </c>
      <c r="D212" s="86" t="s">
        <v>104</v>
      </c>
      <c r="E212" s="86" t="s">
        <v>1756</v>
      </c>
      <c r="F212" s="86" t="s">
        <v>4557</v>
      </c>
      <c r="G212" s="86" t="s">
        <v>1757</v>
      </c>
      <c r="H212" s="86" t="str">
        <f t="shared" si="0"/>
        <v>GUNCano_IMPACT-Wood Rolling Into Metal Snap In_B00M_CACK.wav</v>
      </c>
      <c r="I212" s="86" t="s">
        <v>4462</v>
      </c>
      <c r="J212" s="86" t="s">
        <v>106</v>
      </c>
      <c r="K212" s="86" t="s">
        <v>4448</v>
      </c>
      <c r="L212" s="86" t="s">
        <v>12</v>
      </c>
      <c r="M212" s="86" t="s">
        <v>102</v>
      </c>
      <c r="N212" s="86" t="s">
        <v>103</v>
      </c>
      <c r="O212" s="86" t="s">
        <v>105</v>
      </c>
      <c r="P212" s="86" t="s">
        <v>4449</v>
      </c>
      <c r="Q212" s="86">
        <v>2023</v>
      </c>
      <c r="R212" s="86" t="str">
        <f t="shared" si="1"/>
        <v>Metal sound of a cannonball moving on a wooden plate into some loose and moving metal objects.</v>
      </c>
      <c r="S212" s="86" t="s">
        <v>4450</v>
      </c>
      <c r="T212" s="86" t="s">
        <v>4451</v>
      </c>
      <c r="U212" s="86" t="s">
        <v>4452</v>
      </c>
      <c r="V212" s="86" t="s">
        <v>4449</v>
      </c>
      <c r="W212" s="86" t="s">
        <v>4451</v>
      </c>
      <c r="X212" s="86" t="s">
        <v>4451</v>
      </c>
      <c r="Y212" s="86" t="s">
        <v>4451</v>
      </c>
      <c r="Z212" s="86"/>
    </row>
    <row r="213" spans="1:26">
      <c r="A213" s="87" t="s">
        <v>2673</v>
      </c>
      <c r="B213" s="89" t="s">
        <v>4560</v>
      </c>
      <c r="C213" s="87" t="s">
        <v>4560</v>
      </c>
      <c r="D213" s="86" t="s">
        <v>104</v>
      </c>
      <c r="E213" s="86" t="s">
        <v>1745</v>
      </c>
      <c r="F213" s="86" t="s">
        <v>4557</v>
      </c>
      <c r="G213" s="86" t="s">
        <v>1746</v>
      </c>
      <c r="H213" s="86" t="str">
        <f t="shared" si="0"/>
        <v>GUNCano_IMPACT-Wood Rolling Impact Beefy_B00M_CACK.wav</v>
      </c>
      <c r="I213" s="86" t="s">
        <v>4462</v>
      </c>
      <c r="J213" s="86" t="s">
        <v>106</v>
      </c>
      <c r="K213" s="86" t="s">
        <v>4448</v>
      </c>
      <c r="L213" s="86" t="s">
        <v>12</v>
      </c>
      <c r="M213" s="86" t="s">
        <v>102</v>
      </c>
      <c r="N213" s="86" t="s">
        <v>103</v>
      </c>
      <c r="O213" s="86" t="s">
        <v>105</v>
      </c>
      <c r="P213" s="86" t="s">
        <v>4449</v>
      </c>
      <c r="Q213" s="86">
        <v>2023</v>
      </c>
      <c r="R213" s="86" t="str">
        <f t="shared" si="1"/>
        <v>Metal sound of a cannonball moving on a wooden plate into some random metal objects.</v>
      </c>
      <c r="S213" s="86" t="s">
        <v>4450</v>
      </c>
      <c r="T213" s="86" t="s">
        <v>4451</v>
      </c>
      <c r="U213" s="86" t="s">
        <v>4452</v>
      </c>
      <c r="V213" s="86" t="s">
        <v>4449</v>
      </c>
      <c r="W213" s="86" t="s">
        <v>4451</v>
      </c>
      <c r="X213" s="86" t="s">
        <v>4451</v>
      </c>
      <c r="Y213" s="86" t="s">
        <v>4451</v>
      </c>
      <c r="Z213" s="86"/>
    </row>
    <row r="214" spans="1:26">
      <c r="A214" s="87" t="s">
        <v>2674</v>
      </c>
      <c r="B214" s="89" t="s">
        <v>4561</v>
      </c>
      <c r="C214" s="85" t="s">
        <v>4561</v>
      </c>
      <c r="D214" s="86" t="s">
        <v>104</v>
      </c>
      <c r="E214" s="86" t="s">
        <v>1745</v>
      </c>
      <c r="F214" s="86" t="s">
        <v>4557</v>
      </c>
      <c r="G214" s="86" t="s">
        <v>1748</v>
      </c>
      <c r="H214" s="86" t="str">
        <f t="shared" si="0"/>
        <v>GUNCano_IMPACT-Wood Rolling Impact Big_B00M_CACK.wav</v>
      </c>
      <c r="I214" s="86" t="s">
        <v>4462</v>
      </c>
      <c r="J214" s="86" t="s">
        <v>106</v>
      </c>
      <c r="K214" s="86" t="s">
        <v>4448</v>
      </c>
      <c r="L214" s="86" t="s">
        <v>12</v>
      </c>
      <c r="M214" s="86" t="s">
        <v>102</v>
      </c>
      <c r="N214" s="86" t="s">
        <v>103</v>
      </c>
      <c r="O214" s="86" t="s">
        <v>105</v>
      </c>
      <c r="P214" s="86" t="s">
        <v>4449</v>
      </c>
      <c r="Q214" s="86">
        <v>2023</v>
      </c>
      <c r="R214" s="86" t="str">
        <f t="shared" si="1"/>
        <v>Metal sound of a cannonball moving on a wooden plate into some random metal objects.</v>
      </c>
      <c r="S214" s="86" t="s">
        <v>4450</v>
      </c>
      <c r="T214" s="86" t="s">
        <v>4451</v>
      </c>
      <c r="U214" s="86" t="s">
        <v>4452</v>
      </c>
      <c r="V214" s="86" t="s">
        <v>4449</v>
      </c>
      <c r="W214" s="86" t="s">
        <v>4451</v>
      </c>
      <c r="X214" s="86" t="s">
        <v>4451</v>
      </c>
      <c r="Y214" s="86" t="s">
        <v>4451</v>
      </c>
      <c r="Z214" s="86"/>
    </row>
    <row r="215" spans="1:26">
      <c r="A215" s="87" t="s">
        <v>2677</v>
      </c>
      <c r="B215" s="89" t="s">
        <v>4562</v>
      </c>
      <c r="C215" s="87" t="s">
        <v>4562</v>
      </c>
      <c r="D215" s="86" t="s">
        <v>104</v>
      </c>
      <c r="E215" s="86" t="s">
        <v>1762</v>
      </c>
      <c r="F215" s="86" t="s">
        <v>4557</v>
      </c>
      <c r="G215" s="86" t="s">
        <v>1763</v>
      </c>
      <c r="H215" s="86" t="str">
        <f t="shared" si="0"/>
        <v>GUNCano_IMPACT-Wood Scrape Impact Rattling_B00M_CACK.wav</v>
      </c>
      <c r="I215" s="86" t="s">
        <v>4462</v>
      </c>
      <c r="J215" s="86" t="s">
        <v>106</v>
      </c>
      <c r="K215" s="86" t="s">
        <v>4448</v>
      </c>
      <c r="L215" s="86" t="s">
        <v>12</v>
      </c>
      <c r="M215" s="86" t="s">
        <v>102</v>
      </c>
      <c r="N215" s="86" t="s">
        <v>103</v>
      </c>
      <c r="O215" s="86" t="s">
        <v>105</v>
      </c>
      <c r="P215" s="86" t="s">
        <v>4449</v>
      </c>
      <c r="Q215" s="86">
        <v>2023</v>
      </c>
      <c r="R215" s="86" t="str">
        <f t="shared" si="1"/>
        <v>A wood and metal collision with some blade like metal sounds.</v>
      </c>
      <c r="S215" s="86" t="s">
        <v>4450</v>
      </c>
      <c r="T215" s="86" t="s">
        <v>4451</v>
      </c>
      <c r="U215" s="86" t="s">
        <v>4452</v>
      </c>
      <c r="V215" s="86" t="s">
        <v>4449</v>
      </c>
      <c r="W215" s="86" t="s">
        <v>4451</v>
      </c>
      <c r="X215" s="86" t="s">
        <v>4451</v>
      </c>
      <c r="Y215" s="86" t="s">
        <v>4451</v>
      </c>
      <c r="Z215" s="86"/>
    </row>
    <row r="216" spans="1:26">
      <c r="A216" s="87" t="s">
        <v>4563</v>
      </c>
      <c r="B216" s="89" t="s">
        <v>4564</v>
      </c>
      <c r="C216" s="87" t="s">
        <v>4564</v>
      </c>
      <c r="D216" s="86" t="s">
        <v>104</v>
      </c>
      <c r="E216" s="86" t="s">
        <v>4565</v>
      </c>
      <c r="F216" s="86" t="s">
        <v>4566</v>
      </c>
      <c r="G216" s="86" t="s">
        <v>2485</v>
      </c>
      <c r="H216" s="86" t="str">
        <f t="shared" si="0"/>
        <v>GUNCano_IMPACT-Water Bubbles Vase Fill In_B00M_CACK.wav</v>
      </c>
      <c r="I216" s="86" t="s">
        <v>4462</v>
      </c>
      <c r="J216" s="86" t="s">
        <v>106</v>
      </c>
      <c r="K216" s="86" t="s">
        <v>4448</v>
      </c>
      <c r="L216" s="86" t="s">
        <v>12</v>
      </c>
      <c r="M216" s="86" t="s">
        <v>102</v>
      </c>
      <c r="N216" s="86" t="s">
        <v>103</v>
      </c>
      <c r="O216" s="86" t="s">
        <v>105</v>
      </c>
      <c r="P216" s="86" t="s">
        <v>4449</v>
      </c>
      <c r="Q216" s="86">
        <v>2023</v>
      </c>
      <c r="R216" s="86" t="str">
        <f t="shared" si="1"/>
        <v>Hollow gargle water displacement with a lot of movement.</v>
      </c>
      <c r="S216" s="86" t="s">
        <v>4450</v>
      </c>
      <c r="T216" s="86" t="s">
        <v>4451</v>
      </c>
      <c r="U216" s="86" t="s">
        <v>4452</v>
      </c>
      <c r="V216" s="86" t="s">
        <v>4449</v>
      </c>
      <c r="W216" s="86" t="s">
        <v>4451</v>
      </c>
      <c r="X216" s="86" t="s">
        <v>4451</v>
      </c>
      <c r="Y216" s="86" t="s">
        <v>4451</v>
      </c>
      <c r="Z216" s="86"/>
    </row>
    <row r="217" spans="1:26">
      <c r="A217" s="87" t="s">
        <v>4563</v>
      </c>
      <c r="B217" s="89" t="s">
        <v>4564</v>
      </c>
      <c r="C217" s="87" t="s">
        <v>4564</v>
      </c>
      <c r="D217" s="86" t="s">
        <v>104</v>
      </c>
      <c r="E217" s="86" t="s">
        <v>4565</v>
      </c>
      <c r="F217" s="86" t="s">
        <v>4566</v>
      </c>
      <c r="G217" s="86" t="s">
        <v>2485</v>
      </c>
      <c r="H217" s="86" t="str">
        <f t="shared" si="0"/>
        <v>GUNCano_IMPACT-Water Bubbles Vase Fill In_B00M_CACK.wav</v>
      </c>
      <c r="I217" s="86" t="s">
        <v>4462</v>
      </c>
      <c r="J217" s="86" t="s">
        <v>106</v>
      </c>
      <c r="K217" s="86" t="s">
        <v>4448</v>
      </c>
      <c r="L217" s="86" t="s">
        <v>12</v>
      </c>
      <c r="M217" s="86" t="s">
        <v>102</v>
      </c>
      <c r="N217" s="86" t="s">
        <v>103</v>
      </c>
      <c r="O217" s="86" t="s">
        <v>105</v>
      </c>
      <c r="P217" s="86" t="s">
        <v>4449</v>
      </c>
      <c r="Q217" s="86">
        <v>2023</v>
      </c>
      <c r="R217" s="86" t="str">
        <f t="shared" si="1"/>
        <v>Hollow gargle water displacement with a lot of movement.</v>
      </c>
      <c r="S217" s="86" t="s">
        <v>4450</v>
      </c>
      <c r="T217" s="86" t="s">
        <v>4451</v>
      </c>
      <c r="U217" s="86" t="s">
        <v>4452</v>
      </c>
      <c r="V217" s="86" t="s">
        <v>4449</v>
      </c>
      <c r="W217" s="86" t="s">
        <v>4451</v>
      </c>
      <c r="X217" s="86" t="s">
        <v>4451</v>
      </c>
      <c r="Y217" s="86" t="s">
        <v>4451</v>
      </c>
      <c r="Z217" s="86"/>
    </row>
    <row r="218" spans="1:26">
      <c r="A218" s="87" t="s">
        <v>2487</v>
      </c>
      <c r="B218" s="89" t="s">
        <v>4567</v>
      </c>
      <c r="C218" s="87" t="s">
        <v>4567</v>
      </c>
      <c r="D218" s="86" t="s">
        <v>104</v>
      </c>
      <c r="E218" s="86" t="s">
        <v>1502</v>
      </c>
      <c r="F218" s="86" t="s">
        <v>4566</v>
      </c>
      <c r="G218" s="86" t="s">
        <v>1503</v>
      </c>
      <c r="H218" s="86" t="str">
        <f t="shared" si="0"/>
        <v>GUNCano_IMPACT-Water Paddle Implosion Hard_B00M_CACK.wav</v>
      </c>
      <c r="I218" s="86" t="s">
        <v>4462</v>
      </c>
      <c r="J218" s="86" t="s">
        <v>106</v>
      </c>
      <c r="K218" s="86" t="s">
        <v>4448</v>
      </c>
      <c r="L218" s="86" t="s">
        <v>12</v>
      </c>
      <c r="M218" s="86" t="s">
        <v>102</v>
      </c>
      <c r="N218" s="86" t="s">
        <v>103</v>
      </c>
      <c r="O218" s="86" t="s">
        <v>105</v>
      </c>
      <c r="P218" s="86" t="s">
        <v>4449</v>
      </c>
      <c r="Q218" s="86">
        <v>2023</v>
      </c>
      <c r="R218" s="86" t="str">
        <f t="shared" si="1"/>
        <v>Water displacement with precise water sparkles, a wide stereo field and a medium long tail.</v>
      </c>
      <c r="S218" s="86" t="s">
        <v>4450</v>
      </c>
      <c r="T218" s="86" t="s">
        <v>4451</v>
      </c>
      <c r="U218" s="86" t="s">
        <v>4452</v>
      </c>
      <c r="V218" s="86" t="s">
        <v>4449</v>
      </c>
      <c r="W218" s="86" t="s">
        <v>4451</v>
      </c>
      <c r="X218" s="86" t="s">
        <v>4451</v>
      </c>
      <c r="Y218" s="86" t="s">
        <v>4451</v>
      </c>
      <c r="Z218" s="86"/>
    </row>
    <row r="219" spans="1:26">
      <c r="A219" s="87" t="s">
        <v>2487</v>
      </c>
      <c r="B219" s="89" t="s">
        <v>4567</v>
      </c>
      <c r="C219" s="87" t="s">
        <v>4567</v>
      </c>
      <c r="D219" s="86" t="s">
        <v>104</v>
      </c>
      <c r="E219" s="86" t="s">
        <v>1502</v>
      </c>
      <c r="F219" s="86" t="s">
        <v>4566</v>
      </c>
      <c r="G219" s="86" t="s">
        <v>1503</v>
      </c>
      <c r="H219" s="86" t="str">
        <f t="shared" si="0"/>
        <v>GUNCano_IMPACT-Water Paddle Implosion Hard_B00M_CACK.wav</v>
      </c>
      <c r="I219" s="86" t="s">
        <v>4462</v>
      </c>
      <c r="J219" s="86" t="s">
        <v>106</v>
      </c>
      <c r="K219" s="86" t="s">
        <v>4448</v>
      </c>
      <c r="L219" s="86" t="s">
        <v>12</v>
      </c>
      <c r="M219" s="86" t="s">
        <v>102</v>
      </c>
      <c r="N219" s="86" t="s">
        <v>103</v>
      </c>
      <c r="O219" s="86" t="s">
        <v>105</v>
      </c>
      <c r="P219" s="86" t="s">
        <v>4449</v>
      </c>
      <c r="Q219" s="86">
        <v>2023</v>
      </c>
      <c r="R219" s="86" t="str">
        <f t="shared" si="1"/>
        <v>Water displacement with precise water sparkles, a wide stereo field and a medium long tail.</v>
      </c>
      <c r="S219" s="86" t="s">
        <v>4450</v>
      </c>
      <c r="T219" s="86" t="s">
        <v>4451</v>
      </c>
      <c r="U219" s="86" t="s">
        <v>4452</v>
      </c>
      <c r="V219" s="86" t="s">
        <v>4449</v>
      </c>
      <c r="W219" s="86" t="s">
        <v>4451</v>
      </c>
      <c r="X219" s="86" t="s">
        <v>4451</v>
      </c>
      <c r="Y219" s="86" t="s">
        <v>4451</v>
      </c>
      <c r="Z219" s="86"/>
    </row>
    <row r="220" spans="1:26">
      <c r="A220" s="87" t="s">
        <v>2488</v>
      </c>
      <c r="B220" s="89" t="s">
        <v>4568</v>
      </c>
      <c r="C220" s="87" t="s">
        <v>4568</v>
      </c>
      <c r="D220" s="86" t="s">
        <v>104</v>
      </c>
      <c r="E220" s="86" t="s">
        <v>1502</v>
      </c>
      <c r="F220" s="86" t="s">
        <v>4566</v>
      </c>
      <c r="G220" s="86" t="s">
        <v>1507</v>
      </c>
      <c r="H220" s="86" t="str">
        <f t="shared" si="0"/>
        <v>GUNCano_IMPACT-Water Paddle Implosion Soft_B00M_CACK.wav</v>
      </c>
      <c r="I220" s="86" t="s">
        <v>4462</v>
      </c>
      <c r="J220" s="86" t="s">
        <v>106</v>
      </c>
      <c r="K220" s="86" t="s">
        <v>4448</v>
      </c>
      <c r="L220" s="86" t="s">
        <v>12</v>
      </c>
      <c r="M220" s="86" t="s">
        <v>102</v>
      </c>
      <c r="N220" s="86" t="s">
        <v>103</v>
      </c>
      <c r="O220" s="86" t="s">
        <v>105</v>
      </c>
      <c r="P220" s="86" t="s">
        <v>4449</v>
      </c>
      <c r="Q220" s="86">
        <v>2023</v>
      </c>
      <c r="R220" s="86" t="str">
        <f t="shared" si="1"/>
        <v>Water displacement with precise water sparkles, a wide stereo field and a medium long tail.</v>
      </c>
      <c r="S220" s="86" t="s">
        <v>4450</v>
      </c>
      <c r="T220" s="86" t="s">
        <v>4451</v>
      </c>
      <c r="U220" s="86" t="s">
        <v>4452</v>
      </c>
      <c r="V220" s="86" t="s">
        <v>4449</v>
      </c>
      <c r="W220" s="86" t="s">
        <v>4451</v>
      </c>
      <c r="X220" s="86" t="s">
        <v>4451</v>
      </c>
      <c r="Y220" s="86" t="s">
        <v>4451</v>
      </c>
      <c r="Z220" s="86"/>
    </row>
    <row r="221" spans="1:26">
      <c r="A221" s="87" t="s">
        <v>4569</v>
      </c>
      <c r="B221" s="89" t="s">
        <v>4570</v>
      </c>
      <c r="C221" s="87" t="s">
        <v>4570</v>
      </c>
      <c r="D221" s="86" t="s">
        <v>104</v>
      </c>
      <c r="E221" s="86" t="s">
        <v>4571</v>
      </c>
      <c r="F221" s="86" t="s">
        <v>4566</v>
      </c>
      <c r="G221" s="86" t="s">
        <v>2489</v>
      </c>
      <c r="H221" s="86" t="str">
        <f t="shared" si="0"/>
        <v>GUNCano_IMPACT-Water Plunger_B00M_CACK.wav</v>
      </c>
      <c r="I221" s="86" t="s">
        <v>4462</v>
      </c>
      <c r="J221" s="86" t="s">
        <v>106</v>
      </c>
      <c r="K221" s="86" t="s">
        <v>4448</v>
      </c>
      <c r="L221" s="86" t="s">
        <v>12</v>
      </c>
      <c r="M221" s="86" t="s">
        <v>102</v>
      </c>
      <c r="N221" s="86" t="s">
        <v>103</v>
      </c>
      <c r="O221" s="86" t="s">
        <v>105</v>
      </c>
      <c r="P221" s="86" t="s">
        <v>4449</v>
      </c>
      <c r="Q221" s="86">
        <v>2023</v>
      </c>
      <c r="R221" s="86" t="str">
        <f t="shared" si="1"/>
        <v>Distorted hollow water displacement with a lot of low frequencies and a short tail.</v>
      </c>
      <c r="S221" s="86" t="s">
        <v>4450</v>
      </c>
      <c r="T221" s="86" t="s">
        <v>4451</v>
      </c>
      <c r="U221" s="86" t="s">
        <v>4452</v>
      </c>
      <c r="V221" s="86" t="s">
        <v>4449</v>
      </c>
      <c r="W221" s="86" t="s">
        <v>4451</v>
      </c>
      <c r="X221" s="86" t="s">
        <v>4451</v>
      </c>
      <c r="Y221" s="86" t="s">
        <v>4451</v>
      </c>
      <c r="Z221" s="86"/>
    </row>
    <row r="222" spans="1:26">
      <c r="A222" s="87" t="s">
        <v>2491</v>
      </c>
      <c r="B222" s="89" t="s">
        <v>4572</v>
      </c>
      <c r="C222" s="87" t="s">
        <v>4572</v>
      </c>
      <c r="D222" s="86" t="s">
        <v>104</v>
      </c>
      <c r="E222" s="86" t="s">
        <v>1518</v>
      </c>
      <c r="F222" s="86" t="s">
        <v>4566</v>
      </c>
      <c r="G222" s="86" t="s">
        <v>1519</v>
      </c>
      <c r="H222" s="86" t="str">
        <f t="shared" si="0"/>
        <v>GUNCano_IMPACT-Water Processed Low_B00M_CACK.wav</v>
      </c>
      <c r="I222" s="86" t="s">
        <v>4462</v>
      </c>
      <c r="J222" s="86" t="s">
        <v>106</v>
      </c>
      <c r="K222" s="86" t="s">
        <v>4448</v>
      </c>
      <c r="L222" s="86" t="s">
        <v>12</v>
      </c>
      <c r="M222" s="86" t="s">
        <v>102</v>
      </c>
      <c r="N222" s="86" t="s">
        <v>103</v>
      </c>
      <c r="O222" s="86" t="s">
        <v>105</v>
      </c>
      <c r="P222" s="86" t="s">
        <v>4449</v>
      </c>
      <c r="Q222" s="86">
        <v>2023</v>
      </c>
      <c r="R222" s="86" t="str">
        <f t="shared" si="1"/>
        <v>Heavy water displacement with a hard low frequency transient and a rather short tail.</v>
      </c>
      <c r="S222" s="86" t="s">
        <v>4450</v>
      </c>
      <c r="T222" s="86" t="s">
        <v>4451</v>
      </c>
      <c r="U222" s="86" t="s">
        <v>4452</v>
      </c>
      <c r="V222" s="86" t="s">
        <v>4449</v>
      </c>
      <c r="W222" s="86" t="s">
        <v>4451</v>
      </c>
      <c r="X222" s="86" t="s">
        <v>4451</v>
      </c>
      <c r="Y222" s="86" t="s">
        <v>4451</v>
      </c>
      <c r="Z222" s="86"/>
    </row>
    <row r="223" spans="1:26">
      <c r="A223" s="87" t="s">
        <v>2491</v>
      </c>
      <c r="B223" s="89" t="s">
        <v>4572</v>
      </c>
      <c r="C223" s="87" t="s">
        <v>4572</v>
      </c>
      <c r="D223" s="86" t="s">
        <v>104</v>
      </c>
      <c r="E223" s="86" t="s">
        <v>1518</v>
      </c>
      <c r="F223" s="86" t="s">
        <v>4566</v>
      </c>
      <c r="G223" s="86" t="s">
        <v>1519</v>
      </c>
      <c r="H223" s="86" t="str">
        <f t="shared" si="0"/>
        <v>GUNCano_IMPACT-Water Processed Low_B00M_CACK.wav</v>
      </c>
      <c r="I223" s="86" t="s">
        <v>4462</v>
      </c>
      <c r="J223" s="86" t="s">
        <v>106</v>
      </c>
      <c r="K223" s="86" t="s">
        <v>4448</v>
      </c>
      <c r="L223" s="86" t="s">
        <v>12</v>
      </c>
      <c r="M223" s="86" t="s">
        <v>102</v>
      </c>
      <c r="N223" s="86" t="s">
        <v>103</v>
      </c>
      <c r="O223" s="86" t="s">
        <v>105</v>
      </c>
      <c r="P223" s="86" t="s">
        <v>4449</v>
      </c>
      <c r="Q223" s="86">
        <v>2023</v>
      </c>
      <c r="R223" s="86" t="str">
        <f t="shared" si="1"/>
        <v>Heavy water displacement with a hard low frequency transient and a rather short tail.</v>
      </c>
      <c r="S223" s="86" t="s">
        <v>4450</v>
      </c>
      <c r="T223" s="86" t="s">
        <v>4451</v>
      </c>
      <c r="U223" s="86" t="s">
        <v>4452</v>
      </c>
      <c r="V223" s="86" t="s">
        <v>4449</v>
      </c>
      <c r="W223" s="86" t="s">
        <v>4451</v>
      </c>
      <c r="X223" s="86" t="s">
        <v>4451</v>
      </c>
      <c r="Y223" s="86" t="s">
        <v>4451</v>
      </c>
      <c r="Z223" s="86"/>
    </row>
    <row r="224" spans="1:26">
      <c r="A224" s="87" t="s">
        <v>2492</v>
      </c>
      <c r="B224" s="89" t="s">
        <v>4573</v>
      </c>
      <c r="C224" s="87" t="s">
        <v>4573</v>
      </c>
      <c r="D224" s="86" t="s">
        <v>104</v>
      </c>
      <c r="E224" s="86" t="s">
        <v>1509</v>
      </c>
      <c r="F224" s="86" t="s">
        <v>4566</v>
      </c>
      <c r="G224" s="86" t="s">
        <v>1510</v>
      </c>
      <c r="H224" s="86" t="str">
        <f t="shared" si="0"/>
        <v>GUNCano_IMPACT-Water Processed High_B00M_CACK.wav</v>
      </c>
      <c r="I224" s="86" t="s">
        <v>4462</v>
      </c>
      <c r="J224" s="86" t="s">
        <v>106</v>
      </c>
      <c r="K224" s="86" t="s">
        <v>4448</v>
      </c>
      <c r="L224" s="86" t="s">
        <v>12</v>
      </c>
      <c r="M224" s="86" t="s">
        <v>102</v>
      </c>
      <c r="N224" s="86" t="s">
        <v>103</v>
      </c>
      <c r="O224" s="86" t="s">
        <v>105</v>
      </c>
      <c r="P224" s="86" t="s">
        <v>4449</v>
      </c>
      <c r="Q224" s="86">
        <v>2023</v>
      </c>
      <c r="R224" s="86" t="str">
        <f t="shared" si="1"/>
        <v>Water splash sound with mainly high and mid frequencies and some water sparkles.</v>
      </c>
      <c r="S224" s="86" t="s">
        <v>4450</v>
      </c>
      <c r="T224" s="86" t="s">
        <v>4451</v>
      </c>
      <c r="U224" s="86" t="s">
        <v>4452</v>
      </c>
      <c r="V224" s="86" t="s">
        <v>4449</v>
      </c>
      <c r="W224" s="86" t="s">
        <v>4451</v>
      </c>
      <c r="X224" s="86" t="s">
        <v>4451</v>
      </c>
      <c r="Y224" s="86" t="s">
        <v>4451</v>
      </c>
      <c r="Z224" s="86"/>
    </row>
    <row r="225" spans="1:26">
      <c r="A225" s="87" t="s">
        <v>2493</v>
      </c>
      <c r="B225" s="89" t="s">
        <v>4574</v>
      </c>
      <c r="C225" s="87" t="s">
        <v>4574</v>
      </c>
      <c r="D225" s="86" t="s">
        <v>104</v>
      </c>
      <c r="E225" s="86" t="s">
        <v>1512</v>
      </c>
      <c r="F225" s="86" t="s">
        <v>4566</v>
      </c>
      <c r="G225" s="86" t="s">
        <v>1513</v>
      </c>
      <c r="H225" s="86" t="str">
        <f t="shared" si="0"/>
        <v>GUNCano_IMPACT-Water Processed Low Hard_B00M_CACK.wav</v>
      </c>
      <c r="I225" s="86" t="s">
        <v>4462</v>
      </c>
      <c r="J225" s="86" t="s">
        <v>106</v>
      </c>
      <c r="K225" s="86" t="s">
        <v>4448</v>
      </c>
      <c r="L225" s="86" t="s">
        <v>12</v>
      </c>
      <c r="M225" s="86" t="s">
        <v>102</v>
      </c>
      <c r="N225" s="86" t="s">
        <v>103</v>
      </c>
      <c r="O225" s="86" t="s">
        <v>105</v>
      </c>
      <c r="P225" s="86" t="s">
        <v>4449</v>
      </c>
      <c r="Q225" s="86">
        <v>2023</v>
      </c>
      <c r="R225" s="86" t="str">
        <f t="shared" si="1"/>
        <v>Short and dull water displacement sound with lots of bass frequencies.</v>
      </c>
      <c r="S225" s="86" t="s">
        <v>4450</v>
      </c>
      <c r="T225" s="86" t="s">
        <v>4451</v>
      </c>
      <c r="U225" s="86" t="s">
        <v>4452</v>
      </c>
      <c r="V225" s="86" t="s">
        <v>4449</v>
      </c>
      <c r="W225" s="86" t="s">
        <v>4451</v>
      </c>
      <c r="X225" s="86" t="s">
        <v>4451</v>
      </c>
      <c r="Y225" s="86" t="s">
        <v>4451</v>
      </c>
      <c r="Z225" s="86"/>
    </row>
    <row r="226" spans="1:26">
      <c r="A226" s="87" t="s">
        <v>2500</v>
      </c>
      <c r="B226" s="89" t="s">
        <v>4575</v>
      </c>
      <c r="C226" s="87" t="s">
        <v>4575</v>
      </c>
      <c r="D226" s="86" t="s">
        <v>104</v>
      </c>
      <c r="E226" s="86" t="s">
        <v>1541</v>
      </c>
      <c r="F226" s="86" t="s">
        <v>4566</v>
      </c>
      <c r="G226" s="86" t="s">
        <v>1542</v>
      </c>
      <c r="H226" s="86" t="str">
        <f t="shared" si="0"/>
        <v>GUNCano_IMPACT-Water Splash Arm_B00M_CACK.wav</v>
      </c>
      <c r="I226" s="86" t="s">
        <v>4462</v>
      </c>
      <c r="J226" s="86" t="s">
        <v>106</v>
      </c>
      <c r="K226" s="86" t="s">
        <v>4448</v>
      </c>
      <c r="L226" s="86" t="s">
        <v>12</v>
      </c>
      <c r="M226" s="86" t="s">
        <v>102</v>
      </c>
      <c r="N226" s="86" t="s">
        <v>103</v>
      </c>
      <c r="O226" s="86" t="s">
        <v>105</v>
      </c>
      <c r="P226" s="86" t="s">
        <v>4449</v>
      </c>
      <c r="Q226" s="86">
        <v>2023</v>
      </c>
      <c r="R226" s="86" t="str">
        <f t="shared" si="1"/>
        <v>Precice water displacement sound with a transient character and some crisp water sparkles.</v>
      </c>
      <c r="S226" s="86" t="s">
        <v>4450</v>
      </c>
      <c r="T226" s="86" t="s">
        <v>4451</v>
      </c>
      <c r="U226" s="86" t="s">
        <v>4452</v>
      </c>
      <c r="V226" s="86" t="s">
        <v>4449</v>
      </c>
      <c r="W226" s="86" t="s">
        <v>4451</v>
      </c>
      <c r="X226" s="86" t="s">
        <v>4451</v>
      </c>
      <c r="Y226" s="86" t="s">
        <v>4451</v>
      </c>
      <c r="Z226" s="86"/>
    </row>
    <row r="227" spans="1:26">
      <c r="A227" s="87" t="s">
        <v>2500</v>
      </c>
      <c r="B227" s="89" t="s">
        <v>4575</v>
      </c>
      <c r="C227" s="87" t="s">
        <v>4575</v>
      </c>
      <c r="D227" s="86" t="s">
        <v>104</v>
      </c>
      <c r="E227" s="86" t="s">
        <v>1541</v>
      </c>
      <c r="F227" s="86" t="s">
        <v>4566</v>
      </c>
      <c r="G227" s="86" t="s">
        <v>1542</v>
      </c>
      <c r="H227" s="86" t="str">
        <f t="shared" si="0"/>
        <v>GUNCano_IMPACT-Water Splash Arm_B00M_CACK.wav</v>
      </c>
      <c r="I227" s="86" t="s">
        <v>4462</v>
      </c>
      <c r="J227" s="86" t="s">
        <v>106</v>
      </c>
      <c r="K227" s="86" t="s">
        <v>4448</v>
      </c>
      <c r="L227" s="86" t="s">
        <v>12</v>
      </c>
      <c r="M227" s="86" t="s">
        <v>102</v>
      </c>
      <c r="N227" s="86" t="s">
        <v>103</v>
      </c>
      <c r="O227" s="86" t="s">
        <v>105</v>
      </c>
      <c r="P227" s="86" t="s">
        <v>4449</v>
      </c>
      <c r="Q227" s="86">
        <v>2023</v>
      </c>
      <c r="R227" s="86" t="str">
        <f t="shared" si="1"/>
        <v>Precice water displacement sound with a transient character and some crisp water sparkles.</v>
      </c>
      <c r="S227" s="86" t="s">
        <v>4450</v>
      </c>
      <c r="T227" s="86" t="s">
        <v>4451</v>
      </c>
      <c r="U227" s="86" t="s">
        <v>4452</v>
      </c>
      <c r="V227" s="86" t="s">
        <v>4449</v>
      </c>
      <c r="W227" s="86" t="s">
        <v>4451</v>
      </c>
      <c r="X227" s="86" t="s">
        <v>4451</v>
      </c>
      <c r="Y227" s="86" t="s">
        <v>4451</v>
      </c>
      <c r="Z227" s="86"/>
    </row>
    <row r="228" spans="1:26">
      <c r="A228" s="87" t="s">
        <v>2501</v>
      </c>
      <c r="B228" s="89" t="s">
        <v>4576</v>
      </c>
      <c r="C228" s="87" t="s">
        <v>4576</v>
      </c>
      <c r="D228" s="86" t="s">
        <v>104</v>
      </c>
      <c r="E228" s="86" t="s">
        <v>4577</v>
      </c>
      <c r="F228" s="86" t="s">
        <v>4566</v>
      </c>
      <c r="G228" s="86" t="s">
        <v>1545</v>
      </c>
      <c r="H228" s="86" t="str">
        <f t="shared" si="0"/>
        <v>GUNCano_IMPACT-Water Splash Body Large_B00M_CACK.wav</v>
      </c>
      <c r="I228" s="86" t="s">
        <v>4462</v>
      </c>
      <c r="J228" s="86" t="s">
        <v>106</v>
      </c>
      <c r="K228" s="86" t="s">
        <v>4448</v>
      </c>
      <c r="L228" s="86" t="s">
        <v>12</v>
      </c>
      <c r="M228" s="86" t="s">
        <v>102</v>
      </c>
      <c r="N228" s="86" t="s">
        <v>103</v>
      </c>
      <c r="O228" s="86" t="s">
        <v>105</v>
      </c>
      <c r="P228" s="86" t="s">
        <v>4449</v>
      </c>
      <c r="Q228" s="86">
        <v>2023</v>
      </c>
      <c r="R228" s="86" t="str">
        <f t="shared" si="1"/>
        <v>Large water displacement sound wit some water sparkles and a wide stereo field.</v>
      </c>
      <c r="S228" s="86" t="s">
        <v>4450</v>
      </c>
      <c r="T228" s="86" t="s">
        <v>4451</v>
      </c>
      <c r="U228" s="86" t="s">
        <v>4452</v>
      </c>
      <c r="V228" s="86" t="s">
        <v>4449</v>
      </c>
      <c r="W228" s="86" t="s">
        <v>4451</v>
      </c>
      <c r="X228" s="86" t="s">
        <v>4451</v>
      </c>
      <c r="Y228" s="86" t="s">
        <v>4451</v>
      </c>
      <c r="Z228" s="86"/>
    </row>
    <row r="229" spans="1:26">
      <c r="A229" s="87" t="s">
        <v>2939</v>
      </c>
      <c r="B229" s="89" t="s">
        <v>4578</v>
      </c>
      <c r="C229" s="87" t="s">
        <v>4578</v>
      </c>
      <c r="D229" s="86" t="s">
        <v>104</v>
      </c>
      <c r="E229" s="86" t="s">
        <v>1325</v>
      </c>
      <c r="F229" s="86" t="s">
        <v>4579</v>
      </c>
      <c r="G229" s="86" t="s">
        <v>2938</v>
      </c>
      <c r="H229" s="86" t="str">
        <f t="shared" si="0"/>
        <v>GUNCano_RELOAD-Impact Metal Low_B00M_CACK.wav</v>
      </c>
      <c r="I229" s="86" t="s">
        <v>4462</v>
      </c>
      <c r="J229" s="86" t="s">
        <v>106</v>
      </c>
      <c r="K229" s="86" t="s">
        <v>4448</v>
      </c>
      <c r="L229" s="86" t="s">
        <v>12</v>
      </c>
      <c r="M229" s="86" t="s">
        <v>102</v>
      </c>
      <c r="N229" s="86" t="s">
        <v>103</v>
      </c>
      <c r="O229" s="86" t="s">
        <v>105</v>
      </c>
      <c r="P229" s="86" t="s">
        <v>4449</v>
      </c>
      <c r="Q229" s="86">
        <v>2023</v>
      </c>
      <c r="R229" s="86" t="str">
        <f t="shared" si="1"/>
        <v xml:space="preserve">Short collision sound of a steel ball on a metal plate. </v>
      </c>
      <c r="S229" s="86" t="s">
        <v>4450</v>
      </c>
      <c r="T229" s="86" t="s">
        <v>4451</v>
      </c>
      <c r="U229" s="86" t="s">
        <v>4452</v>
      </c>
      <c r="V229" s="86" t="s">
        <v>4449</v>
      </c>
      <c r="W229" s="86" t="s">
        <v>4451</v>
      </c>
      <c r="X229" s="86" t="s">
        <v>4451</v>
      </c>
      <c r="Y229" s="86" t="s">
        <v>4451</v>
      </c>
      <c r="Z229" s="86"/>
    </row>
    <row r="230" spans="1:26">
      <c r="A230" s="87" t="s">
        <v>2939</v>
      </c>
      <c r="B230" s="89" t="s">
        <v>4578</v>
      </c>
      <c r="C230" s="87" t="s">
        <v>4578</v>
      </c>
      <c r="D230" s="86" t="s">
        <v>104</v>
      </c>
      <c r="E230" s="86" t="s">
        <v>1325</v>
      </c>
      <c r="F230" s="86" t="s">
        <v>4579</v>
      </c>
      <c r="G230" s="86" t="s">
        <v>2938</v>
      </c>
      <c r="H230" s="86" t="str">
        <f t="shared" si="0"/>
        <v>GUNCano_RELOAD-Impact Metal Low_B00M_CACK.wav</v>
      </c>
      <c r="I230" s="86" t="s">
        <v>4462</v>
      </c>
      <c r="J230" s="86" t="s">
        <v>106</v>
      </c>
      <c r="K230" s="86" t="s">
        <v>4448</v>
      </c>
      <c r="L230" s="86" t="s">
        <v>12</v>
      </c>
      <c r="M230" s="86" t="s">
        <v>102</v>
      </c>
      <c r="N230" s="86" t="s">
        <v>103</v>
      </c>
      <c r="O230" s="86" t="s">
        <v>105</v>
      </c>
      <c r="P230" s="86" t="s">
        <v>4449</v>
      </c>
      <c r="Q230" s="86">
        <v>2023</v>
      </c>
      <c r="R230" s="86" t="str">
        <f t="shared" si="1"/>
        <v xml:space="preserve">Short collision sound of a steel ball on a metal plate. </v>
      </c>
      <c r="S230" s="86" t="s">
        <v>4450</v>
      </c>
      <c r="T230" s="86" t="s">
        <v>4451</v>
      </c>
      <c r="U230" s="86" t="s">
        <v>4452</v>
      </c>
      <c r="V230" s="86" t="s">
        <v>4449</v>
      </c>
      <c r="W230" s="86" t="s">
        <v>4451</v>
      </c>
      <c r="X230" s="86" t="s">
        <v>4451</v>
      </c>
      <c r="Y230" s="86" t="s">
        <v>4451</v>
      </c>
      <c r="Z230" s="86"/>
    </row>
  </sheetData>
  <autoFilter ref="A1:Z230" xr:uid="{00000000-0009-0000-0000-00000D00000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86E8"/>
  </sheetPr>
  <dimension ref="A1:AE265"/>
  <sheetViews>
    <sheetView workbookViewId="0">
      <pane ySplit="1" topLeftCell="A2" activePane="bottomLeft" state="frozen"/>
      <selection pane="bottomLeft" activeCell="B3" sqref="B3"/>
    </sheetView>
  </sheetViews>
  <sheetFormatPr baseColWidth="10" defaultColWidth="14.5" defaultRowHeight="15" customHeight="1"/>
  <cols>
    <col min="1" max="1" width="79.83203125" customWidth="1"/>
    <col min="2" max="2" width="28.1640625" customWidth="1"/>
    <col min="3" max="3" width="22" hidden="1" customWidth="1"/>
    <col min="4" max="4" width="13.33203125" hidden="1" customWidth="1"/>
    <col min="5" max="6" width="10.5" customWidth="1"/>
    <col min="7" max="7" width="14.83203125" customWidth="1"/>
    <col min="8" max="8" width="12.83203125" customWidth="1"/>
    <col min="9" max="9" width="12.1640625" customWidth="1"/>
    <col min="10" max="10" width="11.6640625" customWidth="1"/>
    <col min="11" max="11" width="13.83203125" customWidth="1"/>
    <col min="12" max="12" width="128.83203125" customWidth="1"/>
    <col min="13" max="13" width="68.6640625" customWidth="1"/>
    <col min="14" max="14" width="79.6640625" customWidth="1"/>
    <col min="15" max="15" width="36" customWidth="1"/>
    <col min="16" max="16" width="20" customWidth="1"/>
    <col min="17" max="17" width="113.6640625" hidden="1" customWidth="1"/>
    <col min="18" max="31" width="10.6640625" customWidth="1"/>
  </cols>
  <sheetData>
    <row r="1" spans="1:31" ht="12.75" customHeight="1">
      <c r="A1" s="4" t="s">
        <v>8</v>
      </c>
      <c r="B1" s="4" t="s">
        <v>93</v>
      </c>
      <c r="C1" s="1" t="s">
        <v>1</v>
      </c>
      <c r="D1" s="1" t="s">
        <v>1849</v>
      </c>
      <c r="E1" s="1" t="s">
        <v>2</v>
      </c>
      <c r="F1" s="4" t="s">
        <v>4</v>
      </c>
      <c r="G1" s="4" t="s">
        <v>5</v>
      </c>
      <c r="H1" s="4" t="s">
        <v>3</v>
      </c>
      <c r="I1" s="4" t="s">
        <v>6</v>
      </c>
      <c r="J1" s="4" t="s">
        <v>7</v>
      </c>
      <c r="K1" s="4" t="s">
        <v>95</v>
      </c>
      <c r="L1" s="4" t="s">
        <v>9</v>
      </c>
      <c r="M1" s="4" t="s">
        <v>1850</v>
      </c>
      <c r="N1" s="4" t="s">
        <v>10</v>
      </c>
      <c r="O1" s="4" t="s">
        <v>96</v>
      </c>
      <c r="P1" s="4" t="s">
        <v>97</v>
      </c>
      <c r="Q1" s="23" t="s">
        <v>1851</v>
      </c>
      <c r="R1" s="4"/>
      <c r="S1" s="4"/>
      <c r="T1" s="4"/>
      <c r="U1" s="4"/>
      <c r="V1" s="4"/>
      <c r="W1" s="4"/>
      <c r="X1" s="4"/>
      <c r="Y1" s="4"/>
      <c r="Z1" s="4"/>
      <c r="AA1" s="4"/>
      <c r="AB1" s="4"/>
      <c r="AC1" s="4"/>
      <c r="AD1" s="4"/>
      <c r="AE1" s="4"/>
    </row>
    <row r="2" spans="1:31" ht="12.75" hidden="1" customHeight="1">
      <c r="A2" s="8" t="str">
        <f t="shared" ref="A2:A3" si="0">E2&amp;"_"&amp;H2&amp;"-"&amp;C2&amp;" "&amp;D2&amp;"_"&amp;I2&amp;"_"&amp;J2&amp;"_"&amp;K2</f>
        <v>GUNCano_FIRING-16 Pounder 20m BU_B00M_CANNONS_RAW</v>
      </c>
      <c r="B2" s="24"/>
      <c r="C2" s="5" t="s">
        <v>1852</v>
      </c>
      <c r="D2" s="5" t="s">
        <v>1853</v>
      </c>
      <c r="E2" s="5" t="s">
        <v>12</v>
      </c>
      <c r="F2" s="8" t="e">
        <f>VLOOKUP($E2,#REF!,2,0)</f>
        <v>#REF!</v>
      </c>
      <c r="G2" s="8" t="e">
        <f>VLOOKUP($E2,#REF!,3,0)</f>
        <v>#REF!</v>
      </c>
      <c r="H2" s="8" t="s">
        <v>13</v>
      </c>
      <c r="I2" s="8" t="s">
        <v>14</v>
      </c>
      <c r="J2" s="8" t="s">
        <v>1854</v>
      </c>
      <c r="K2" s="8" t="s">
        <v>1855</v>
      </c>
      <c r="L2" s="25" t="s">
        <v>1856</v>
      </c>
      <c r="M2" s="8" t="s">
        <v>1857</v>
      </c>
      <c r="P2" s="8"/>
      <c r="Q2" s="25"/>
      <c r="R2" s="8"/>
      <c r="S2" s="8"/>
      <c r="T2" s="8"/>
      <c r="U2" s="8"/>
      <c r="V2" s="8"/>
      <c r="W2" s="8"/>
      <c r="X2" s="8"/>
      <c r="Y2" s="8"/>
      <c r="Z2" s="8"/>
      <c r="AA2" s="8"/>
      <c r="AB2" s="8"/>
      <c r="AC2" s="8"/>
      <c r="AD2" s="8"/>
      <c r="AE2" s="8"/>
    </row>
    <row r="3" spans="1:31" ht="12.75" hidden="1" customHeight="1">
      <c r="A3" s="8" t="str">
        <f t="shared" si="0"/>
        <v>GUNCano_FIRING-16 Pounder 15m BU_B00M_CANNONS_RAW</v>
      </c>
      <c r="B3" s="24"/>
      <c r="C3" s="5" t="s">
        <v>1852</v>
      </c>
      <c r="D3" s="5" t="s">
        <v>1858</v>
      </c>
      <c r="E3" s="5" t="s">
        <v>12</v>
      </c>
      <c r="F3" s="8" t="e">
        <f>VLOOKUP($E3,#REF!,2,0)</f>
        <v>#REF!</v>
      </c>
      <c r="G3" s="8" t="e">
        <f>VLOOKUP($E3,#REF!,3,0)</f>
        <v>#REF!</v>
      </c>
      <c r="H3" s="8" t="s">
        <v>13</v>
      </c>
      <c r="I3" s="8" t="s">
        <v>14</v>
      </c>
      <c r="J3" s="8" t="s">
        <v>1854</v>
      </c>
      <c r="K3" s="8" t="s">
        <v>1855</v>
      </c>
      <c r="L3" s="25" t="s">
        <v>1859</v>
      </c>
      <c r="M3" s="8" t="s">
        <v>1860</v>
      </c>
      <c r="Q3" s="25"/>
      <c r="R3" s="8"/>
      <c r="S3" s="8"/>
      <c r="T3" s="8"/>
      <c r="U3" s="8"/>
      <c r="V3" s="8"/>
      <c r="W3" s="8"/>
      <c r="X3" s="8"/>
      <c r="Y3" s="8"/>
      <c r="Z3" s="8"/>
      <c r="AA3" s="8"/>
      <c r="AB3" s="8"/>
      <c r="AC3" s="8"/>
      <c r="AD3" s="8"/>
      <c r="AE3" s="8"/>
    </row>
    <row r="4" spans="1:31" ht="12.75" customHeight="1">
      <c r="A4" s="8" t="str">
        <f t="shared" ref="A4:A13" si="1">E4&amp;"_"&amp;H4&amp;"-"&amp;C4&amp;" "&amp;D4&amp;"_"&amp;I4&amp;"_"&amp;J4&amp;"_"&amp;K4&amp;".wav"</f>
        <v>GUNCano_FIRING-16 Pounder 15m_B00M_CACK_MS.wav</v>
      </c>
      <c r="B4" s="8" t="s">
        <v>338</v>
      </c>
      <c r="C4" s="5" t="s">
        <v>1852</v>
      </c>
      <c r="D4" s="5" t="s">
        <v>1861</v>
      </c>
      <c r="E4" s="5" t="s">
        <v>12</v>
      </c>
      <c r="F4" s="8" t="e">
        <f>VLOOKUP($E4,#REF!,2,0)</f>
        <v>#REF!</v>
      </c>
      <c r="G4" s="8" t="e">
        <f>VLOOKUP($E4,#REF!,3,0)</f>
        <v>#REF!</v>
      </c>
      <c r="H4" s="8" t="s">
        <v>13</v>
      </c>
      <c r="I4" s="8" t="s">
        <v>14</v>
      </c>
      <c r="J4" s="8" t="s">
        <v>105</v>
      </c>
      <c r="K4" s="8" t="s">
        <v>339</v>
      </c>
      <c r="L4" s="14" t="s">
        <v>1862</v>
      </c>
      <c r="M4" s="8" t="s">
        <v>1863</v>
      </c>
      <c r="N4" s="8"/>
      <c r="O4" s="8" t="s">
        <v>340</v>
      </c>
      <c r="P4" s="17" t="s">
        <v>341</v>
      </c>
      <c r="Q4" s="25"/>
      <c r="R4" s="8"/>
      <c r="S4" s="8"/>
      <c r="T4" s="8"/>
      <c r="U4" s="8"/>
      <c r="V4" s="8"/>
      <c r="W4" s="8"/>
      <c r="X4" s="8"/>
      <c r="Y4" s="8"/>
      <c r="Z4" s="8"/>
      <c r="AA4" s="8"/>
      <c r="AB4" s="8"/>
      <c r="AC4" s="8"/>
      <c r="AD4" s="8"/>
      <c r="AE4" s="8"/>
    </row>
    <row r="5" spans="1:31" ht="12.75" customHeight="1">
      <c r="A5" s="8" t="str">
        <f t="shared" si="1"/>
        <v>GUNCano_FIRING-16 Pounder 20m_B00M_CACK_XY.wav</v>
      </c>
      <c r="B5" s="8" t="s">
        <v>358</v>
      </c>
      <c r="C5" s="5" t="s">
        <v>1852</v>
      </c>
      <c r="D5" s="5" t="s">
        <v>1864</v>
      </c>
      <c r="E5" s="5" t="s">
        <v>12</v>
      </c>
      <c r="F5" s="8" t="e">
        <f>VLOOKUP($E5,#REF!,2,0)</f>
        <v>#REF!</v>
      </c>
      <c r="G5" s="8" t="e">
        <f>VLOOKUP($E5,#REF!,3,0)</f>
        <v>#REF!</v>
      </c>
      <c r="H5" s="8" t="s">
        <v>13</v>
      </c>
      <c r="I5" s="8" t="s">
        <v>14</v>
      </c>
      <c r="J5" s="8" t="s">
        <v>105</v>
      </c>
      <c r="K5" s="8" t="s">
        <v>345</v>
      </c>
      <c r="L5" s="14" t="s">
        <v>1865</v>
      </c>
      <c r="M5" s="8" t="s">
        <v>1866</v>
      </c>
      <c r="N5" s="8"/>
      <c r="O5" s="8" t="s">
        <v>359</v>
      </c>
      <c r="P5" s="17" t="s">
        <v>341</v>
      </c>
      <c r="Q5" s="25"/>
      <c r="R5" s="8"/>
      <c r="S5" s="8"/>
      <c r="T5" s="8"/>
      <c r="U5" s="8"/>
      <c r="V5" s="8"/>
      <c r="W5" s="8"/>
      <c r="X5" s="8"/>
      <c r="Y5" s="8"/>
      <c r="Z5" s="8"/>
      <c r="AA5" s="8"/>
      <c r="AB5" s="8"/>
      <c r="AC5" s="8"/>
      <c r="AD5" s="8"/>
      <c r="AE5" s="8"/>
    </row>
    <row r="6" spans="1:31" ht="12.75" customHeight="1">
      <c r="A6" s="8" t="str">
        <f t="shared" si="1"/>
        <v>GUNCano_FIRING-16 Pounder 200m_B00M_CACK_Ambix.wav</v>
      </c>
      <c r="B6" s="8" t="s">
        <v>353</v>
      </c>
      <c r="C6" s="5" t="s">
        <v>1852</v>
      </c>
      <c r="D6" s="5" t="s">
        <v>1867</v>
      </c>
      <c r="E6" s="5" t="s">
        <v>12</v>
      </c>
      <c r="F6" s="8" t="e">
        <f>VLOOKUP($E6,#REF!,2,0)</f>
        <v>#REF!</v>
      </c>
      <c r="G6" s="8" t="e">
        <f>VLOOKUP($E6,#REF!,3,0)</f>
        <v>#REF!</v>
      </c>
      <c r="H6" s="8" t="s">
        <v>13</v>
      </c>
      <c r="I6" s="8" t="s">
        <v>14</v>
      </c>
      <c r="J6" s="8" t="s">
        <v>105</v>
      </c>
      <c r="K6" s="8" t="s">
        <v>354</v>
      </c>
      <c r="L6" s="14" t="s">
        <v>1868</v>
      </c>
      <c r="M6" s="8" t="s">
        <v>1869</v>
      </c>
      <c r="N6" s="8"/>
      <c r="O6" s="8" t="s">
        <v>355</v>
      </c>
      <c r="P6" s="8" t="s">
        <v>332</v>
      </c>
      <c r="Q6" s="25"/>
      <c r="R6" s="8"/>
      <c r="S6" s="8"/>
      <c r="T6" s="8"/>
      <c r="U6" s="8"/>
      <c r="V6" s="8"/>
      <c r="W6" s="8"/>
      <c r="X6" s="8"/>
      <c r="Y6" s="8"/>
      <c r="Z6" s="8"/>
      <c r="AA6" s="8"/>
      <c r="AB6" s="8"/>
      <c r="AC6" s="8"/>
      <c r="AD6" s="8"/>
      <c r="AE6" s="8"/>
    </row>
    <row r="7" spans="1:31" ht="12.75" customHeight="1">
      <c r="A7" s="8" t="str">
        <f t="shared" si="1"/>
        <v>GUNCano_FIRING-16 Pounder 150m_B00M_CACK_ORTF3D Hi.wav</v>
      </c>
      <c r="B7" s="8" t="s">
        <v>329</v>
      </c>
      <c r="C7" s="5" t="s">
        <v>1852</v>
      </c>
      <c r="D7" s="5" t="s">
        <v>1870</v>
      </c>
      <c r="E7" s="5" t="s">
        <v>12</v>
      </c>
      <c r="F7" s="8" t="e">
        <f>VLOOKUP($E7,#REF!,2,0)</f>
        <v>#REF!</v>
      </c>
      <c r="G7" s="8" t="e">
        <f>VLOOKUP($E7,#REF!,3,0)</f>
        <v>#REF!</v>
      </c>
      <c r="H7" s="8" t="s">
        <v>13</v>
      </c>
      <c r="I7" s="8" t="s">
        <v>14</v>
      </c>
      <c r="J7" s="8" t="s">
        <v>105</v>
      </c>
      <c r="K7" s="8" t="s">
        <v>330</v>
      </c>
      <c r="L7" s="14" t="s">
        <v>1871</v>
      </c>
      <c r="M7" s="8" t="s">
        <v>1872</v>
      </c>
      <c r="N7" s="8"/>
      <c r="O7" s="8" t="s">
        <v>331</v>
      </c>
      <c r="P7" s="8" t="s">
        <v>332</v>
      </c>
      <c r="Q7" s="25"/>
      <c r="R7" s="8"/>
      <c r="S7" s="8"/>
      <c r="T7" s="8"/>
      <c r="U7" s="8"/>
      <c r="V7" s="8"/>
      <c r="W7" s="8"/>
      <c r="X7" s="8"/>
      <c r="Y7" s="8"/>
      <c r="Z7" s="8"/>
      <c r="AA7" s="8"/>
      <c r="AB7" s="8"/>
      <c r="AC7" s="8"/>
      <c r="AD7" s="8"/>
      <c r="AE7" s="8"/>
    </row>
    <row r="8" spans="1:31" ht="12.75" customHeight="1">
      <c r="A8" s="8" t="str">
        <f t="shared" si="1"/>
        <v>GUNCano_FIRING-16 Pounder 150m_B00M_CACK_ORTF3D Lo.wav</v>
      </c>
      <c r="B8" s="8" t="s">
        <v>329</v>
      </c>
      <c r="C8" s="5" t="s">
        <v>1852</v>
      </c>
      <c r="D8" s="5" t="s">
        <v>1870</v>
      </c>
      <c r="E8" s="5" t="s">
        <v>12</v>
      </c>
      <c r="F8" s="8" t="e">
        <f>VLOOKUP($E8,#REF!,2,0)</f>
        <v>#REF!</v>
      </c>
      <c r="G8" s="8" t="e">
        <f>VLOOKUP($E8,#REF!,3,0)</f>
        <v>#REF!</v>
      </c>
      <c r="H8" s="8" t="s">
        <v>13</v>
      </c>
      <c r="I8" s="8" t="s">
        <v>14</v>
      </c>
      <c r="J8" s="8" t="s">
        <v>105</v>
      </c>
      <c r="K8" s="8" t="s">
        <v>335</v>
      </c>
      <c r="L8" s="14" t="s">
        <v>1873</v>
      </c>
      <c r="M8" s="8" t="s">
        <v>1874</v>
      </c>
      <c r="N8" s="8"/>
      <c r="O8" s="8" t="s">
        <v>331</v>
      </c>
      <c r="P8" s="8" t="s">
        <v>332</v>
      </c>
      <c r="Q8" s="25"/>
      <c r="R8" s="8"/>
      <c r="S8" s="8"/>
      <c r="T8" s="8"/>
      <c r="U8" s="8"/>
      <c r="V8" s="8"/>
      <c r="W8" s="8"/>
      <c r="X8" s="8"/>
      <c r="Y8" s="8"/>
      <c r="Z8" s="8"/>
      <c r="AA8" s="8"/>
      <c r="AB8" s="8"/>
      <c r="AC8" s="8"/>
      <c r="AD8" s="8"/>
      <c r="AE8" s="8"/>
    </row>
    <row r="9" spans="1:31" ht="12.75" customHeight="1">
      <c r="A9" s="8" t="str">
        <f t="shared" si="1"/>
        <v>GUNCano_FIRING-16 Pounder 175m_B00M_CACK_XY.wav</v>
      </c>
      <c r="B9" s="8" t="s">
        <v>344</v>
      </c>
      <c r="C9" s="5" t="s">
        <v>1852</v>
      </c>
      <c r="D9" s="5" t="s">
        <v>1875</v>
      </c>
      <c r="E9" s="5" t="s">
        <v>12</v>
      </c>
      <c r="F9" s="8" t="e">
        <f>VLOOKUP($E9,#REF!,2,0)</f>
        <v>#REF!</v>
      </c>
      <c r="G9" s="8" t="e">
        <f>VLOOKUP($E9,#REF!,3,0)</f>
        <v>#REF!</v>
      </c>
      <c r="H9" s="8" t="s">
        <v>13</v>
      </c>
      <c r="I9" s="8" t="s">
        <v>14</v>
      </c>
      <c r="J9" s="8" t="s">
        <v>105</v>
      </c>
      <c r="K9" s="8" t="s">
        <v>345</v>
      </c>
      <c r="L9" s="14" t="s">
        <v>1876</v>
      </c>
      <c r="M9" s="8" t="s">
        <v>1877</v>
      </c>
      <c r="N9" s="8"/>
      <c r="O9" s="8" t="s">
        <v>346</v>
      </c>
      <c r="P9" s="8" t="s">
        <v>332</v>
      </c>
      <c r="Q9" s="25"/>
      <c r="R9" s="8"/>
      <c r="S9" s="8"/>
      <c r="T9" s="8"/>
      <c r="U9" s="8"/>
      <c r="V9" s="8"/>
      <c r="W9" s="8"/>
      <c r="X9" s="8"/>
      <c r="Y9" s="8"/>
      <c r="Z9" s="8"/>
      <c r="AA9" s="8"/>
      <c r="AB9" s="8"/>
      <c r="AC9" s="8"/>
      <c r="AD9" s="8"/>
      <c r="AE9" s="8"/>
    </row>
    <row r="10" spans="1:31" ht="12.75" customHeight="1">
      <c r="A10" s="8" t="str">
        <f t="shared" si="1"/>
        <v>GUNCano_FIRING-16 Pounder 1m_B00M_CACK_AB.wav</v>
      </c>
      <c r="B10" s="8" t="s">
        <v>349</v>
      </c>
      <c r="C10" s="5" t="s">
        <v>1852</v>
      </c>
      <c r="D10" s="5" t="s">
        <v>1878</v>
      </c>
      <c r="E10" s="5" t="s">
        <v>12</v>
      </c>
      <c r="F10" s="8" t="e">
        <f>VLOOKUP($E10,#REF!,2,0)</f>
        <v>#REF!</v>
      </c>
      <c r="G10" s="8" t="e">
        <f>VLOOKUP($E10,#REF!,3,0)</f>
        <v>#REF!</v>
      </c>
      <c r="H10" s="8" t="s">
        <v>13</v>
      </c>
      <c r="I10" s="8" t="s">
        <v>14</v>
      </c>
      <c r="J10" s="8" t="s">
        <v>105</v>
      </c>
      <c r="K10" s="8" t="s">
        <v>350</v>
      </c>
      <c r="L10" s="14" t="s">
        <v>348</v>
      </c>
      <c r="M10" s="8" t="s">
        <v>1879</v>
      </c>
      <c r="N10" s="8"/>
      <c r="O10" s="8" t="s">
        <v>351</v>
      </c>
      <c r="P10" s="8" t="s">
        <v>106</v>
      </c>
      <c r="Q10" s="14"/>
      <c r="R10" s="8"/>
      <c r="S10" s="8"/>
      <c r="T10" s="8"/>
      <c r="U10" s="8"/>
      <c r="V10" s="8"/>
      <c r="W10" s="8"/>
      <c r="X10" s="8"/>
      <c r="Y10" s="8"/>
      <c r="Z10" s="8"/>
      <c r="AA10" s="8"/>
      <c r="AB10" s="8"/>
      <c r="AC10" s="8"/>
      <c r="AD10" s="8"/>
      <c r="AE10" s="8"/>
    </row>
    <row r="11" spans="1:31" ht="12.75" customHeight="1">
      <c r="A11" s="8" t="str">
        <f t="shared" si="1"/>
        <v>GUNCano_FIRING-16 Pounder 3m_B00M_CACK_AB.wav</v>
      </c>
      <c r="B11" s="8" t="s">
        <v>362</v>
      </c>
      <c r="C11" s="5" t="s">
        <v>1852</v>
      </c>
      <c r="D11" s="5" t="s">
        <v>1880</v>
      </c>
      <c r="E11" s="5" t="s">
        <v>12</v>
      </c>
      <c r="F11" s="8" t="e">
        <f>VLOOKUP($E11,#REF!,2,0)</f>
        <v>#REF!</v>
      </c>
      <c r="G11" s="8" t="e">
        <f>VLOOKUP($E11,#REF!,3,0)</f>
        <v>#REF!</v>
      </c>
      <c r="H11" s="8" t="s">
        <v>13</v>
      </c>
      <c r="I11" s="8" t="s">
        <v>14</v>
      </c>
      <c r="J11" s="8" t="s">
        <v>105</v>
      </c>
      <c r="K11" s="8" t="s">
        <v>350</v>
      </c>
      <c r="L11" s="14" t="s">
        <v>361</v>
      </c>
      <c r="M11" s="8" t="s">
        <v>1881</v>
      </c>
      <c r="N11" s="8"/>
      <c r="O11" s="8" t="s">
        <v>363</v>
      </c>
      <c r="P11" s="8" t="s">
        <v>106</v>
      </c>
      <c r="Q11" s="14"/>
      <c r="R11" s="8"/>
      <c r="S11" s="8"/>
      <c r="T11" s="8"/>
      <c r="U11" s="8"/>
      <c r="V11" s="8"/>
      <c r="W11" s="8"/>
      <c r="X11" s="8"/>
      <c r="Y11" s="8"/>
      <c r="Z11" s="8"/>
      <c r="AA11" s="8"/>
      <c r="AB11" s="8"/>
      <c r="AC11" s="8"/>
      <c r="AD11" s="8"/>
      <c r="AE11" s="8"/>
    </row>
    <row r="12" spans="1:31" ht="12.75" customHeight="1">
      <c r="A12" s="8" t="str">
        <f t="shared" si="1"/>
        <v>GUNCano_FIRING-16 Pounder 4m_B00M_CACK_HH.wav</v>
      </c>
      <c r="B12" s="8" t="s">
        <v>366</v>
      </c>
      <c r="C12" s="5" t="s">
        <v>1852</v>
      </c>
      <c r="D12" s="5" t="s">
        <v>1882</v>
      </c>
      <c r="E12" s="5" t="s">
        <v>12</v>
      </c>
      <c r="F12" s="8" t="e">
        <f>VLOOKUP($E12,#REF!,2,0)</f>
        <v>#REF!</v>
      </c>
      <c r="G12" s="8" t="e">
        <f>VLOOKUP($E12,#REF!,3,0)</f>
        <v>#REF!</v>
      </c>
      <c r="H12" s="8" t="s">
        <v>13</v>
      </c>
      <c r="I12" s="8" t="s">
        <v>14</v>
      </c>
      <c r="J12" s="8" t="s">
        <v>105</v>
      </c>
      <c r="K12" s="8" t="s">
        <v>367</v>
      </c>
      <c r="L12" s="14" t="s">
        <v>365</v>
      </c>
      <c r="M12" s="8" t="s">
        <v>1883</v>
      </c>
      <c r="N12" s="8"/>
      <c r="O12" s="8" t="s">
        <v>368</v>
      </c>
      <c r="P12" s="8" t="s">
        <v>106</v>
      </c>
      <c r="Q12" s="25"/>
      <c r="R12" s="8"/>
      <c r="S12" s="8"/>
      <c r="T12" s="8"/>
      <c r="U12" s="8"/>
      <c r="V12" s="8"/>
      <c r="W12" s="8"/>
      <c r="X12" s="8"/>
      <c r="Y12" s="8"/>
      <c r="Z12" s="8"/>
      <c r="AA12" s="8"/>
      <c r="AB12" s="8"/>
      <c r="AC12" s="8"/>
      <c r="AD12" s="8"/>
      <c r="AE12" s="8"/>
    </row>
    <row r="13" spans="1:31" ht="12.75" customHeight="1">
      <c r="A13" s="8" t="str">
        <f t="shared" si="1"/>
        <v>GUNCano_FIRING-16 Pounder 5m_B00M_CACK_MS.wav</v>
      </c>
      <c r="B13" s="8" t="s">
        <v>371</v>
      </c>
      <c r="C13" s="5" t="s">
        <v>1852</v>
      </c>
      <c r="D13" s="5" t="s">
        <v>1884</v>
      </c>
      <c r="E13" s="5" t="s">
        <v>12</v>
      </c>
      <c r="F13" s="8" t="e">
        <f>VLOOKUP($E13,#REF!,2,0)</f>
        <v>#REF!</v>
      </c>
      <c r="G13" s="8" t="e">
        <f>VLOOKUP($E13,#REF!,3,0)</f>
        <v>#REF!</v>
      </c>
      <c r="H13" s="8" t="s">
        <v>13</v>
      </c>
      <c r="I13" s="8" t="s">
        <v>14</v>
      </c>
      <c r="J13" s="8" t="s">
        <v>105</v>
      </c>
      <c r="K13" s="8" t="s">
        <v>339</v>
      </c>
      <c r="L13" s="14" t="s">
        <v>370</v>
      </c>
      <c r="M13" s="8" t="s">
        <v>1885</v>
      </c>
      <c r="N13" s="8"/>
      <c r="O13" s="8" t="s">
        <v>372</v>
      </c>
      <c r="P13" s="8" t="s">
        <v>106</v>
      </c>
      <c r="Q13" s="25"/>
      <c r="R13" s="8"/>
      <c r="S13" s="8"/>
      <c r="T13" s="8"/>
      <c r="U13" s="8"/>
      <c r="V13" s="8"/>
      <c r="W13" s="8"/>
      <c r="X13" s="8"/>
      <c r="Y13" s="8"/>
      <c r="Z13" s="8"/>
      <c r="AA13" s="8"/>
      <c r="AB13" s="8"/>
      <c r="AC13" s="8"/>
      <c r="AD13" s="8"/>
      <c r="AE13" s="8"/>
    </row>
    <row r="14" spans="1:31" ht="12.75" hidden="1" customHeight="1">
      <c r="A14" s="8" t="str">
        <f t="shared" ref="A14:A20" si="2">E14&amp;"_"&amp;H14&amp;"-"&amp;C14&amp;" "&amp;D14&amp;"_"&amp;I14&amp;"_"&amp;J14&amp;"_"&amp;K14</f>
        <v>GUNCano_FIRING-16 Pounder - only 1 30m Indoor IR_B00M_CANNONS_RAW</v>
      </c>
      <c r="B14" s="24"/>
      <c r="C14" s="5" t="s">
        <v>1852</v>
      </c>
      <c r="D14" s="5" t="s">
        <v>1886</v>
      </c>
      <c r="E14" s="5" t="s">
        <v>12</v>
      </c>
      <c r="F14" s="8" t="e">
        <f>VLOOKUP($E14,#REF!,2,0)</f>
        <v>#REF!</v>
      </c>
      <c r="G14" s="8" t="e">
        <f>VLOOKUP($E14,#REF!,3,0)</f>
        <v>#REF!</v>
      </c>
      <c r="H14" s="8" t="s">
        <v>13</v>
      </c>
      <c r="I14" s="8" t="s">
        <v>14</v>
      </c>
      <c r="J14" s="8" t="s">
        <v>1854</v>
      </c>
      <c r="K14" s="8" t="s">
        <v>1855</v>
      </c>
      <c r="L14" s="14" t="s">
        <v>1887</v>
      </c>
      <c r="M14" s="8" t="s">
        <v>1888</v>
      </c>
      <c r="N14" s="8"/>
      <c r="O14" s="8"/>
      <c r="P14" s="8"/>
      <c r="Q14" s="8"/>
      <c r="R14" s="8"/>
      <c r="S14" s="8"/>
      <c r="T14" s="8"/>
      <c r="U14" s="8"/>
      <c r="V14" s="8"/>
      <c r="W14" s="8"/>
      <c r="X14" s="8"/>
      <c r="Y14" s="8"/>
      <c r="Z14" s="8"/>
      <c r="AA14" s="8"/>
      <c r="AB14" s="8"/>
      <c r="AC14" s="8"/>
      <c r="AD14" s="8"/>
      <c r="AE14" s="8"/>
    </row>
    <row r="15" spans="1:31" ht="12.75" hidden="1" customHeight="1">
      <c r="A15" s="8" t="str">
        <f t="shared" si="2"/>
        <v>GUNCano_FIRING-16 Pounder - only 1 60m Right BU_B00M_CANNONS_RAW</v>
      </c>
      <c r="B15" s="24"/>
      <c r="C15" s="5" t="s">
        <v>1852</v>
      </c>
      <c r="D15" s="5" t="s">
        <v>1889</v>
      </c>
      <c r="E15" s="5" t="s">
        <v>12</v>
      </c>
      <c r="F15" s="8" t="e">
        <f>VLOOKUP($E15,#REF!,2,0)</f>
        <v>#REF!</v>
      </c>
      <c r="G15" s="8" t="e">
        <f>VLOOKUP($E15,#REF!,3,0)</f>
        <v>#REF!</v>
      </c>
      <c r="H15" s="8" t="s">
        <v>13</v>
      </c>
      <c r="I15" s="8" t="s">
        <v>14</v>
      </c>
      <c r="J15" s="8" t="s">
        <v>1854</v>
      </c>
      <c r="K15" s="8" t="s">
        <v>1855</v>
      </c>
      <c r="L15" s="25" t="s">
        <v>1890</v>
      </c>
      <c r="M15" s="8" t="s">
        <v>1891</v>
      </c>
      <c r="P15" s="8"/>
      <c r="Q15" s="8"/>
      <c r="R15" s="8"/>
      <c r="S15" s="8"/>
      <c r="T15" s="8"/>
      <c r="U15" s="8"/>
      <c r="V15" s="8"/>
      <c r="W15" s="8"/>
      <c r="X15" s="8"/>
      <c r="Y15" s="8"/>
      <c r="Z15" s="8"/>
      <c r="AA15" s="8"/>
      <c r="AB15" s="8"/>
      <c r="AC15" s="8"/>
      <c r="AD15" s="8"/>
      <c r="AE15" s="8"/>
    </row>
    <row r="16" spans="1:31" ht="12.75" hidden="1" customHeight="1">
      <c r="A16" s="8" t="str">
        <f t="shared" si="2"/>
        <v>GUNCano_FIRING-16 Pounder - only 1 60m Right_B00M_CANNONS_RAW</v>
      </c>
      <c r="B16" s="24"/>
      <c r="C16" s="5" t="s">
        <v>1852</v>
      </c>
      <c r="D16" s="5" t="s">
        <v>1892</v>
      </c>
      <c r="E16" s="5" t="s">
        <v>12</v>
      </c>
      <c r="F16" s="8" t="e">
        <f>VLOOKUP($E16,#REF!,2,0)</f>
        <v>#REF!</v>
      </c>
      <c r="G16" s="8" t="e">
        <f>VLOOKUP($E16,#REF!,3,0)</f>
        <v>#REF!</v>
      </c>
      <c r="H16" s="8" t="s">
        <v>13</v>
      </c>
      <c r="I16" s="8" t="s">
        <v>14</v>
      </c>
      <c r="J16" s="8" t="s">
        <v>1854</v>
      </c>
      <c r="K16" s="8" t="s">
        <v>1855</v>
      </c>
      <c r="L16" s="14" t="s">
        <v>1893</v>
      </c>
      <c r="M16" s="8" t="s">
        <v>1894</v>
      </c>
      <c r="N16" s="8"/>
      <c r="O16" s="8"/>
      <c r="P16" s="8"/>
      <c r="Q16" s="8"/>
      <c r="R16" s="8"/>
      <c r="S16" s="8"/>
      <c r="T16" s="8"/>
      <c r="U16" s="8"/>
      <c r="V16" s="8"/>
      <c r="W16" s="8"/>
      <c r="X16" s="8"/>
      <c r="Y16" s="8"/>
      <c r="Z16" s="8"/>
      <c r="AA16" s="8"/>
      <c r="AB16" s="8"/>
      <c r="AC16" s="8"/>
      <c r="AD16" s="8"/>
      <c r="AE16" s="8"/>
    </row>
    <row r="17" spans="1:31" ht="12.75" hidden="1" customHeight="1">
      <c r="A17" s="8" t="str">
        <f t="shared" si="2"/>
        <v>GUNCano_FIRING-16 Pounder - no 3-5 75m Left BU_B00M_CANNONS_RAW</v>
      </c>
      <c r="B17" s="24"/>
      <c r="C17" s="5" t="s">
        <v>1852</v>
      </c>
      <c r="D17" s="5" t="s">
        <v>1895</v>
      </c>
      <c r="E17" s="5" t="s">
        <v>12</v>
      </c>
      <c r="F17" s="8" t="e">
        <f>VLOOKUP($E17,#REF!,2,0)</f>
        <v>#REF!</v>
      </c>
      <c r="G17" s="8" t="e">
        <f>VLOOKUP($E17,#REF!,3,0)</f>
        <v>#REF!</v>
      </c>
      <c r="H17" s="8" t="s">
        <v>13</v>
      </c>
      <c r="I17" s="8" t="s">
        <v>14</v>
      </c>
      <c r="J17" s="8" t="s">
        <v>1854</v>
      </c>
      <c r="K17" s="8" t="s">
        <v>1855</v>
      </c>
      <c r="L17" s="25" t="s">
        <v>1896</v>
      </c>
      <c r="M17" s="8" t="s">
        <v>1897</v>
      </c>
      <c r="N17" s="8"/>
      <c r="O17" s="8"/>
      <c r="P17" s="8"/>
      <c r="Q17" s="8"/>
      <c r="R17" s="8"/>
      <c r="S17" s="8"/>
      <c r="T17" s="8"/>
      <c r="U17" s="8"/>
      <c r="V17" s="8"/>
      <c r="W17" s="8"/>
      <c r="X17" s="8"/>
      <c r="Y17" s="8"/>
      <c r="Z17" s="8"/>
      <c r="AA17" s="8"/>
      <c r="AB17" s="8"/>
      <c r="AC17" s="8"/>
      <c r="AD17" s="8"/>
      <c r="AE17" s="8"/>
    </row>
    <row r="18" spans="1:31" ht="12.75" hidden="1" customHeight="1">
      <c r="A18" s="8" t="str">
        <f t="shared" si="2"/>
        <v>GUNCano_FIRING-16 Pounder - no 3-5 75m Left_B00M_CANNONS_RAW</v>
      </c>
      <c r="B18" s="24"/>
      <c r="C18" s="5" t="s">
        <v>1852</v>
      </c>
      <c r="D18" s="5" t="s">
        <v>1898</v>
      </c>
      <c r="E18" s="5" t="s">
        <v>12</v>
      </c>
      <c r="F18" s="8" t="e">
        <f>VLOOKUP($E18,#REF!,2,0)</f>
        <v>#REF!</v>
      </c>
      <c r="G18" s="8" t="e">
        <f>VLOOKUP($E18,#REF!,3,0)</f>
        <v>#REF!</v>
      </c>
      <c r="H18" s="8" t="s">
        <v>13</v>
      </c>
      <c r="I18" s="8" t="s">
        <v>14</v>
      </c>
      <c r="J18" s="8" t="s">
        <v>1854</v>
      </c>
      <c r="K18" s="8" t="s">
        <v>1855</v>
      </c>
      <c r="L18" s="14" t="s">
        <v>1899</v>
      </c>
      <c r="M18" s="8" t="s">
        <v>1900</v>
      </c>
      <c r="N18" s="8"/>
      <c r="O18" s="8"/>
      <c r="P18" s="8"/>
      <c r="Q18" s="8"/>
      <c r="R18" s="8"/>
      <c r="S18" s="8"/>
      <c r="T18" s="8"/>
      <c r="U18" s="8"/>
      <c r="V18" s="8"/>
      <c r="W18" s="8"/>
      <c r="X18" s="8"/>
      <c r="Y18" s="8"/>
      <c r="Z18" s="8"/>
      <c r="AA18" s="8"/>
      <c r="AB18" s="8"/>
      <c r="AC18" s="8"/>
      <c r="AD18" s="8"/>
      <c r="AE18" s="8"/>
    </row>
    <row r="19" spans="1:31" ht="12.75" hidden="1" customHeight="1">
      <c r="A19" s="8" t="str">
        <f t="shared" si="2"/>
        <v>GUNCano_FIRING-Falconet 20m BU_B00M_CANNONS_RAW</v>
      </c>
      <c r="B19" s="24"/>
      <c r="C19" s="5" t="s">
        <v>1901</v>
      </c>
      <c r="D19" s="5" t="s">
        <v>1853</v>
      </c>
      <c r="E19" s="5" t="s">
        <v>12</v>
      </c>
      <c r="F19" s="8" t="e">
        <f>VLOOKUP($E19,#REF!,2,0)</f>
        <v>#REF!</v>
      </c>
      <c r="G19" s="8" t="e">
        <f>VLOOKUP($E19,#REF!,3,0)</f>
        <v>#REF!</v>
      </c>
      <c r="H19" s="8" t="s">
        <v>13</v>
      </c>
      <c r="I19" s="8" t="s">
        <v>14</v>
      </c>
      <c r="J19" s="8" t="s">
        <v>1854</v>
      </c>
      <c r="K19" s="8" t="s">
        <v>1855</v>
      </c>
      <c r="L19" s="25" t="s">
        <v>1856</v>
      </c>
      <c r="M19" s="8" t="s">
        <v>1902</v>
      </c>
      <c r="P19" s="8"/>
      <c r="Q19" s="8"/>
      <c r="R19" s="8"/>
      <c r="S19" s="8"/>
      <c r="T19" s="8"/>
      <c r="U19" s="8"/>
      <c r="V19" s="8"/>
      <c r="W19" s="8"/>
      <c r="X19" s="8"/>
      <c r="Y19" s="8"/>
      <c r="Z19" s="8"/>
      <c r="AA19" s="8"/>
      <c r="AB19" s="8"/>
      <c r="AC19" s="8"/>
      <c r="AD19" s="8"/>
      <c r="AE19" s="8"/>
    </row>
    <row r="20" spans="1:31" ht="12.75" hidden="1" customHeight="1">
      <c r="A20" s="8" t="str">
        <f t="shared" si="2"/>
        <v>GUNCano_FIRING-Falconet 15m BU_B00M_CANNONS_RAW</v>
      </c>
      <c r="B20" s="24"/>
      <c r="C20" s="5" t="s">
        <v>1901</v>
      </c>
      <c r="D20" s="5" t="s">
        <v>1858</v>
      </c>
      <c r="E20" s="5" t="s">
        <v>12</v>
      </c>
      <c r="F20" s="8" t="e">
        <f>VLOOKUP($E20,#REF!,2,0)</f>
        <v>#REF!</v>
      </c>
      <c r="G20" s="8" t="e">
        <f>VLOOKUP($E20,#REF!,3,0)</f>
        <v>#REF!</v>
      </c>
      <c r="H20" s="8" t="s">
        <v>13</v>
      </c>
      <c r="I20" s="8" t="s">
        <v>14</v>
      </c>
      <c r="J20" s="8" t="s">
        <v>1854</v>
      </c>
      <c r="K20" s="8" t="s">
        <v>1855</v>
      </c>
      <c r="L20" s="25" t="s">
        <v>1859</v>
      </c>
      <c r="M20" s="8" t="s">
        <v>1903</v>
      </c>
      <c r="Q20" s="8"/>
      <c r="R20" s="8"/>
      <c r="S20" s="8"/>
      <c r="T20" s="8"/>
      <c r="U20" s="8"/>
      <c r="V20" s="8"/>
      <c r="W20" s="8"/>
      <c r="X20" s="8"/>
      <c r="Y20" s="8"/>
      <c r="Z20" s="8"/>
      <c r="AA20" s="8"/>
      <c r="AB20" s="8"/>
      <c r="AC20" s="8"/>
      <c r="AD20" s="8"/>
      <c r="AE20" s="8"/>
    </row>
    <row r="21" spans="1:31" ht="12.75" customHeight="1">
      <c r="A21" s="8" t="str">
        <f t="shared" ref="A21:A30" si="3">E21&amp;"_"&amp;H21&amp;"-"&amp;C21&amp;" "&amp;D21&amp;"_"&amp;I21&amp;"_"&amp;J21&amp;"_"&amp;K21&amp;".wav"</f>
        <v>GUNCano_FIRING-Falconet 15m_B00M_CACK_MS.wav</v>
      </c>
      <c r="B21" s="8" t="s">
        <v>598</v>
      </c>
      <c r="C21" s="5" t="s">
        <v>1901</v>
      </c>
      <c r="D21" s="5" t="s">
        <v>1861</v>
      </c>
      <c r="E21" s="5" t="s">
        <v>12</v>
      </c>
      <c r="F21" s="8" t="e">
        <f>VLOOKUP($E21,#REF!,2,0)</f>
        <v>#REF!</v>
      </c>
      <c r="G21" s="8" t="e">
        <f>VLOOKUP($E21,#REF!,3,0)</f>
        <v>#REF!</v>
      </c>
      <c r="H21" s="8" t="s">
        <v>13</v>
      </c>
      <c r="I21" s="8" t="s">
        <v>14</v>
      </c>
      <c r="J21" s="8" t="s">
        <v>105</v>
      </c>
      <c r="K21" s="8" t="s">
        <v>339</v>
      </c>
      <c r="L21" s="14" t="s">
        <v>597</v>
      </c>
      <c r="M21" s="8" t="s">
        <v>1904</v>
      </c>
      <c r="N21" s="8" t="s">
        <v>1905</v>
      </c>
      <c r="O21" s="8" t="s">
        <v>340</v>
      </c>
      <c r="P21" s="17" t="s">
        <v>341</v>
      </c>
      <c r="Q21" s="8"/>
      <c r="R21" s="8"/>
      <c r="S21" s="8"/>
      <c r="T21" s="8"/>
      <c r="U21" s="8"/>
      <c r="V21" s="8"/>
      <c r="W21" s="8"/>
      <c r="X21" s="8"/>
      <c r="Y21" s="8"/>
      <c r="Z21" s="8"/>
      <c r="AA21" s="8"/>
      <c r="AB21" s="8"/>
      <c r="AC21" s="8"/>
      <c r="AD21" s="8"/>
      <c r="AE21" s="8"/>
    </row>
    <row r="22" spans="1:31" ht="12.75" customHeight="1">
      <c r="A22" s="8" t="str">
        <f t="shared" si="3"/>
        <v>GUNCano_FIRING-Falconet 20m_B00M_CACK_XY.wav</v>
      </c>
      <c r="B22" s="8" t="s">
        <v>609</v>
      </c>
      <c r="C22" s="5" t="s">
        <v>1901</v>
      </c>
      <c r="D22" s="5" t="s">
        <v>1864</v>
      </c>
      <c r="E22" s="5" t="s">
        <v>12</v>
      </c>
      <c r="F22" s="8" t="e">
        <f>VLOOKUP($E22,#REF!,2,0)</f>
        <v>#REF!</v>
      </c>
      <c r="G22" s="8" t="e">
        <f>VLOOKUP($E22,#REF!,3,0)</f>
        <v>#REF!</v>
      </c>
      <c r="H22" s="8" t="s">
        <v>13</v>
      </c>
      <c r="I22" s="8" t="s">
        <v>14</v>
      </c>
      <c r="J22" s="8" t="s">
        <v>105</v>
      </c>
      <c r="K22" s="8" t="s">
        <v>345</v>
      </c>
      <c r="L22" s="14" t="s">
        <v>608</v>
      </c>
      <c r="M22" s="8" t="s">
        <v>1906</v>
      </c>
      <c r="N22" s="8" t="s">
        <v>1905</v>
      </c>
      <c r="O22" s="8" t="s">
        <v>359</v>
      </c>
      <c r="P22" s="17" t="s">
        <v>341</v>
      </c>
      <c r="Q22" s="8"/>
      <c r="R22" s="8"/>
      <c r="S22" s="8"/>
      <c r="T22" s="8"/>
      <c r="U22" s="8"/>
      <c r="V22" s="8"/>
      <c r="W22" s="8"/>
      <c r="X22" s="8"/>
      <c r="Y22" s="8"/>
      <c r="Z22" s="8"/>
      <c r="AA22" s="8"/>
      <c r="AB22" s="8"/>
      <c r="AC22" s="8"/>
      <c r="AD22" s="8"/>
      <c r="AE22" s="8"/>
    </row>
    <row r="23" spans="1:31" ht="12.75" customHeight="1">
      <c r="A23" s="8" t="str">
        <f t="shared" si="3"/>
        <v>GUNCano_FIRING-Falconet 200m_B00M_CACK_Ambix.wav</v>
      </c>
      <c r="B23" s="8" t="s">
        <v>606</v>
      </c>
      <c r="C23" s="5" t="s">
        <v>1901</v>
      </c>
      <c r="D23" s="5" t="s">
        <v>1867</v>
      </c>
      <c r="E23" s="5" t="s">
        <v>12</v>
      </c>
      <c r="F23" s="8" t="e">
        <f>VLOOKUP($E23,#REF!,2,0)</f>
        <v>#REF!</v>
      </c>
      <c r="G23" s="8" t="e">
        <f>VLOOKUP($E23,#REF!,3,0)</f>
        <v>#REF!</v>
      </c>
      <c r="H23" s="8" t="s">
        <v>13</v>
      </c>
      <c r="I23" s="8" t="s">
        <v>14</v>
      </c>
      <c r="J23" s="8" t="s">
        <v>105</v>
      </c>
      <c r="K23" s="8" t="s">
        <v>354</v>
      </c>
      <c r="L23" s="14" t="s">
        <v>1907</v>
      </c>
      <c r="M23" s="8" t="s">
        <v>1908</v>
      </c>
      <c r="N23" s="8" t="s">
        <v>1905</v>
      </c>
      <c r="O23" s="8" t="s">
        <v>355</v>
      </c>
      <c r="P23" s="8" t="s">
        <v>332</v>
      </c>
      <c r="Q23" s="8"/>
      <c r="R23" s="8"/>
      <c r="S23" s="8"/>
      <c r="T23" s="8"/>
      <c r="U23" s="8"/>
      <c r="V23" s="8"/>
      <c r="W23" s="8"/>
      <c r="X23" s="8"/>
      <c r="Y23" s="8"/>
      <c r="Z23" s="8"/>
      <c r="AA23" s="8"/>
      <c r="AB23" s="8"/>
      <c r="AC23" s="8"/>
      <c r="AD23" s="8"/>
      <c r="AE23" s="8"/>
    </row>
    <row r="24" spans="1:31" ht="12.75" customHeight="1">
      <c r="A24" s="8" t="str">
        <f t="shared" si="3"/>
        <v>GUNCano_FIRING-Falconet 150m_B00M_CACK_ORTF3D Hi.wav</v>
      </c>
      <c r="B24" s="8" t="s">
        <v>593</v>
      </c>
      <c r="C24" s="5" t="s">
        <v>1901</v>
      </c>
      <c r="D24" s="5" t="s">
        <v>1870</v>
      </c>
      <c r="E24" s="5" t="s">
        <v>12</v>
      </c>
      <c r="F24" s="8" t="e">
        <f>VLOOKUP($E24,#REF!,2,0)</f>
        <v>#REF!</v>
      </c>
      <c r="G24" s="8" t="e">
        <f>VLOOKUP($E24,#REF!,3,0)</f>
        <v>#REF!</v>
      </c>
      <c r="H24" s="8" t="s">
        <v>13</v>
      </c>
      <c r="I24" s="8" t="s">
        <v>14</v>
      </c>
      <c r="J24" s="8" t="s">
        <v>105</v>
      </c>
      <c r="K24" s="8" t="s">
        <v>330</v>
      </c>
      <c r="L24" s="14" t="s">
        <v>1909</v>
      </c>
      <c r="M24" s="8" t="s">
        <v>1910</v>
      </c>
      <c r="N24" s="8" t="s">
        <v>1905</v>
      </c>
      <c r="O24" s="8" t="s">
        <v>331</v>
      </c>
      <c r="P24" s="8" t="s">
        <v>332</v>
      </c>
      <c r="Q24" s="8"/>
      <c r="R24" s="8"/>
      <c r="S24" s="8"/>
      <c r="T24" s="8"/>
      <c r="U24" s="8"/>
      <c r="V24" s="8"/>
      <c r="W24" s="8"/>
      <c r="X24" s="8"/>
      <c r="Y24" s="8"/>
      <c r="Z24" s="8"/>
      <c r="AA24" s="8"/>
      <c r="AB24" s="8"/>
      <c r="AC24" s="8"/>
      <c r="AD24" s="8"/>
      <c r="AE24" s="8"/>
    </row>
    <row r="25" spans="1:31" ht="12.75" customHeight="1">
      <c r="A25" s="8" t="str">
        <f t="shared" si="3"/>
        <v>GUNCano_FIRING-Falconet 150m_B00M_CACK_ORTF3D Lo.wav</v>
      </c>
      <c r="B25" s="8" t="s">
        <v>593</v>
      </c>
      <c r="C25" s="5" t="s">
        <v>1901</v>
      </c>
      <c r="D25" s="5" t="s">
        <v>1870</v>
      </c>
      <c r="E25" s="5" t="s">
        <v>12</v>
      </c>
      <c r="F25" s="8" t="e">
        <f>VLOOKUP($E25,#REF!,2,0)</f>
        <v>#REF!</v>
      </c>
      <c r="G25" s="8" t="e">
        <f>VLOOKUP($E25,#REF!,3,0)</f>
        <v>#REF!</v>
      </c>
      <c r="H25" s="8" t="s">
        <v>13</v>
      </c>
      <c r="I25" s="8" t="s">
        <v>14</v>
      </c>
      <c r="J25" s="8" t="s">
        <v>105</v>
      </c>
      <c r="K25" s="8" t="s">
        <v>335</v>
      </c>
      <c r="L25" s="14" t="s">
        <v>1911</v>
      </c>
      <c r="M25" s="8" t="s">
        <v>1912</v>
      </c>
      <c r="N25" s="8" t="s">
        <v>1905</v>
      </c>
      <c r="O25" s="8" t="s">
        <v>331</v>
      </c>
      <c r="P25" s="8" t="s">
        <v>332</v>
      </c>
      <c r="Q25" s="8"/>
      <c r="R25" s="8"/>
      <c r="S25" s="8"/>
      <c r="T25" s="8"/>
      <c r="U25" s="8"/>
      <c r="V25" s="8"/>
      <c r="W25" s="8"/>
      <c r="X25" s="8"/>
      <c r="Y25" s="8"/>
      <c r="Z25" s="8"/>
      <c r="AA25" s="8"/>
      <c r="AB25" s="8"/>
      <c r="AC25" s="8"/>
      <c r="AD25" s="8"/>
      <c r="AE25" s="8"/>
    </row>
    <row r="26" spans="1:31" ht="12.75" customHeight="1">
      <c r="A26" s="8" t="str">
        <f t="shared" si="3"/>
        <v>GUNCano_FIRING-Falconet 175m_B00M_CACK_XY.wav</v>
      </c>
      <c r="B26" s="8" t="s">
        <v>601</v>
      </c>
      <c r="C26" s="5" t="s">
        <v>1901</v>
      </c>
      <c r="D26" s="5" t="s">
        <v>1875</v>
      </c>
      <c r="E26" s="5" t="s">
        <v>12</v>
      </c>
      <c r="F26" s="8" t="e">
        <f>VLOOKUP($E26,#REF!,2,0)</f>
        <v>#REF!</v>
      </c>
      <c r="G26" s="8" t="e">
        <f>VLOOKUP($E26,#REF!,3,0)</f>
        <v>#REF!</v>
      </c>
      <c r="H26" s="8" t="s">
        <v>13</v>
      </c>
      <c r="I26" s="8" t="s">
        <v>14</v>
      </c>
      <c r="J26" s="8" t="s">
        <v>105</v>
      </c>
      <c r="K26" s="8" t="s">
        <v>345</v>
      </c>
      <c r="L26" s="14" t="s">
        <v>1913</v>
      </c>
      <c r="M26" s="8" t="s">
        <v>1914</v>
      </c>
      <c r="N26" s="8" t="s">
        <v>1905</v>
      </c>
      <c r="O26" s="8" t="s">
        <v>346</v>
      </c>
      <c r="P26" s="8" t="s">
        <v>332</v>
      </c>
      <c r="Q26" s="8"/>
      <c r="R26" s="8"/>
      <c r="S26" s="8"/>
      <c r="T26" s="8"/>
      <c r="U26" s="8"/>
      <c r="V26" s="8"/>
      <c r="W26" s="8"/>
      <c r="X26" s="8"/>
      <c r="Y26" s="8"/>
      <c r="Z26" s="8"/>
      <c r="AA26" s="8"/>
      <c r="AB26" s="8"/>
      <c r="AC26" s="8"/>
      <c r="AD26" s="8"/>
      <c r="AE26" s="8"/>
    </row>
    <row r="27" spans="1:31" ht="12.75" customHeight="1">
      <c r="A27" s="8" t="str">
        <f t="shared" si="3"/>
        <v>GUNCano_FIRING-Falconet 1m_B00M_CACK_AB.wav</v>
      </c>
      <c r="B27" s="8" t="s">
        <v>604</v>
      </c>
      <c r="C27" s="5" t="s">
        <v>1901</v>
      </c>
      <c r="D27" s="5" t="s">
        <v>1878</v>
      </c>
      <c r="E27" s="5" t="s">
        <v>12</v>
      </c>
      <c r="F27" s="8" t="e">
        <f>VLOOKUP($E27,#REF!,2,0)</f>
        <v>#REF!</v>
      </c>
      <c r="G27" s="8" t="e">
        <f>VLOOKUP($E27,#REF!,3,0)</f>
        <v>#REF!</v>
      </c>
      <c r="H27" s="8" t="s">
        <v>13</v>
      </c>
      <c r="I27" s="8" t="s">
        <v>14</v>
      </c>
      <c r="J27" s="8" t="s">
        <v>105</v>
      </c>
      <c r="K27" s="8" t="s">
        <v>350</v>
      </c>
      <c r="L27" s="14" t="s">
        <v>603</v>
      </c>
      <c r="M27" s="8" t="s">
        <v>1915</v>
      </c>
      <c r="N27" s="8" t="s">
        <v>1916</v>
      </c>
      <c r="O27" s="8" t="s">
        <v>351</v>
      </c>
      <c r="P27" s="8" t="s">
        <v>106</v>
      </c>
      <c r="Q27" s="8"/>
      <c r="R27" s="8"/>
      <c r="S27" s="8"/>
      <c r="T27" s="8"/>
      <c r="U27" s="8"/>
      <c r="V27" s="8"/>
      <c r="W27" s="8"/>
      <c r="X27" s="8"/>
      <c r="Y27" s="8"/>
      <c r="Z27" s="8"/>
      <c r="AA27" s="8"/>
      <c r="AB27" s="8"/>
      <c r="AC27" s="8"/>
      <c r="AD27" s="8"/>
      <c r="AE27" s="8"/>
    </row>
    <row r="28" spans="1:31" ht="12.75" customHeight="1">
      <c r="A28" s="8" t="str">
        <f t="shared" si="3"/>
        <v>GUNCano_FIRING-Falconet 3m_B00M_CACK_AB.wav</v>
      </c>
      <c r="B28" s="8" t="s">
        <v>612</v>
      </c>
      <c r="C28" s="5" t="s">
        <v>1901</v>
      </c>
      <c r="D28" s="5" t="s">
        <v>1880</v>
      </c>
      <c r="E28" s="5" t="s">
        <v>12</v>
      </c>
      <c r="F28" s="8" t="e">
        <f>VLOOKUP($E28,#REF!,2,0)</f>
        <v>#REF!</v>
      </c>
      <c r="G28" s="8" t="e">
        <f>VLOOKUP($E28,#REF!,3,0)</f>
        <v>#REF!</v>
      </c>
      <c r="H28" s="8" t="s">
        <v>13</v>
      </c>
      <c r="I28" s="8" t="s">
        <v>14</v>
      </c>
      <c r="J28" s="8" t="s">
        <v>105</v>
      </c>
      <c r="K28" s="8" t="s">
        <v>350</v>
      </c>
      <c r="L28" s="14" t="s">
        <v>611</v>
      </c>
      <c r="M28" s="8" t="s">
        <v>1917</v>
      </c>
      <c r="N28" s="8" t="s">
        <v>1905</v>
      </c>
      <c r="O28" s="8" t="s">
        <v>363</v>
      </c>
      <c r="P28" s="8" t="s">
        <v>106</v>
      </c>
      <c r="Q28" s="8"/>
      <c r="R28" s="8"/>
      <c r="S28" s="8"/>
      <c r="T28" s="8"/>
      <c r="U28" s="8"/>
      <c r="V28" s="8"/>
      <c r="W28" s="8"/>
      <c r="X28" s="8"/>
      <c r="Y28" s="8"/>
      <c r="Z28" s="8"/>
      <c r="AA28" s="8"/>
      <c r="AB28" s="8"/>
      <c r="AC28" s="8"/>
      <c r="AD28" s="8"/>
      <c r="AE28" s="8"/>
    </row>
    <row r="29" spans="1:31" ht="12.75" customHeight="1">
      <c r="A29" s="8" t="str">
        <f t="shared" si="3"/>
        <v>GUNCano_FIRING-Falconet 4m_B00M_CACK_HH.wav</v>
      </c>
      <c r="B29" s="8" t="s">
        <v>615</v>
      </c>
      <c r="C29" s="5" t="s">
        <v>1901</v>
      </c>
      <c r="D29" s="5" t="s">
        <v>1882</v>
      </c>
      <c r="E29" s="5" t="s">
        <v>12</v>
      </c>
      <c r="F29" s="8" t="e">
        <f>VLOOKUP($E29,#REF!,2,0)</f>
        <v>#REF!</v>
      </c>
      <c r="G29" s="8" t="e">
        <f>VLOOKUP($E29,#REF!,3,0)</f>
        <v>#REF!</v>
      </c>
      <c r="H29" s="8" t="s">
        <v>13</v>
      </c>
      <c r="I29" s="8" t="s">
        <v>14</v>
      </c>
      <c r="J29" s="8" t="s">
        <v>105</v>
      </c>
      <c r="K29" s="8" t="s">
        <v>367</v>
      </c>
      <c r="L29" s="14" t="s">
        <v>614</v>
      </c>
      <c r="M29" s="8" t="s">
        <v>1918</v>
      </c>
      <c r="N29" s="8" t="s">
        <v>1905</v>
      </c>
      <c r="O29" s="8" t="s">
        <v>368</v>
      </c>
      <c r="P29" s="8" t="s">
        <v>106</v>
      </c>
      <c r="Q29" s="8"/>
      <c r="R29" s="8"/>
      <c r="S29" s="8"/>
      <c r="T29" s="8"/>
      <c r="U29" s="8"/>
      <c r="V29" s="8"/>
      <c r="W29" s="8"/>
      <c r="X29" s="8"/>
      <c r="Y29" s="8"/>
      <c r="Z29" s="8"/>
      <c r="AA29" s="8"/>
      <c r="AB29" s="8"/>
      <c r="AC29" s="8"/>
      <c r="AD29" s="8"/>
      <c r="AE29" s="8"/>
    </row>
    <row r="30" spans="1:31" ht="12.75" customHeight="1">
      <c r="A30" s="8" t="str">
        <f t="shared" si="3"/>
        <v>GUNCano_FIRING-Falconet 5m_B00M_CACK_MS.wav</v>
      </c>
      <c r="B30" s="8" t="s">
        <v>618</v>
      </c>
      <c r="C30" s="5" t="s">
        <v>1901</v>
      </c>
      <c r="D30" s="5" t="s">
        <v>1884</v>
      </c>
      <c r="E30" s="5" t="s">
        <v>12</v>
      </c>
      <c r="F30" s="8" t="e">
        <f>VLOOKUP($E30,#REF!,2,0)</f>
        <v>#REF!</v>
      </c>
      <c r="G30" s="8" t="e">
        <f>VLOOKUP($E30,#REF!,3,0)</f>
        <v>#REF!</v>
      </c>
      <c r="H30" s="8" t="s">
        <v>13</v>
      </c>
      <c r="I30" s="8" t="s">
        <v>14</v>
      </c>
      <c r="J30" s="8" t="s">
        <v>105</v>
      </c>
      <c r="K30" s="8" t="s">
        <v>339</v>
      </c>
      <c r="L30" s="14" t="s">
        <v>617</v>
      </c>
      <c r="M30" s="8" t="s">
        <v>1919</v>
      </c>
      <c r="N30" s="8" t="s">
        <v>1905</v>
      </c>
      <c r="O30" s="8" t="s">
        <v>372</v>
      </c>
      <c r="P30" s="8" t="s">
        <v>106</v>
      </c>
      <c r="Q30" s="8"/>
      <c r="R30" s="8"/>
      <c r="S30" s="8"/>
      <c r="T30" s="8"/>
      <c r="U30" s="8"/>
      <c r="V30" s="8"/>
      <c r="W30" s="8"/>
      <c r="X30" s="8"/>
      <c r="Y30" s="8"/>
      <c r="Z30" s="8"/>
      <c r="AA30" s="8"/>
      <c r="AB30" s="8"/>
      <c r="AC30" s="8"/>
      <c r="AD30" s="8"/>
      <c r="AE30" s="8"/>
    </row>
    <row r="31" spans="1:31" ht="12.75" hidden="1" customHeight="1">
      <c r="A31" s="8" t="str">
        <f t="shared" ref="A31:A37" si="4">E31&amp;"_"&amp;H31&amp;"-"&amp;C31&amp;" "&amp;D31&amp;"_"&amp;I31&amp;"_"&amp;J31&amp;"_"&amp;K31</f>
        <v>GUNCano_FIRING-Falconet - only 1 30m Indoor IR_B00M_CANNONS_RAW</v>
      </c>
      <c r="B31" s="24"/>
      <c r="C31" s="5" t="s">
        <v>1901</v>
      </c>
      <c r="D31" s="5" t="s">
        <v>1886</v>
      </c>
      <c r="E31" s="5" t="s">
        <v>12</v>
      </c>
      <c r="F31" s="8" t="e">
        <f>VLOOKUP($E31,#REF!,2,0)</f>
        <v>#REF!</v>
      </c>
      <c r="G31" s="8" t="e">
        <f>VLOOKUP($E31,#REF!,3,0)</f>
        <v>#REF!</v>
      </c>
      <c r="H31" s="8" t="s">
        <v>13</v>
      </c>
      <c r="I31" s="8" t="s">
        <v>14</v>
      </c>
      <c r="J31" s="8" t="s">
        <v>1854</v>
      </c>
      <c r="K31" s="8" t="s">
        <v>1855</v>
      </c>
      <c r="L31" s="14" t="s">
        <v>1920</v>
      </c>
      <c r="M31" s="8" t="s">
        <v>1921</v>
      </c>
      <c r="N31" s="8"/>
      <c r="O31" s="8"/>
      <c r="P31" s="8"/>
      <c r="Q31" s="8"/>
      <c r="R31" s="8"/>
      <c r="S31" s="8"/>
      <c r="T31" s="8"/>
      <c r="U31" s="8"/>
      <c r="V31" s="8"/>
      <c r="W31" s="8"/>
      <c r="X31" s="8"/>
      <c r="Y31" s="8"/>
      <c r="Z31" s="8"/>
      <c r="AA31" s="8"/>
      <c r="AB31" s="8"/>
      <c r="AC31" s="8"/>
      <c r="AD31" s="8"/>
      <c r="AE31" s="8"/>
    </row>
    <row r="32" spans="1:31" ht="12.75" hidden="1" customHeight="1">
      <c r="A32" s="8" t="str">
        <f t="shared" si="4"/>
        <v>GUNCano_FIRING-Falconet - only 1 60m Right BU_B00M_CANNONS_RAW</v>
      </c>
      <c r="B32" s="24"/>
      <c r="C32" s="5" t="s">
        <v>1901</v>
      </c>
      <c r="D32" s="5" t="s">
        <v>1889</v>
      </c>
      <c r="E32" s="5" t="s">
        <v>12</v>
      </c>
      <c r="F32" s="8" t="e">
        <f>VLOOKUP($E32,#REF!,2,0)</f>
        <v>#REF!</v>
      </c>
      <c r="G32" s="8" t="e">
        <f>VLOOKUP($E32,#REF!,3,0)</f>
        <v>#REF!</v>
      </c>
      <c r="H32" s="8" t="s">
        <v>13</v>
      </c>
      <c r="I32" s="8" t="s">
        <v>14</v>
      </c>
      <c r="J32" s="8" t="s">
        <v>1854</v>
      </c>
      <c r="K32" s="8" t="s">
        <v>1855</v>
      </c>
      <c r="L32" s="25" t="s">
        <v>1890</v>
      </c>
      <c r="M32" s="8" t="s">
        <v>1922</v>
      </c>
      <c r="P32" s="8"/>
      <c r="Q32" s="8"/>
      <c r="R32" s="8"/>
      <c r="S32" s="8"/>
      <c r="T32" s="8"/>
      <c r="U32" s="8"/>
      <c r="V32" s="8"/>
      <c r="W32" s="8"/>
      <c r="X32" s="8"/>
      <c r="Y32" s="8"/>
      <c r="Z32" s="8"/>
      <c r="AA32" s="8"/>
      <c r="AB32" s="8"/>
      <c r="AC32" s="8"/>
      <c r="AD32" s="8"/>
      <c r="AE32" s="8"/>
    </row>
    <row r="33" spans="1:31" ht="12.75" hidden="1" customHeight="1">
      <c r="A33" s="8" t="str">
        <f t="shared" si="4"/>
        <v>GUNCano_FIRING-Falconet - only 1 60m Right_B00M_CANNONS_RAW</v>
      </c>
      <c r="B33" s="24"/>
      <c r="C33" s="5" t="s">
        <v>1901</v>
      </c>
      <c r="D33" s="5" t="s">
        <v>1892</v>
      </c>
      <c r="E33" s="5" t="s">
        <v>12</v>
      </c>
      <c r="F33" s="8" t="e">
        <f>VLOOKUP($E33,#REF!,2,0)</f>
        <v>#REF!</v>
      </c>
      <c r="G33" s="8" t="e">
        <f>VLOOKUP($E33,#REF!,3,0)</f>
        <v>#REF!</v>
      </c>
      <c r="H33" s="8" t="s">
        <v>13</v>
      </c>
      <c r="I33" s="8" t="s">
        <v>14</v>
      </c>
      <c r="J33" s="8" t="s">
        <v>1854</v>
      </c>
      <c r="K33" s="8" t="s">
        <v>1855</v>
      </c>
      <c r="L33" s="14" t="s">
        <v>1923</v>
      </c>
      <c r="M33" s="8" t="s">
        <v>1924</v>
      </c>
      <c r="N33" s="8"/>
      <c r="O33" s="8"/>
      <c r="P33" s="8"/>
      <c r="Q33" s="8"/>
      <c r="R33" s="8"/>
      <c r="S33" s="8"/>
      <c r="T33" s="8"/>
      <c r="U33" s="8"/>
      <c r="V33" s="8"/>
      <c r="W33" s="8"/>
      <c r="X33" s="8"/>
      <c r="Y33" s="8"/>
      <c r="Z33" s="8"/>
      <c r="AA33" s="8"/>
      <c r="AB33" s="8"/>
      <c r="AC33" s="8"/>
      <c r="AD33" s="8"/>
      <c r="AE33" s="8"/>
    </row>
    <row r="34" spans="1:31" ht="12.75" hidden="1" customHeight="1">
      <c r="A34" s="8" t="str">
        <f t="shared" si="4"/>
        <v>GUNCano_FIRING-Falconet - no 3-5 75m Left BU_B00M_CANNONS_RAW</v>
      </c>
      <c r="B34" s="24"/>
      <c r="C34" s="5" t="s">
        <v>1901</v>
      </c>
      <c r="D34" s="5" t="s">
        <v>1895</v>
      </c>
      <c r="E34" s="5" t="s">
        <v>12</v>
      </c>
      <c r="F34" s="8" t="e">
        <f>VLOOKUP($E34,#REF!,2,0)</f>
        <v>#REF!</v>
      </c>
      <c r="G34" s="8" t="e">
        <f>VLOOKUP($E34,#REF!,3,0)</f>
        <v>#REF!</v>
      </c>
      <c r="H34" s="8" t="s">
        <v>13</v>
      </c>
      <c r="I34" s="8" t="s">
        <v>14</v>
      </c>
      <c r="J34" s="8" t="s">
        <v>1854</v>
      </c>
      <c r="K34" s="8" t="s">
        <v>1855</v>
      </c>
      <c r="L34" s="25" t="s">
        <v>1896</v>
      </c>
      <c r="M34" s="8" t="s">
        <v>1925</v>
      </c>
      <c r="N34" s="8"/>
      <c r="O34" s="8"/>
      <c r="P34" s="8"/>
      <c r="Q34" s="8"/>
      <c r="R34" s="8"/>
      <c r="S34" s="8"/>
      <c r="T34" s="8"/>
      <c r="U34" s="8"/>
      <c r="V34" s="8"/>
      <c r="W34" s="8"/>
      <c r="X34" s="8"/>
      <c r="Y34" s="8"/>
      <c r="Z34" s="8"/>
      <c r="AA34" s="8"/>
      <c r="AB34" s="8"/>
      <c r="AC34" s="8"/>
      <c r="AD34" s="8"/>
      <c r="AE34" s="8"/>
    </row>
    <row r="35" spans="1:31" ht="12.75" hidden="1" customHeight="1">
      <c r="A35" s="8" t="str">
        <f t="shared" si="4"/>
        <v>GUNCano_FIRING-Falconet - no 3-5 75m Left_B00M_CANNONS_RAW</v>
      </c>
      <c r="B35" s="24"/>
      <c r="C35" s="5" t="s">
        <v>1901</v>
      </c>
      <c r="D35" s="5" t="s">
        <v>1898</v>
      </c>
      <c r="E35" s="5" t="s">
        <v>12</v>
      </c>
      <c r="F35" s="8" t="e">
        <f>VLOOKUP($E35,#REF!,2,0)</f>
        <v>#REF!</v>
      </c>
      <c r="G35" s="8" t="e">
        <f>VLOOKUP($E35,#REF!,3,0)</f>
        <v>#REF!</v>
      </c>
      <c r="H35" s="8" t="s">
        <v>13</v>
      </c>
      <c r="I35" s="8" t="s">
        <v>14</v>
      </c>
      <c r="J35" s="8" t="s">
        <v>1854</v>
      </c>
      <c r="K35" s="8" t="s">
        <v>1855</v>
      </c>
      <c r="L35" s="14" t="s">
        <v>1926</v>
      </c>
      <c r="M35" s="8" t="s">
        <v>1927</v>
      </c>
      <c r="N35" s="8"/>
      <c r="O35" s="8"/>
      <c r="P35" s="8"/>
      <c r="Q35" s="8"/>
      <c r="R35" s="8"/>
      <c r="S35" s="8"/>
      <c r="T35" s="8"/>
      <c r="U35" s="8"/>
      <c r="V35" s="8"/>
      <c r="W35" s="8"/>
      <c r="X35" s="8"/>
      <c r="Y35" s="8"/>
      <c r="Z35" s="8"/>
      <c r="AA35" s="8"/>
      <c r="AB35" s="8"/>
      <c r="AC35" s="8"/>
      <c r="AD35" s="8"/>
      <c r="AE35" s="8"/>
    </row>
    <row r="36" spans="1:31" ht="12.75" hidden="1" customHeight="1">
      <c r="A36" s="8" t="str">
        <f t="shared" si="4"/>
        <v>GUNCano_FIRING-Culverin 20m BU_B00M_CANNONS_RAW</v>
      </c>
      <c r="B36" s="24"/>
      <c r="C36" s="5" t="s">
        <v>1928</v>
      </c>
      <c r="D36" s="5" t="s">
        <v>1853</v>
      </c>
      <c r="E36" s="5" t="s">
        <v>12</v>
      </c>
      <c r="F36" s="8" t="e">
        <f>VLOOKUP($E36,#REF!,2,0)</f>
        <v>#REF!</v>
      </c>
      <c r="G36" s="8" t="e">
        <f>VLOOKUP($E36,#REF!,3,0)</f>
        <v>#REF!</v>
      </c>
      <c r="H36" s="8" t="s">
        <v>13</v>
      </c>
      <c r="I36" s="8" t="s">
        <v>14</v>
      </c>
      <c r="J36" s="8" t="s">
        <v>1854</v>
      </c>
      <c r="K36" s="8" t="s">
        <v>1855</v>
      </c>
      <c r="L36" s="25" t="s">
        <v>1856</v>
      </c>
      <c r="M36" s="8" t="s">
        <v>1929</v>
      </c>
      <c r="N36" s="8"/>
      <c r="O36" s="8"/>
      <c r="Q36" s="8"/>
      <c r="R36" s="8"/>
      <c r="S36" s="8"/>
      <c r="T36" s="8"/>
      <c r="U36" s="8"/>
      <c r="V36" s="8"/>
      <c r="W36" s="8"/>
      <c r="X36" s="8"/>
      <c r="Y36" s="8"/>
      <c r="Z36" s="8"/>
      <c r="AA36" s="8"/>
      <c r="AB36" s="8"/>
      <c r="AC36" s="8"/>
      <c r="AD36" s="8"/>
      <c r="AE36" s="8"/>
    </row>
    <row r="37" spans="1:31" ht="12.75" hidden="1" customHeight="1">
      <c r="A37" s="8" t="str">
        <f t="shared" si="4"/>
        <v>GUNCano_FIRING-Culverin 15m BU_B00M_CANNONS_RAW</v>
      </c>
      <c r="B37" s="24"/>
      <c r="C37" s="5" t="s">
        <v>1928</v>
      </c>
      <c r="D37" s="5" t="s">
        <v>1858</v>
      </c>
      <c r="E37" s="5" t="s">
        <v>12</v>
      </c>
      <c r="F37" s="8" t="e">
        <f>VLOOKUP($E37,#REF!,2,0)</f>
        <v>#REF!</v>
      </c>
      <c r="G37" s="8" t="e">
        <f>VLOOKUP($E37,#REF!,3,0)</f>
        <v>#REF!</v>
      </c>
      <c r="H37" s="8" t="s">
        <v>13</v>
      </c>
      <c r="I37" s="8" t="s">
        <v>14</v>
      </c>
      <c r="J37" s="8" t="s">
        <v>1854</v>
      </c>
      <c r="K37" s="8" t="s">
        <v>1855</v>
      </c>
      <c r="L37" s="25" t="s">
        <v>1859</v>
      </c>
      <c r="M37" s="8" t="s">
        <v>1930</v>
      </c>
      <c r="N37" s="8"/>
      <c r="O37" s="8"/>
      <c r="P37" s="8"/>
      <c r="Q37" s="8"/>
      <c r="R37" s="8"/>
      <c r="S37" s="8"/>
      <c r="T37" s="8"/>
      <c r="U37" s="8"/>
      <c r="V37" s="8"/>
      <c r="W37" s="8"/>
      <c r="X37" s="8"/>
      <c r="Y37" s="8"/>
      <c r="Z37" s="8"/>
      <c r="AA37" s="8"/>
      <c r="AB37" s="8"/>
      <c r="AC37" s="8"/>
      <c r="AD37" s="8"/>
      <c r="AE37" s="8"/>
    </row>
    <row r="38" spans="1:31" ht="12.75" customHeight="1">
      <c r="A38" s="8" t="str">
        <f t="shared" ref="A38:A47" si="5">E38&amp;"_"&amp;H38&amp;"-"&amp;C38&amp;" "&amp;D38&amp;"_"&amp;I38&amp;"_"&amp;J38&amp;"_"&amp;K38&amp;".wav"</f>
        <v>GUNCano_FIRING-Culverin 15m_B00M_CACK_MS.wav</v>
      </c>
      <c r="B38" s="8" t="s">
        <v>542</v>
      </c>
      <c r="C38" s="5" t="s">
        <v>1928</v>
      </c>
      <c r="D38" s="5" t="s">
        <v>1861</v>
      </c>
      <c r="E38" s="5" t="s">
        <v>12</v>
      </c>
      <c r="F38" s="8" t="e">
        <f>VLOOKUP($E38,#REF!,2,0)</f>
        <v>#REF!</v>
      </c>
      <c r="G38" s="8" t="e">
        <f>VLOOKUP($E38,#REF!,3,0)</f>
        <v>#REF!</v>
      </c>
      <c r="H38" s="8" t="s">
        <v>13</v>
      </c>
      <c r="I38" s="8" t="s">
        <v>14</v>
      </c>
      <c r="J38" s="8" t="s">
        <v>105</v>
      </c>
      <c r="K38" s="8" t="s">
        <v>339</v>
      </c>
      <c r="L38" s="14" t="s">
        <v>541</v>
      </c>
      <c r="M38" s="8" t="s">
        <v>1931</v>
      </c>
      <c r="N38" s="8"/>
      <c r="O38" s="8" t="s">
        <v>340</v>
      </c>
      <c r="P38" s="17" t="s">
        <v>341</v>
      </c>
      <c r="Q38" s="8"/>
      <c r="R38" s="8"/>
      <c r="S38" s="8"/>
      <c r="T38" s="8"/>
      <c r="U38" s="8"/>
      <c r="V38" s="8"/>
      <c r="W38" s="8"/>
      <c r="X38" s="8"/>
      <c r="Y38" s="8"/>
      <c r="Z38" s="8"/>
      <c r="AA38" s="8"/>
      <c r="AB38" s="8"/>
      <c r="AC38" s="8"/>
      <c r="AD38" s="8"/>
      <c r="AE38" s="8"/>
    </row>
    <row r="39" spans="1:31" ht="12.75" customHeight="1">
      <c r="A39" s="8" t="str">
        <f t="shared" si="5"/>
        <v>GUNCano_FIRING-Culverin 20m_B00M_CACK_XY.wav</v>
      </c>
      <c r="B39" s="8" t="s">
        <v>553</v>
      </c>
      <c r="C39" s="5" t="s">
        <v>1928</v>
      </c>
      <c r="D39" s="5" t="s">
        <v>1864</v>
      </c>
      <c r="E39" s="5" t="s">
        <v>12</v>
      </c>
      <c r="F39" s="8" t="e">
        <f>VLOOKUP($E39,#REF!,2,0)</f>
        <v>#REF!</v>
      </c>
      <c r="G39" s="8" t="e">
        <f>VLOOKUP($E39,#REF!,3,0)</f>
        <v>#REF!</v>
      </c>
      <c r="H39" s="8" t="s">
        <v>13</v>
      </c>
      <c r="I39" s="8" t="s">
        <v>14</v>
      </c>
      <c r="J39" s="8" t="s">
        <v>105</v>
      </c>
      <c r="K39" s="8" t="s">
        <v>345</v>
      </c>
      <c r="L39" s="14" t="s">
        <v>552</v>
      </c>
      <c r="M39" s="8" t="s">
        <v>1932</v>
      </c>
      <c r="N39" s="8"/>
      <c r="O39" s="8" t="s">
        <v>359</v>
      </c>
      <c r="P39" s="17" t="s">
        <v>341</v>
      </c>
      <c r="Q39" s="8"/>
      <c r="R39" s="8"/>
      <c r="S39" s="8"/>
      <c r="T39" s="8"/>
      <c r="U39" s="8"/>
      <c r="V39" s="8"/>
      <c r="W39" s="8"/>
      <c r="X39" s="8"/>
      <c r="Y39" s="8"/>
      <c r="Z39" s="8"/>
      <c r="AA39" s="8"/>
      <c r="AB39" s="8"/>
      <c r="AC39" s="8"/>
      <c r="AD39" s="8"/>
      <c r="AE39" s="8"/>
    </row>
    <row r="40" spans="1:31" ht="12.75" customHeight="1">
      <c r="A40" s="8" t="str">
        <f t="shared" si="5"/>
        <v>GUNCano_FIRING-Culverin 200m_B00M_CACK_Ambix.wav</v>
      </c>
      <c r="B40" s="8" t="s">
        <v>550</v>
      </c>
      <c r="C40" s="5" t="s">
        <v>1928</v>
      </c>
      <c r="D40" s="5" t="s">
        <v>1867</v>
      </c>
      <c r="E40" s="5" t="s">
        <v>12</v>
      </c>
      <c r="F40" s="8" t="e">
        <f>VLOOKUP($E40,#REF!,2,0)</f>
        <v>#REF!</v>
      </c>
      <c r="G40" s="8" t="e">
        <f>VLOOKUP($E40,#REF!,3,0)</f>
        <v>#REF!</v>
      </c>
      <c r="H40" s="8" t="s">
        <v>13</v>
      </c>
      <c r="I40" s="8" t="s">
        <v>14</v>
      </c>
      <c r="J40" s="8" t="s">
        <v>105</v>
      </c>
      <c r="K40" s="8" t="s">
        <v>354</v>
      </c>
      <c r="L40" s="14" t="s">
        <v>1933</v>
      </c>
      <c r="M40" s="8" t="s">
        <v>1934</v>
      </c>
      <c r="N40" s="8"/>
      <c r="O40" s="8" t="s">
        <v>355</v>
      </c>
      <c r="P40" s="8" t="s">
        <v>332</v>
      </c>
      <c r="Q40" s="8"/>
      <c r="R40" s="8"/>
      <c r="S40" s="8"/>
      <c r="T40" s="8"/>
      <c r="U40" s="8"/>
      <c r="V40" s="8"/>
      <c r="W40" s="8"/>
      <c r="X40" s="8"/>
      <c r="Y40" s="8"/>
      <c r="Z40" s="8"/>
      <c r="AA40" s="8"/>
      <c r="AB40" s="8"/>
      <c r="AC40" s="8"/>
      <c r="AD40" s="8"/>
      <c r="AE40" s="8"/>
    </row>
    <row r="41" spans="1:31" ht="12.75" customHeight="1">
      <c r="A41" s="8" t="str">
        <f t="shared" si="5"/>
        <v>GUNCano_FIRING-Culverin 150m_B00M_CACK_ORTF3D Hi.wav</v>
      </c>
      <c r="B41" s="8" t="s">
        <v>537</v>
      </c>
      <c r="C41" s="5" t="s">
        <v>1928</v>
      </c>
      <c r="D41" s="5" t="s">
        <v>1870</v>
      </c>
      <c r="E41" s="5" t="s">
        <v>12</v>
      </c>
      <c r="F41" s="8" t="e">
        <f>VLOOKUP($E41,#REF!,2,0)</f>
        <v>#REF!</v>
      </c>
      <c r="G41" s="8" t="e">
        <f>VLOOKUP($E41,#REF!,3,0)</f>
        <v>#REF!</v>
      </c>
      <c r="H41" s="8" t="s">
        <v>13</v>
      </c>
      <c r="I41" s="8" t="s">
        <v>14</v>
      </c>
      <c r="J41" s="8" t="s">
        <v>105</v>
      </c>
      <c r="K41" s="8" t="s">
        <v>330</v>
      </c>
      <c r="L41" s="14" t="s">
        <v>1935</v>
      </c>
      <c r="M41" s="8" t="s">
        <v>1936</v>
      </c>
      <c r="N41" s="8"/>
      <c r="O41" s="8" t="s">
        <v>331</v>
      </c>
      <c r="P41" s="8" t="s">
        <v>332</v>
      </c>
      <c r="Q41" s="8"/>
      <c r="R41" s="8"/>
      <c r="S41" s="8"/>
      <c r="T41" s="8"/>
      <c r="U41" s="8"/>
      <c r="V41" s="8"/>
      <c r="W41" s="8"/>
      <c r="X41" s="8"/>
      <c r="Y41" s="8"/>
      <c r="Z41" s="8"/>
      <c r="AA41" s="8"/>
      <c r="AB41" s="8"/>
      <c r="AC41" s="8"/>
      <c r="AD41" s="8"/>
      <c r="AE41" s="8"/>
    </row>
    <row r="42" spans="1:31" ht="12.75" customHeight="1">
      <c r="A42" s="8" t="str">
        <f t="shared" si="5"/>
        <v>GUNCano_FIRING-Culverin 150m_B00M_CACK_ORTF3D Lo.wav</v>
      </c>
      <c r="B42" s="8" t="s">
        <v>537</v>
      </c>
      <c r="C42" s="5" t="s">
        <v>1928</v>
      </c>
      <c r="D42" s="5" t="s">
        <v>1870</v>
      </c>
      <c r="E42" s="5" t="s">
        <v>12</v>
      </c>
      <c r="F42" s="8" t="e">
        <f>VLOOKUP($E42,#REF!,2,0)</f>
        <v>#REF!</v>
      </c>
      <c r="G42" s="8" t="e">
        <f>VLOOKUP($E42,#REF!,3,0)</f>
        <v>#REF!</v>
      </c>
      <c r="H42" s="8" t="s">
        <v>13</v>
      </c>
      <c r="I42" s="8" t="s">
        <v>14</v>
      </c>
      <c r="J42" s="8" t="s">
        <v>105</v>
      </c>
      <c r="K42" s="8" t="s">
        <v>335</v>
      </c>
      <c r="L42" s="14" t="s">
        <v>1937</v>
      </c>
      <c r="M42" s="8" t="s">
        <v>1938</v>
      </c>
      <c r="N42" s="8"/>
      <c r="O42" s="8" t="s">
        <v>331</v>
      </c>
      <c r="P42" s="8" t="s">
        <v>332</v>
      </c>
      <c r="Q42" s="8"/>
      <c r="R42" s="8"/>
      <c r="S42" s="8"/>
      <c r="T42" s="8"/>
      <c r="U42" s="8"/>
      <c r="V42" s="8"/>
      <c r="W42" s="8"/>
      <c r="X42" s="8"/>
      <c r="Y42" s="8"/>
      <c r="Z42" s="8"/>
      <c r="AA42" s="8"/>
      <c r="AB42" s="8"/>
      <c r="AC42" s="8"/>
      <c r="AD42" s="8"/>
      <c r="AE42" s="8"/>
    </row>
    <row r="43" spans="1:31" ht="12.75" customHeight="1">
      <c r="A43" s="8" t="str">
        <f t="shared" si="5"/>
        <v>GUNCano_FIRING-Culverin 175m_B00M_CACK_XY.wav</v>
      </c>
      <c r="B43" s="8" t="s">
        <v>545</v>
      </c>
      <c r="C43" s="5" t="s">
        <v>1928</v>
      </c>
      <c r="D43" s="5" t="s">
        <v>1875</v>
      </c>
      <c r="E43" s="5" t="s">
        <v>12</v>
      </c>
      <c r="F43" s="8" t="e">
        <f>VLOOKUP($E43,#REF!,2,0)</f>
        <v>#REF!</v>
      </c>
      <c r="G43" s="8" t="e">
        <f>VLOOKUP($E43,#REF!,3,0)</f>
        <v>#REF!</v>
      </c>
      <c r="H43" s="8" t="s">
        <v>13</v>
      </c>
      <c r="I43" s="8" t="s">
        <v>14</v>
      </c>
      <c r="J43" s="8" t="s">
        <v>105</v>
      </c>
      <c r="K43" s="8" t="s">
        <v>345</v>
      </c>
      <c r="L43" s="14" t="s">
        <v>1939</v>
      </c>
      <c r="M43" s="8" t="s">
        <v>1940</v>
      </c>
      <c r="N43" s="8"/>
      <c r="O43" s="8" t="s">
        <v>346</v>
      </c>
      <c r="P43" s="8" t="s">
        <v>332</v>
      </c>
      <c r="Q43" s="8"/>
      <c r="R43" s="8"/>
      <c r="S43" s="8"/>
      <c r="T43" s="8"/>
      <c r="U43" s="8"/>
      <c r="V43" s="8"/>
      <c r="W43" s="8"/>
      <c r="X43" s="8"/>
      <c r="Y43" s="8"/>
      <c r="Z43" s="8"/>
      <c r="AA43" s="8"/>
      <c r="AB43" s="8"/>
      <c r="AC43" s="8"/>
      <c r="AD43" s="8"/>
      <c r="AE43" s="8"/>
    </row>
    <row r="44" spans="1:31" ht="12.75" customHeight="1">
      <c r="A44" s="8" t="str">
        <f t="shared" si="5"/>
        <v>GUNCano_FIRING-Culverin 1m_B00M_CACK_AB.wav</v>
      </c>
      <c r="B44" s="8" t="s">
        <v>548</v>
      </c>
      <c r="C44" s="5" t="s">
        <v>1928</v>
      </c>
      <c r="D44" s="5" t="s">
        <v>1878</v>
      </c>
      <c r="E44" s="5" t="s">
        <v>12</v>
      </c>
      <c r="F44" s="8" t="e">
        <f>VLOOKUP($E44,#REF!,2,0)</f>
        <v>#REF!</v>
      </c>
      <c r="G44" s="8" t="e">
        <f>VLOOKUP($E44,#REF!,3,0)</f>
        <v>#REF!</v>
      </c>
      <c r="H44" s="8" t="s">
        <v>13</v>
      </c>
      <c r="I44" s="8" t="s">
        <v>14</v>
      </c>
      <c r="J44" s="8" t="s">
        <v>105</v>
      </c>
      <c r="K44" s="8" t="s">
        <v>350</v>
      </c>
      <c r="L44" s="14" t="s">
        <v>547</v>
      </c>
      <c r="M44" s="8" t="s">
        <v>1941</v>
      </c>
      <c r="N44" s="8"/>
      <c r="O44" s="8" t="s">
        <v>351</v>
      </c>
      <c r="P44" s="8" t="s">
        <v>106</v>
      </c>
      <c r="Q44" s="8"/>
      <c r="R44" s="8"/>
      <c r="S44" s="8"/>
      <c r="T44" s="8"/>
      <c r="U44" s="8"/>
      <c r="V44" s="8"/>
      <c r="W44" s="8"/>
      <c r="X44" s="8"/>
      <c r="Y44" s="8"/>
      <c r="Z44" s="8"/>
      <c r="AA44" s="8"/>
      <c r="AB44" s="8"/>
      <c r="AC44" s="8"/>
      <c r="AD44" s="8"/>
      <c r="AE44" s="8"/>
    </row>
    <row r="45" spans="1:31" ht="12.75" customHeight="1">
      <c r="A45" s="8" t="str">
        <f t="shared" si="5"/>
        <v>GUNCano_FIRING-Culverin 3m_B00M_CACK_AB.wav</v>
      </c>
      <c r="B45" s="8" t="s">
        <v>556</v>
      </c>
      <c r="C45" s="5" t="s">
        <v>1928</v>
      </c>
      <c r="D45" s="5" t="s">
        <v>1880</v>
      </c>
      <c r="E45" s="5" t="s">
        <v>12</v>
      </c>
      <c r="F45" s="8" t="e">
        <f>VLOOKUP($E45,#REF!,2,0)</f>
        <v>#REF!</v>
      </c>
      <c r="G45" s="8" t="e">
        <f>VLOOKUP($E45,#REF!,3,0)</f>
        <v>#REF!</v>
      </c>
      <c r="H45" s="8" t="s">
        <v>13</v>
      </c>
      <c r="I45" s="8" t="s">
        <v>14</v>
      </c>
      <c r="J45" s="8" t="s">
        <v>105</v>
      </c>
      <c r="K45" s="8" t="s">
        <v>350</v>
      </c>
      <c r="L45" s="14" t="s">
        <v>555</v>
      </c>
      <c r="M45" s="8" t="s">
        <v>1942</v>
      </c>
      <c r="N45" s="8"/>
      <c r="O45" s="8" t="s">
        <v>363</v>
      </c>
      <c r="P45" s="8" t="s">
        <v>106</v>
      </c>
      <c r="Q45" s="8"/>
      <c r="R45" s="8"/>
      <c r="S45" s="8"/>
      <c r="T45" s="8"/>
      <c r="U45" s="8"/>
      <c r="V45" s="8"/>
      <c r="W45" s="8"/>
      <c r="X45" s="8"/>
      <c r="Y45" s="8"/>
      <c r="Z45" s="8"/>
      <c r="AA45" s="8"/>
      <c r="AB45" s="8"/>
      <c r="AC45" s="8"/>
      <c r="AD45" s="8"/>
      <c r="AE45" s="8"/>
    </row>
    <row r="46" spans="1:31" ht="12.75" customHeight="1">
      <c r="A46" s="8" t="str">
        <f t="shared" si="5"/>
        <v>GUNCano_FIRING-Culverin 4m_B00M_CACK_HH.wav</v>
      </c>
      <c r="B46" s="8" t="s">
        <v>559</v>
      </c>
      <c r="C46" s="5" t="s">
        <v>1928</v>
      </c>
      <c r="D46" s="5" t="s">
        <v>1882</v>
      </c>
      <c r="E46" s="5" t="s">
        <v>12</v>
      </c>
      <c r="F46" s="8" t="e">
        <f>VLOOKUP($E46,#REF!,2,0)</f>
        <v>#REF!</v>
      </c>
      <c r="G46" s="8" t="e">
        <f>VLOOKUP($E46,#REF!,3,0)</f>
        <v>#REF!</v>
      </c>
      <c r="H46" s="8" t="s">
        <v>13</v>
      </c>
      <c r="I46" s="8" t="s">
        <v>14</v>
      </c>
      <c r="J46" s="8" t="s">
        <v>105</v>
      </c>
      <c r="K46" s="8" t="s">
        <v>367</v>
      </c>
      <c r="L46" s="14" t="s">
        <v>558</v>
      </c>
      <c r="M46" s="8" t="s">
        <v>1943</v>
      </c>
      <c r="N46" s="8"/>
      <c r="O46" s="8" t="s">
        <v>368</v>
      </c>
      <c r="P46" s="8" t="s">
        <v>106</v>
      </c>
      <c r="Q46" s="8"/>
      <c r="R46" s="8"/>
      <c r="S46" s="8"/>
      <c r="T46" s="8"/>
      <c r="U46" s="8"/>
      <c r="V46" s="8"/>
      <c r="W46" s="8"/>
      <c r="X46" s="8"/>
      <c r="Y46" s="8"/>
      <c r="Z46" s="8"/>
      <c r="AA46" s="8"/>
      <c r="AB46" s="8"/>
      <c r="AC46" s="8"/>
      <c r="AD46" s="8"/>
      <c r="AE46" s="8"/>
    </row>
    <row r="47" spans="1:31" ht="12.75" customHeight="1">
      <c r="A47" s="8" t="str">
        <f t="shared" si="5"/>
        <v>GUNCano_FIRING-Culverin 5m_B00M_CACK_MS.wav</v>
      </c>
      <c r="B47" s="8" t="s">
        <v>562</v>
      </c>
      <c r="C47" s="5" t="s">
        <v>1928</v>
      </c>
      <c r="D47" s="5" t="s">
        <v>1884</v>
      </c>
      <c r="E47" s="5" t="s">
        <v>12</v>
      </c>
      <c r="F47" s="8" t="e">
        <f>VLOOKUP($E47,#REF!,2,0)</f>
        <v>#REF!</v>
      </c>
      <c r="G47" s="8" t="e">
        <f>VLOOKUP($E47,#REF!,3,0)</f>
        <v>#REF!</v>
      </c>
      <c r="H47" s="8" t="s">
        <v>13</v>
      </c>
      <c r="I47" s="8" t="s">
        <v>14</v>
      </c>
      <c r="J47" s="8" t="s">
        <v>105</v>
      </c>
      <c r="K47" s="8" t="s">
        <v>339</v>
      </c>
      <c r="L47" s="14" t="s">
        <v>561</v>
      </c>
      <c r="M47" s="8" t="s">
        <v>1944</v>
      </c>
      <c r="N47" s="8"/>
      <c r="O47" s="8" t="s">
        <v>372</v>
      </c>
      <c r="P47" s="8" t="s">
        <v>106</v>
      </c>
      <c r="Q47" s="8"/>
      <c r="R47" s="8"/>
      <c r="S47" s="8"/>
      <c r="T47" s="8"/>
      <c r="U47" s="8"/>
      <c r="V47" s="8"/>
      <c r="W47" s="8"/>
      <c r="X47" s="8"/>
      <c r="Y47" s="8"/>
      <c r="Z47" s="8"/>
      <c r="AA47" s="8"/>
      <c r="AB47" s="8"/>
      <c r="AC47" s="8"/>
      <c r="AD47" s="8"/>
      <c r="AE47" s="8"/>
    </row>
    <row r="48" spans="1:31" ht="12.75" hidden="1" customHeight="1">
      <c r="A48" s="8" t="str">
        <f t="shared" ref="A48:A54" si="6">E48&amp;"_"&amp;H48&amp;"-"&amp;C48&amp;" "&amp;D48&amp;"_"&amp;I48&amp;"_"&amp;J48&amp;"_"&amp;K48</f>
        <v>GUNCano_FIRING-Culverin - only 1 30m Indoor IR_B00M_CANNONS_RAW</v>
      </c>
      <c r="B48" s="24"/>
      <c r="C48" s="5" t="s">
        <v>1928</v>
      </c>
      <c r="D48" s="5" t="s">
        <v>1886</v>
      </c>
      <c r="E48" s="5" t="s">
        <v>12</v>
      </c>
      <c r="F48" s="8" t="e">
        <f>VLOOKUP($E48,#REF!,2,0)</f>
        <v>#REF!</v>
      </c>
      <c r="G48" s="8" t="e">
        <f>VLOOKUP($E48,#REF!,3,0)</f>
        <v>#REF!</v>
      </c>
      <c r="H48" s="8" t="s">
        <v>13</v>
      </c>
      <c r="I48" s="8" t="s">
        <v>14</v>
      </c>
      <c r="J48" s="8" t="s">
        <v>1854</v>
      </c>
      <c r="K48" s="8" t="s">
        <v>1855</v>
      </c>
      <c r="L48" s="14" t="s">
        <v>1945</v>
      </c>
      <c r="M48" s="8" t="s">
        <v>1946</v>
      </c>
      <c r="N48" s="8"/>
      <c r="O48" s="8"/>
      <c r="P48" s="8"/>
      <c r="Q48" s="8"/>
      <c r="R48" s="8"/>
      <c r="S48" s="8"/>
      <c r="T48" s="8"/>
      <c r="U48" s="8"/>
      <c r="V48" s="8"/>
      <c r="W48" s="8"/>
      <c r="X48" s="8"/>
      <c r="Y48" s="8"/>
      <c r="Z48" s="8"/>
      <c r="AA48" s="8"/>
      <c r="AB48" s="8"/>
      <c r="AC48" s="8"/>
      <c r="AD48" s="8"/>
      <c r="AE48" s="8"/>
    </row>
    <row r="49" spans="1:31" ht="12.75" hidden="1" customHeight="1">
      <c r="A49" s="8" t="str">
        <f t="shared" si="6"/>
        <v>GUNCano_FIRING-Culverin - only 1 60m Right BU_B00M_CANNONS_RAW</v>
      </c>
      <c r="B49" s="24"/>
      <c r="C49" s="5" t="s">
        <v>1928</v>
      </c>
      <c r="D49" s="5" t="s">
        <v>1889</v>
      </c>
      <c r="E49" s="5" t="s">
        <v>12</v>
      </c>
      <c r="F49" s="8" t="e">
        <f>VLOOKUP($E49,#REF!,2,0)</f>
        <v>#REF!</v>
      </c>
      <c r="G49" s="8" t="e">
        <f>VLOOKUP($E49,#REF!,3,0)</f>
        <v>#REF!</v>
      </c>
      <c r="H49" s="8" t="s">
        <v>13</v>
      </c>
      <c r="I49" s="8" t="s">
        <v>14</v>
      </c>
      <c r="J49" s="8" t="s">
        <v>1854</v>
      </c>
      <c r="K49" s="8" t="s">
        <v>1855</v>
      </c>
      <c r="L49" s="25" t="s">
        <v>1890</v>
      </c>
      <c r="M49" s="8" t="s">
        <v>1947</v>
      </c>
      <c r="P49" s="8"/>
      <c r="Q49" s="8"/>
      <c r="R49" s="8"/>
      <c r="S49" s="8"/>
      <c r="T49" s="8"/>
      <c r="U49" s="8"/>
      <c r="V49" s="8"/>
      <c r="W49" s="8"/>
      <c r="X49" s="8"/>
      <c r="Y49" s="8"/>
      <c r="Z49" s="8"/>
      <c r="AA49" s="8"/>
      <c r="AB49" s="8"/>
      <c r="AC49" s="8"/>
      <c r="AD49" s="8"/>
      <c r="AE49" s="8"/>
    </row>
    <row r="50" spans="1:31" ht="12.75" hidden="1" customHeight="1">
      <c r="A50" s="8" t="str">
        <f t="shared" si="6"/>
        <v>GUNCano_FIRING-Culverin - only 1 60m Right_B00M_CANNONS_RAW</v>
      </c>
      <c r="B50" s="24"/>
      <c r="C50" s="5" t="s">
        <v>1928</v>
      </c>
      <c r="D50" s="5" t="s">
        <v>1892</v>
      </c>
      <c r="E50" s="5" t="s">
        <v>12</v>
      </c>
      <c r="F50" s="8" t="e">
        <f>VLOOKUP($E50,#REF!,2,0)</f>
        <v>#REF!</v>
      </c>
      <c r="G50" s="8" t="e">
        <f>VLOOKUP($E50,#REF!,3,0)</f>
        <v>#REF!</v>
      </c>
      <c r="H50" s="8" t="s">
        <v>13</v>
      </c>
      <c r="I50" s="8" t="s">
        <v>14</v>
      </c>
      <c r="J50" s="8" t="s">
        <v>1854</v>
      </c>
      <c r="K50" s="8" t="s">
        <v>1855</v>
      </c>
      <c r="L50" s="14" t="s">
        <v>1948</v>
      </c>
      <c r="M50" s="8" t="s">
        <v>1949</v>
      </c>
      <c r="N50" s="8"/>
      <c r="O50" s="8"/>
      <c r="P50" s="8"/>
      <c r="Q50" s="8"/>
      <c r="R50" s="8"/>
      <c r="S50" s="8"/>
      <c r="T50" s="8"/>
      <c r="U50" s="8"/>
      <c r="V50" s="8"/>
      <c r="W50" s="8"/>
      <c r="X50" s="8"/>
      <c r="Y50" s="8"/>
      <c r="Z50" s="8"/>
      <c r="AA50" s="8"/>
      <c r="AB50" s="8"/>
      <c r="AC50" s="8"/>
      <c r="AD50" s="8"/>
      <c r="AE50" s="8"/>
    </row>
    <row r="51" spans="1:31" ht="12.75" hidden="1" customHeight="1">
      <c r="A51" s="8" t="str">
        <f t="shared" si="6"/>
        <v>GUNCano_FIRING-Culverin - no 3-5 75m Left BU_B00M_CANNONS_RAW</v>
      </c>
      <c r="B51" s="24"/>
      <c r="C51" s="5" t="s">
        <v>1928</v>
      </c>
      <c r="D51" s="5" t="s">
        <v>1895</v>
      </c>
      <c r="E51" s="5" t="s">
        <v>12</v>
      </c>
      <c r="F51" s="8" t="e">
        <f>VLOOKUP($E51,#REF!,2,0)</f>
        <v>#REF!</v>
      </c>
      <c r="G51" s="8" t="e">
        <f>VLOOKUP($E51,#REF!,3,0)</f>
        <v>#REF!</v>
      </c>
      <c r="H51" s="8" t="s">
        <v>13</v>
      </c>
      <c r="I51" s="8" t="s">
        <v>14</v>
      </c>
      <c r="J51" s="8" t="s">
        <v>1854</v>
      </c>
      <c r="K51" s="8" t="s">
        <v>1855</v>
      </c>
      <c r="L51" s="25" t="s">
        <v>1896</v>
      </c>
      <c r="M51" s="8" t="s">
        <v>1950</v>
      </c>
      <c r="N51" s="8"/>
      <c r="O51" s="8"/>
      <c r="P51" s="8"/>
      <c r="Q51" s="8"/>
      <c r="R51" s="8"/>
      <c r="S51" s="8"/>
      <c r="T51" s="8"/>
      <c r="U51" s="8"/>
      <c r="V51" s="8"/>
      <c r="W51" s="8"/>
      <c r="X51" s="8"/>
      <c r="Y51" s="8"/>
      <c r="Z51" s="8"/>
      <c r="AA51" s="8"/>
      <c r="AB51" s="8"/>
      <c r="AC51" s="8"/>
      <c r="AD51" s="8"/>
      <c r="AE51" s="8"/>
    </row>
    <row r="52" spans="1:31" ht="12.75" hidden="1" customHeight="1">
      <c r="A52" s="8" t="str">
        <f t="shared" si="6"/>
        <v>GUNCano_FIRING-Culverin - no 3-5 75m Left_B00M_CANNONS_RAW</v>
      </c>
      <c r="B52" s="24"/>
      <c r="C52" s="5" t="s">
        <v>1928</v>
      </c>
      <c r="D52" s="5" t="s">
        <v>1898</v>
      </c>
      <c r="E52" s="5" t="s">
        <v>12</v>
      </c>
      <c r="F52" s="8" t="e">
        <f>VLOOKUP($E52,#REF!,2,0)</f>
        <v>#REF!</v>
      </c>
      <c r="G52" s="8" t="e">
        <f>VLOOKUP($E52,#REF!,3,0)</f>
        <v>#REF!</v>
      </c>
      <c r="H52" s="8" t="s">
        <v>13</v>
      </c>
      <c r="I52" s="8" t="s">
        <v>14</v>
      </c>
      <c r="J52" s="8" t="s">
        <v>1854</v>
      </c>
      <c r="K52" s="8" t="s">
        <v>1855</v>
      </c>
      <c r="L52" s="14" t="s">
        <v>1951</v>
      </c>
      <c r="M52" s="8" t="s">
        <v>1952</v>
      </c>
      <c r="N52" s="8"/>
      <c r="O52" s="8"/>
      <c r="P52" s="8"/>
      <c r="Q52" s="8"/>
      <c r="R52" s="8"/>
      <c r="S52" s="8"/>
      <c r="T52" s="8"/>
      <c r="U52" s="8"/>
      <c r="V52" s="8"/>
      <c r="W52" s="8"/>
      <c r="X52" s="8"/>
      <c r="Y52" s="8"/>
      <c r="Z52" s="8"/>
      <c r="AA52" s="8"/>
      <c r="AB52" s="8"/>
      <c r="AC52" s="8"/>
      <c r="AD52" s="8"/>
      <c r="AE52" s="8"/>
    </row>
    <row r="53" spans="1:31" ht="12.75" hidden="1" customHeight="1">
      <c r="A53" s="8" t="str">
        <f t="shared" si="6"/>
        <v>GUNCano_FIRING-Long Gun 20m BU_B00M_CANNONS_RAW</v>
      </c>
      <c r="B53" s="24"/>
      <c r="C53" s="5" t="s">
        <v>1953</v>
      </c>
      <c r="D53" s="5" t="s">
        <v>1853</v>
      </c>
      <c r="E53" s="5" t="s">
        <v>12</v>
      </c>
      <c r="F53" s="8" t="e">
        <f>VLOOKUP($E53,#REF!,2,0)</f>
        <v>#REF!</v>
      </c>
      <c r="G53" s="8" t="e">
        <f>VLOOKUP($E53,#REF!,3,0)</f>
        <v>#REF!</v>
      </c>
      <c r="H53" s="8" t="s">
        <v>13</v>
      </c>
      <c r="I53" s="8" t="s">
        <v>14</v>
      </c>
      <c r="J53" s="8" t="s">
        <v>1854</v>
      </c>
      <c r="K53" s="8" t="s">
        <v>1855</v>
      </c>
      <c r="L53" s="25" t="s">
        <v>1856</v>
      </c>
      <c r="M53" s="8" t="s">
        <v>1954</v>
      </c>
      <c r="N53" s="8"/>
      <c r="O53" s="8"/>
      <c r="P53" s="8"/>
      <c r="Q53" s="8"/>
      <c r="R53" s="8"/>
      <c r="S53" s="8"/>
      <c r="T53" s="8"/>
      <c r="U53" s="8"/>
      <c r="V53" s="8"/>
      <c r="W53" s="8"/>
      <c r="X53" s="8"/>
      <c r="Y53" s="8"/>
      <c r="Z53" s="8"/>
      <c r="AA53" s="8"/>
      <c r="AB53" s="8"/>
      <c r="AC53" s="8"/>
      <c r="AD53" s="8"/>
      <c r="AE53" s="8"/>
    </row>
    <row r="54" spans="1:31" ht="12.75" hidden="1" customHeight="1">
      <c r="A54" s="8" t="str">
        <f t="shared" si="6"/>
        <v>GUNCano_FIRING-Long Gun 15m BU_B00M_CANNONS_RAW</v>
      </c>
      <c r="B54" s="24"/>
      <c r="C54" s="5" t="s">
        <v>1953</v>
      </c>
      <c r="D54" s="5" t="s">
        <v>1858</v>
      </c>
      <c r="E54" s="5" t="s">
        <v>12</v>
      </c>
      <c r="F54" s="8" t="e">
        <f>VLOOKUP($E54,#REF!,2,0)</f>
        <v>#REF!</v>
      </c>
      <c r="G54" s="8" t="e">
        <f>VLOOKUP($E54,#REF!,3,0)</f>
        <v>#REF!</v>
      </c>
      <c r="H54" s="8" t="s">
        <v>13</v>
      </c>
      <c r="I54" s="8" t="s">
        <v>14</v>
      </c>
      <c r="J54" s="8" t="s">
        <v>1854</v>
      </c>
      <c r="K54" s="8" t="s">
        <v>1855</v>
      </c>
      <c r="L54" s="25" t="s">
        <v>1859</v>
      </c>
      <c r="M54" s="8" t="s">
        <v>1955</v>
      </c>
      <c r="N54" s="8"/>
      <c r="O54" s="8"/>
      <c r="Q54" s="8"/>
      <c r="R54" s="8"/>
      <c r="S54" s="8"/>
      <c r="T54" s="8"/>
      <c r="U54" s="8"/>
      <c r="V54" s="8"/>
      <c r="W54" s="8"/>
      <c r="X54" s="8"/>
      <c r="Y54" s="8"/>
      <c r="Z54" s="8"/>
      <c r="AA54" s="8"/>
      <c r="AB54" s="8"/>
      <c r="AC54" s="8"/>
      <c r="AD54" s="8"/>
      <c r="AE54" s="8"/>
    </row>
    <row r="55" spans="1:31" ht="12.75" customHeight="1">
      <c r="A55" s="8" t="str">
        <f t="shared" ref="A55:A64" si="7">E55&amp;"_"&amp;H55&amp;"-"&amp;C55&amp;" "&amp;D55&amp;"_"&amp;I55&amp;"_"&amp;J55&amp;"_"&amp;K55&amp;".wav"</f>
        <v>GUNCano_FIRING-Long Gun 15m_B00M_CACK_MS.wav</v>
      </c>
      <c r="B55" s="8" t="s">
        <v>815</v>
      </c>
      <c r="C55" s="5" t="s">
        <v>1953</v>
      </c>
      <c r="D55" s="5" t="s">
        <v>1861</v>
      </c>
      <c r="E55" s="5" t="s">
        <v>12</v>
      </c>
      <c r="F55" s="8" t="e">
        <f>VLOOKUP($E55,#REF!,2,0)</f>
        <v>#REF!</v>
      </c>
      <c r="G55" s="8" t="e">
        <f>VLOOKUP($E55,#REF!,3,0)</f>
        <v>#REF!</v>
      </c>
      <c r="H55" s="8" t="s">
        <v>13</v>
      </c>
      <c r="I55" s="8" t="s">
        <v>14</v>
      </c>
      <c r="J55" s="8" t="s">
        <v>105</v>
      </c>
      <c r="K55" s="8" t="s">
        <v>339</v>
      </c>
      <c r="L55" s="14" t="s">
        <v>814</v>
      </c>
      <c r="M55" s="8" t="s">
        <v>1956</v>
      </c>
      <c r="N55" s="8"/>
      <c r="O55" s="8" t="s">
        <v>340</v>
      </c>
      <c r="P55" s="17" t="s">
        <v>341</v>
      </c>
      <c r="Q55" s="8"/>
      <c r="R55" s="8"/>
      <c r="S55" s="8"/>
      <c r="T55" s="8"/>
      <c r="U55" s="8"/>
      <c r="V55" s="8"/>
      <c r="W55" s="8"/>
      <c r="X55" s="8"/>
      <c r="Y55" s="8"/>
      <c r="Z55" s="8"/>
      <c r="AA55" s="8"/>
      <c r="AB55" s="8"/>
      <c r="AC55" s="8"/>
      <c r="AD55" s="8"/>
      <c r="AE55" s="8"/>
    </row>
    <row r="56" spans="1:31" ht="12.75" customHeight="1">
      <c r="A56" s="8" t="str">
        <f t="shared" si="7"/>
        <v>GUNCano_FIRING-Long Gun 20m_B00M_CACK_XY.wav</v>
      </c>
      <c r="B56" s="8" t="s">
        <v>826</v>
      </c>
      <c r="C56" s="5" t="s">
        <v>1953</v>
      </c>
      <c r="D56" s="5" t="s">
        <v>1864</v>
      </c>
      <c r="E56" s="5" t="s">
        <v>12</v>
      </c>
      <c r="F56" s="8" t="e">
        <f>VLOOKUP($E56,#REF!,2,0)</f>
        <v>#REF!</v>
      </c>
      <c r="G56" s="8" t="e">
        <f>VLOOKUP($E56,#REF!,3,0)</f>
        <v>#REF!</v>
      </c>
      <c r="H56" s="8" t="s">
        <v>13</v>
      </c>
      <c r="I56" s="8" t="s">
        <v>14</v>
      </c>
      <c r="J56" s="8" t="s">
        <v>105</v>
      </c>
      <c r="K56" s="8" t="s">
        <v>345</v>
      </c>
      <c r="L56" s="14" t="s">
        <v>825</v>
      </c>
      <c r="M56" s="8" t="s">
        <v>1957</v>
      </c>
      <c r="N56" s="8"/>
      <c r="O56" s="8" t="s">
        <v>359</v>
      </c>
      <c r="P56" s="17" t="s">
        <v>341</v>
      </c>
      <c r="Q56" s="8"/>
      <c r="R56" s="8"/>
      <c r="S56" s="8"/>
      <c r="T56" s="8"/>
      <c r="U56" s="8"/>
      <c r="V56" s="8"/>
      <c r="W56" s="8"/>
      <c r="X56" s="8"/>
      <c r="Y56" s="8"/>
      <c r="Z56" s="8"/>
      <c r="AA56" s="8"/>
      <c r="AB56" s="8"/>
      <c r="AC56" s="8"/>
      <c r="AD56" s="8"/>
      <c r="AE56" s="8"/>
    </row>
    <row r="57" spans="1:31" ht="12.75" customHeight="1">
      <c r="A57" s="8" t="str">
        <f t="shared" si="7"/>
        <v>GUNCano_FIRING-Long Gun 200m_B00M_CACK_Ambix.wav</v>
      </c>
      <c r="B57" s="8" t="s">
        <v>823</v>
      </c>
      <c r="C57" s="5" t="s">
        <v>1953</v>
      </c>
      <c r="D57" s="5" t="s">
        <v>1867</v>
      </c>
      <c r="E57" s="5" t="s">
        <v>12</v>
      </c>
      <c r="F57" s="8" t="e">
        <f>VLOOKUP($E57,#REF!,2,0)</f>
        <v>#REF!</v>
      </c>
      <c r="G57" s="8" t="e">
        <f>VLOOKUP($E57,#REF!,3,0)</f>
        <v>#REF!</v>
      </c>
      <c r="H57" s="8" t="s">
        <v>13</v>
      </c>
      <c r="I57" s="8" t="s">
        <v>14</v>
      </c>
      <c r="J57" s="8" t="s">
        <v>105</v>
      </c>
      <c r="K57" s="8" t="s">
        <v>354</v>
      </c>
      <c r="L57" s="14" t="s">
        <v>1958</v>
      </c>
      <c r="M57" s="8" t="s">
        <v>1959</v>
      </c>
      <c r="N57" s="8"/>
      <c r="O57" s="8" t="s">
        <v>355</v>
      </c>
      <c r="P57" s="8" t="s">
        <v>332</v>
      </c>
      <c r="Q57" s="8"/>
      <c r="R57" s="8"/>
      <c r="S57" s="8"/>
      <c r="T57" s="8"/>
      <c r="U57" s="8"/>
      <c r="V57" s="8"/>
      <c r="W57" s="8"/>
      <c r="X57" s="8"/>
      <c r="Y57" s="8"/>
      <c r="Z57" s="8"/>
      <c r="AA57" s="8"/>
      <c r="AB57" s="8"/>
      <c r="AC57" s="8"/>
      <c r="AD57" s="8"/>
      <c r="AE57" s="8"/>
    </row>
    <row r="58" spans="1:31" ht="12.75" customHeight="1">
      <c r="A58" s="8" t="str">
        <f t="shared" si="7"/>
        <v>GUNCano_FIRING-Long Gun 150m_B00M_CACK_ORTF3D Hi.wav</v>
      </c>
      <c r="B58" s="8" t="s">
        <v>810</v>
      </c>
      <c r="C58" s="5" t="s">
        <v>1953</v>
      </c>
      <c r="D58" s="5" t="s">
        <v>1870</v>
      </c>
      <c r="E58" s="5" t="s">
        <v>12</v>
      </c>
      <c r="F58" s="8" t="e">
        <f>VLOOKUP($E58,#REF!,2,0)</f>
        <v>#REF!</v>
      </c>
      <c r="G58" s="8" t="e">
        <f>VLOOKUP($E58,#REF!,3,0)</f>
        <v>#REF!</v>
      </c>
      <c r="H58" s="8" t="s">
        <v>13</v>
      </c>
      <c r="I58" s="8" t="s">
        <v>14</v>
      </c>
      <c r="J58" s="8" t="s">
        <v>105</v>
      </c>
      <c r="K58" s="8" t="s">
        <v>330</v>
      </c>
      <c r="L58" s="14" t="s">
        <v>1960</v>
      </c>
      <c r="M58" s="8" t="s">
        <v>1961</v>
      </c>
      <c r="N58" s="8"/>
      <c r="O58" s="8" t="s">
        <v>331</v>
      </c>
      <c r="P58" s="8" t="s">
        <v>332</v>
      </c>
      <c r="Q58" s="8"/>
      <c r="R58" s="8"/>
      <c r="S58" s="8"/>
      <c r="T58" s="8"/>
      <c r="U58" s="8"/>
      <c r="V58" s="8"/>
      <c r="W58" s="8"/>
      <c r="X58" s="8"/>
      <c r="Y58" s="8"/>
      <c r="Z58" s="8"/>
      <c r="AA58" s="8"/>
      <c r="AB58" s="8"/>
      <c r="AC58" s="8"/>
      <c r="AD58" s="8"/>
      <c r="AE58" s="8"/>
    </row>
    <row r="59" spans="1:31" ht="12.75" customHeight="1">
      <c r="A59" s="8" t="str">
        <f t="shared" si="7"/>
        <v>GUNCano_FIRING-Long Gun 150m_B00M_CACK_ORTF3D Lo.wav</v>
      </c>
      <c r="B59" s="8" t="s">
        <v>810</v>
      </c>
      <c r="C59" s="5" t="s">
        <v>1953</v>
      </c>
      <c r="D59" s="5" t="s">
        <v>1870</v>
      </c>
      <c r="E59" s="5" t="s">
        <v>12</v>
      </c>
      <c r="F59" s="8" t="e">
        <f>VLOOKUP($E59,#REF!,2,0)</f>
        <v>#REF!</v>
      </c>
      <c r="G59" s="8" t="e">
        <f>VLOOKUP($E59,#REF!,3,0)</f>
        <v>#REF!</v>
      </c>
      <c r="H59" s="8" t="s">
        <v>13</v>
      </c>
      <c r="I59" s="8" t="s">
        <v>14</v>
      </c>
      <c r="J59" s="8" t="s">
        <v>105</v>
      </c>
      <c r="K59" s="8" t="s">
        <v>335</v>
      </c>
      <c r="L59" s="14" t="s">
        <v>1962</v>
      </c>
      <c r="M59" s="8" t="s">
        <v>1963</v>
      </c>
      <c r="N59" s="8"/>
      <c r="O59" s="8" t="s">
        <v>331</v>
      </c>
      <c r="P59" s="8" t="s">
        <v>332</v>
      </c>
      <c r="Q59" s="8"/>
      <c r="R59" s="8"/>
      <c r="S59" s="8"/>
      <c r="T59" s="8"/>
      <c r="U59" s="8"/>
      <c r="V59" s="8"/>
      <c r="W59" s="8"/>
      <c r="X59" s="8"/>
      <c r="Y59" s="8"/>
      <c r="Z59" s="8"/>
      <c r="AA59" s="8"/>
      <c r="AB59" s="8"/>
      <c r="AC59" s="8"/>
      <c r="AD59" s="8"/>
      <c r="AE59" s="8"/>
    </row>
    <row r="60" spans="1:31" ht="12.75" customHeight="1">
      <c r="A60" s="8" t="str">
        <f t="shared" si="7"/>
        <v>GUNCano_FIRING-Long Gun 175m_B00M_CACK_XY.wav</v>
      </c>
      <c r="B60" s="8" t="s">
        <v>818</v>
      </c>
      <c r="C60" s="5" t="s">
        <v>1953</v>
      </c>
      <c r="D60" s="5" t="s">
        <v>1875</v>
      </c>
      <c r="E60" s="5" t="s">
        <v>12</v>
      </c>
      <c r="F60" s="8" t="e">
        <f>VLOOKUP($E60,#REF!,2,0)</f>
        <v>#REF!</v>
      </c>
      <c r="G60" s="8" t="e">
        <f>VLOOKUP($E60,#REF!,3,0)</f>
        <v>#REF!</v>
      </c>
      <c r="H60" s="8" t="s">
        <v>13</v>
      </c>
      <c r="I60" s="8" t="s">
        <v>14</v>
      </c>
      <c r="J60" s="8" t="s">
        <v>105</v>
      </c>
      <c r="K60" s="8" t="s">
        <v>345</v>
      </c>
      <c r="L60" s="14" t="s">
        <v>1964</v>
      </c>
      <c r="M60" s="8" t="s">
        <v>1965</v>
      </c>
      <c r="N60" s="8"/>
      <c r="O60" s="8" t="s">
        <v>346</v>
      </c>
      <c r="P60" s="8" t="s">
        <v>332</v>
      </c>
      <c r="Q60" s="8"/>
      <c r="R60" s="8"/>
      <c r="S60" s="8"/>
      <c r="T60" s="8"/>
      <c r="U60" s="8"/>
      <c r="V60" s="8"/>
      <c r="W60" s="8"/>
      <c r="X60" s="8"/>
      <c r="Y60" s="8"/>
      <c r="Z60" s="8"/>
      <c r="AA60" s="8"/>
      <c r="AB60" s="8"/>
      <c r="AC60" s="8"/>
      <c r="AD60" s="8"/>
      <c r="AE60" s="8"/>
    </row>
    <row r="61" spans="1:31" ht="12.75" customHeight="1">
      <c r="A61" s="8" t="str">
        <f t="shared" si="7"/>
        <v>GUNCano_FIRING-Long Gun 1m_B00M_CACK_AB.wav</v>
      </c>
      <c r="B61" s="8" t="s">
        <v>821</v>
      </c>
      <c r="C61" s="5" t="s">
        <v>1953</v>
      </c>
      <c r="D61" s="5" t="s">
        <v>1878</v>
      </c>
      <c r="E61" s="5" t="s">
        <v>12</v>
      </c>
      <c r="F61" s="8" t="e">
        <f>VLOOKUP($E61,#REF!,2,0)</f>
        <v>#REF!</v>
      </c>
      <c r="G61" s="8" t="e">
        <f>VLOOKUP($E61,#REF!,3,0)</f>
        <v>#REF!</v>
      </c>
      <c r="H61" s="8" t="s">
        <v>13</v>
      </c>
      <c r="I61" s="8" t="s">
        <v>14</v>
      </c>
      <c r="J61" s="8" t="s">
        <v>105</v>
      </c>
      <c r="K61" s="8" t="s">
        <v>350</v>
      </c>
      <c r="L61" s="14" t="s">
        <v>820</v>
      </c>
      <c r="M61" s="8" t="s">
        <v>1966</v>
      </c>
      <c r="N61" s="8"/>
      <c r="O61" s="8" t="s">
        <v>351</v>
      </c>
      <c r="P61" s="8" t="s">
        <v>106</v>
      </c>
      <c r="Q61" s="8"/>
      <c r="R61" s="8"/>
      <c r="S61" s="8"/>
      <c r="T61" s="8"/>
      <c r="U61" s="8"/>
      <c r="V61" s="8"/>
      <c r="W61" s="8"/>
      <c r="X61" s="8"/>
      <c r="Y61" s="8"/>
      <c r="Z61" s="8"/>
      <c r="AA61" s="8"/>
      <c r="AB61" s="8"/>
      <c r="AC61" s="8"/>
      <c r="AD61" s="8"/>
      <c r="AE61" s="8"/>
    </row>
    <row r="62" spans="1:31" ht="12.75" customHeight="1">
      <c r="A62" s="8" t="str">
        <f t="shared" si="7"/>
        <v>GUNCano_FIRING-Long Gun 3m_B00M_CACK_AB.wav</v>
      </c>
      <c r="B62" s="8" t="s">
        <v>829</v>
      </c>
      <c r="C62" s="5" t="s">
        <v>1953</v>
      </c>
      <c r="D62" s="5" t="s">
        <v>1880</v>
      </c>
      <c r="E62" s="5" t="s">
        <v>12</v>
      </c>
      <c r="F62" s="8" t="e">
        <f>VLOOKUP($E62,#REF!,2,0)</f>
        <v>#REF!</v>
      </c>
      <c r="G62" s="8" t="e">
        <f>VLOOKUP($E62,#REF!,3,0)</f>
        <v>#REF!</v>
      </c>
      <c r="H62" s="8" t="s">
        <v>13</v>
      </c>
      <c r="I62" s="8" t="s">
        <v>14</v>
      </c>
      <c r="J62" s="8" t="s">
        <v>105</v>
      </c>
      <c r="K62" s="8" t="s">
        <v>350</v>
      </c>
      <c r="L62" s="14" t="s">
        <v>828</v>
      </c>
      <c r="M62" s="8" t="s">
        <v>1967</v>
      </c>
      <c r="N62" s="8"/>
      <c r="O62" s="8" t="s">
        <v>363</v>
      </c>
      <c r="P62" s="8" t="s">
        <v>106</v>
      </c>
      <c r="Q62" s="8"/>
      <c r="R62" s="8"/>
      <c r="S62" s="8"/>
      <c r="T62" s="8"/>
      <c r="U62" s="8"/>
      <c r="V62" s="8"/>
      <c r="W62" s="8"/>
      <c r="X62" s="8"/>
      <c r="Y62" s="8"/>
      <c r="Z62" s="8"/>
      <c r="AA62" s="8"/>
      <c r="AB62" s="8"/>
      <c r="AC62" s="8"/>
      <c r="AD62" s="8"/>
      <c r="AE62" s="8"/>
    </row>
    <row r="63" spans="1:31" ht="12.75" customHeight="1">
      <c r="A63" s="8" t="str">
        <f t="shared" si="7"/>
        <v>GUNCano_FIRING-Long Gun 4m_B00M_CACK_HH.wav</v>
      </c>
      <c r="B63" s="8" t="s">
        <v>832</v>
      </c>
      <c r="C63" s="5" t="s">
        <v>1953</v>
      </c>
      <c r="D63" s="5" t="s">
        <v>1882</v>
      </c>
      <c r="E63" s="5" t="s">
        <v>12</v>
      </c>
      <c r="F63" s="8" t="e">
        <f>VLOOKUP($E63,#REF!,2,0)</f>
        <v>#REF!</v>
      </c>
      <c r="G63" s="8" t="e">
        <f>VLOOKUP($E63,#REF!,3,0)</f>
        <v>#REF!</v>
      </c>
      <c r="H63" s="8" t="s">
        <v>13</v>
      </c>
      <c r="I63" s="8" t="s">
        <v>14</v>
      </c>
      <c r="J63" s="8" t="s">
        <v>105</v>
      </c>
      <c r="K63" s="8" t="s">
        <v>367</v>
      </c>
      <c r="L63" s="14" t="s">
        <v>831</v>
      </c>
      <c r="M63" s="8" t="s">
        <v>1968</v>
      </c>
      <c r="N63" s="8"/>
      <c r="O63" s="8" t="s">
        <v>368</v>
      </c>
      <c r="P63" s="8" t="s">
        <v>106</v>
      </c>
      <c r="Q63" s="8"/>
      <c r="R63" s="8"/>
      <c r="S63" s="8"/>
      <c r="T63" s="8"/>
      <c r="U63" s="8"/>
      <c r="V63" s="8"/>
      <c r="W63" s="8"/>
      <c r="X63" s="8"/>
      <c r="Y63" s="8"/>
      <c r="Z63" s="8"/>
      <c r="AA63" s="8"/>
      <c r="AB63" s="8"/>
      <c r="AC63" s="8"/>
      <c r="AD63" s="8"/>
      <c r="AE63" s="8"/>
    </row>
    <row r="64" spans="1:31" ht="12.75" customHeight="1">
      <c r="A64" s="8" t="str">
        <f t="shared" si="7"/>
        <v>GUNCano_FIRING-Long Gun 5m_B00M_CACK_MS.wav</v>
      </c>
      <c r="B64" s="8" t="s">
        <v>835</v>
      </c>
      <c r="C64" s="5" t="s">
        <v>1953</v>
      </c>
      <c r="D64" s="5" t="s">
        <v>1884</v>
      </c>
      <c r="E64" s="5" t="s">
        <v>12</v>
      </c>
      <c r="F64" s="8" t="e">
        <f>VLOOKUP($E64,#REF!,2,0)</f>
        <v>#REF!</v>
      </c>
      <c r="G64" s="8" t="e">
        <f>VLOOKUP($E64,#REF!,3,0)</f>
        <v>#REF!</v>
      </c>
      <c r="H64" s="8" t="s">
        <v>13</v>
      </c>
      <c r="I64" s="8" t="s">
        <v>14</v>
      </c>
      <c r="J64" s="8" t="s">
        <v>105</v>
      </c>
      <c r="K64" s="8" t="s">
        <v>339</v>
      </c>
      <c r="L64" s="14" t="s">
        <v>834</v>
      </c>
      <c r="M64" s="8" t="s">
        <v>1969</v>
      </c>
      <c r="N64" s="8"/>
      <c r="O64" s="8" t="s">
        <v>372</v>
      </c>
      <c r="P64" s="8" t="s">
        <v>106</v>
      </c>
      <c r="Q64" s="8"/>
      <c r="R64" s="8"/>
      <c r="S64" s="8"/>
      <c r="T64" s="8"/>
      <c r="U64" s="8"/>
      <c r="V64" s="8"/>
      <c r="W64" s="8"/>
      <c r="X64" s="8"/>
      <c r="Y64" s="8"/>
      <c r="Z64" s="8"/>
      <c r="AA64" s="8"/>
      <c r="AB64" s="8"/>
      <c r="AC64" s="8"/>
      <c r="AD64" s="8"/>
      <c r="AE64" s="8"/>
    </row>
    <row r="65" spans="1:31" ht="12.75" hidden="1" customHeight="1">
      <c r="A65" s="8" t="str">
        <f t="shared" ref="A65:A71" si="8">E65&amp;"_"&amp;H65&amp;"-"&amp;C65&amp;" "&amp;D65&amp;"_"&amp;I65&amp;"_"&amp;J65&amp;"_"&amp;K65</f>
        <v>GUNCano_FIRING-Long Gun - only 1 30m Indoor IR_B00M_CANNONS_RAW</v>
      </c>
      <c r="B65" s="24"/>
      <c r="C65" s="5" t="s">
        <v>1953</v>
      </c>
      <c r="D65" s="5" t="s">
        <v>1886</v>
      </c>
      <c r="E65" s="5" t="s">
        <v>12</v>
      </c>
      <c r="F65" s="8" t="e">
        <f>VLOOKUP($E65,#REF!,2,0)</f>
        <v>#REF!</v>
      </c>
      <c r="G65" s="8" t="e">
        <f>VLOOKUP($E65,#REF!,3,0)</f>
        <v>#REF!</v>
      </c>
      <c r="H65" s="8" t="s">
        <v>13</v>
      </c>
      <c r="I65" s="8" t="s">
        <v>14</v>
      </c>
      <c r="J65" s="8" t="s">
        <v>1854</v>
      </c>
      <c r="K65" s="8" t="s">
        <v>1855</v>
      </c>
      <c r="L65" s="14" t="s">
        <v>1970</v>
      </c>
      <c r="M65" s="8" t="s">
        <v>1971</v>
      </c>
      <c r="N65" s="8"/>
      <c r="O65" s="8"/>
      <c r="P65" s="8"/>
      <c r="Q65" s="8"/>
      <c r="R65" s="8"/>
      <c r="S65" s="8"/>
      <c r="T65" s="8"/>
      <c r="U65" s="8"/>
      <c r="V65" s="8"/>
      <c r="W65" s="8"/>
      <c r="X65" s="8"/>
      <c r="Y65" s="8"/>
      <c r="Z65" s="8"/>
      <c r="AA65" s="8"/>
      <c r="AB65" s="8"/>
      <c r="AC65" s="8"/>
      <c r="AD65" s="8"/>
      <c r="AE65" s="8"/>
    </row>
    <row r="66" spans="1:31" ht="12.75" hidden="1" customHeight="1">
      <c r="A66" s="8" t="str">
        <f t="shared" si="8"/>
        <v>GUNCano_FIRING-Long Gun - only 1 60m Right BU_B00M_CANNONS_RAW</v>
      </c>
      <c r="B66" s="24"/>
      <c r="C66" s="5" t="s">
        <v>1953</v>
      </c>
      <c r="D66" s="5" t="s">
        <v>1889</v>
      </c>
      <c r="E66" s="5" t="s">
        <v>12</v>
      </c>
      <c r="F66" s="8" t="e">
        <f>VLOOKUP($E66,#REF!,2,0)</f>
        <v>#REF!</v>
      </c>
      <c r="G66" s="8" t="e">
        <f>VLOOKUP($E66,#REF!,3,0)</f>
        <v>#REF!</v>
      </c>
      <c r="H66" s="8" t="s">
        <v>13</v>
      </c>
      <c r="I66" s="8" t="s">
        <v>14</v>
      </c>
      <c r="J66" s="8" t="s">
        <v>1854</v>
      </c>
      <c r="K66" s="8" t="s">
        <v>1855</v>
      </c>
      <c r="L66" s="25" t="s">
        <v>1890</v>
      </c>
      <c r="M66" s="8" t="s">
        <v>1972</v>
      </c>
      <c r="P66" s="8"/>
      <c r="Q66" s="8"/>
      <c r="R66" s="8"/>
      <c r="S66" s="8"/>
      <c r="T66" s="8"/>
      <c r="U66" s="8"/>
      <c r="V66" s="8"/>
      <c r="W66" s="8"/>
      <c r="X66" s="8"/>
      <c r="Y66" s="8"/>
      <c r="Z66" s="8"/>
      <c r="AA66" s="8"/>
      <c r="AB66" s="8"/>
      <c r="AC66" s="8"/>
      <c r="AD66" s="8"/>
      <c r="AE66" s="8"/>
    </row>
    <row r="67" spans="1:31" ht="12.75" hidden="1" customHeight="1">
      <c r="A67" s="8" t="str">
        <f t="shared" si="8"/>
        <v>GUNCano_FIRING-Long Gun - only 1 60m Right_B00M_CANNONS_RAW</v>
      </c>
      <c r="B67" s="24"/>
      <c r="C67" s="5" t="s">
        <v>1953</v>
      </c>
      <c r="D67" s="5" t="s">
        <v>1892</v>
      </c>
      <c r="E67" s="5" t="s">
        <v>12</v>
      </c>
      <c r="F67" s="8" t="e">
        <f>VLOOKUP($E67,#REF!,2,0)</f>
        <v>#REF!</v>
      </c>
      <c r="G67" s="8" t="e">
        <f>VLOOKUP($E67,#REF!,3,0)</f>
        <v>#REF!</v>
      </c>
      <c r="H67" s="8" t="s">
        <v>13</v>
      </c>
      <c r="I67" s="8" t="s">
        <v>14</v>
      </c>
      <c r="J67" s="8" t="s">
        <v>1854</v>
      </c>
      <c r="K67" s="8" t="s">
        <v>1855</v>
      </c>
      <c r="L67" s="14" t="s">
        <v>1973</v>
      </c>
      <c r="M67" s="8" t="s">
        <v>1974</v>
      </c>
      <c r="N67" s="8"/>
      <c r="O67" s="8"/>
      <c r="P67" s="8"/>
      <c r="Q67" s="8"/>
      <c r="R67" s="8"/>
      <c r="S67" s="8"/>
      <c r="T67" s="8"/>
      <c r="U67" s="8"/>
      <c r="V67" s="8"/>
      <c r="W67" s="8"/>
      <c r="X67" s="8"/>
      <c r="Y67" s="8"/>
      <c r="Z67" s="8"/>
      <c r="AA67" s="8"/>
      <c r="AB67" s="8"/>
      <c r="AC67" s="8"/>
      <c r="AD67" s="8"/>
      <c r="AE67" s="8"/>
    </row>
    <row r="68" spans="1:31" ht="12.75" hidden="1" customHeight="1">
      <c r="A68" s="8" t="str">
        <f t="shared" si="8"/>
        <v>GUNCano_FIRING-Long Gun - no 3-5 75m Left BU_B00M_CANNONS_RAW</v>
      </c>
      <c r="B68" s="24"/>
      <c r="C68" s="5" t="s">
        <v>1953</v>
      </c>
      <c r="D68" s="5" t="s">
        <v>1895</v>
      </c>
      <c r="E68" s="5" t="s">
        <v>12</v>
      </c>
      <c r="F68" s="8" t="e">
        <f>VLOOKUP($E68,#REF!,2,0)</f>
        <v>#REF!</v>
      </c>
      <c r="G68" s="8" t="e">
        <f>VLOOKUP($E68,#REF!,3,0)</f>
        <v>#REF!</v>
      </c>
      <c r="H68" s="8" t="s">
        <v>13</v>
      </c>
      <c r="I68" s="8" t="s">
        <v>14</v>
      </c>
      <c r="J68" s="8" t="s">
        <v>1854</v>
      </c>
      <c r="K68" s="8" t="s">
        <v>1855</v>
      </c>
      <c r="L68" s="25" t="s">
        <v>1896</v>
      </c>
      <c r="M68" s="8" t="s">
        <v>1975</v>
      </c>
      <c r="N68" s="8"/>
      <c r="O68" s="8"/>
      <c r="P68" s="8"/>
      <c r="Q68" s="8"/>
      <c r="R68" s="8"/>
      <c r="S68" s="8"/>
      <c r="T68" s="8"/>
      <c r="U68" s="8"/>
      <c r="V68" s="8"/>
      <c r="W68" s="8"/>
      <c r="X68" s="8"/>
      <c r="Y68" s="8"/>
      <c r="Z68" s="8"/>
      <c r="AA68" s="8"/>
      <c r="AB68" s="8"/>
      <c r="AC68" s="8"/>
      <c r="AD68" s="8"/>
      <c r="AE68" s="8"/>
    </row>
    <row r="69" spans="1:31" ht="12.75" hidden="1" customHeight="1">
      <c r="A69" s="8" t="str">
        <f t="shared" si="8"/>
        <v>GUNCano_FIRING-Long Gun - no 3-5 75m Left_B00M_CANNONS_RAW</v>
      </c>
      <c r="B69" s="24"/>
      <c r="C69" s="5" t="s">
        <v>1953</v>
      </c>
      <c r="D69" s="5" t="s">
        <v>1898</v>
      </c>
      <c r="E69" s="5" t="s">
        <v>12</v>
      </c>
      <c r="F69" s="8" t="e">
        <f>VLOOKUP($E69,#REF!,2,0)</f>
        <v>#REF!</v>
      </c>
      <c r="G69" s="8" t="e">
        <f>VLOOKUP($E69,#REF!,3,0)</f>
        <v>#REF!</v>
      </c>
      <c r="H69" s="8" t="s">
        <v>13</v>
      </c>
      <c r="I69" s="8" t="s">
        <v>14</v>
      </c>
      <c r="J69" s="8" t="s">
        <v>1854</v>
      </c>
      <c r="K69" s="8" t="s">
        <v>1855</v>
      </c>
      <c r="L69" s="14" t="s">
        <v>1976</v>
      </c>
      <c r="M69" s="8" t="s">
        <v>1977</v>
      </c>
      <c r="N69" s="8"/>
      <c r="O69" s="8"/>
      <c r="P69" s="8"/>
      <c r="Q69" s="8"/>
      <c r="R69" s="8"/>
      <c r="S69" s="8"/>
      <c r="T69" s="8"/>
      <c r="U69" s="8"/>
      <c r="V69" s="8"/>
      <c r="W69" s="8"/>
      <c r="X69" s="8"/>
      <c r="Y69" s="8"/>
      <c r="Z69" s="8"/>
      <c r="AA69" s="8"/>
      <c r="AB69" s="8"/>
      <c r="AC69" s="8"/>
      <c r="AD69" s="8"/>
      <c r="AE69" s="8"/>
    </row>
    <row r="70" spans="1:31" ht="12.75" hidden="1" customHeight="1">
      <c r="A70" s="8" t="str">
        <f t="shared" si="8"/>
        <v>GUNCano_FIRING-Bombard 20m BU_B00M_CANNONS_RAW</v>
      </c>
      <c r="B70" s="24"/>
      <c r="C70" s="5" t="s">
        <v>1978</v>
      </c>
      <c r="D70" s="5" t="s">
        <v>1853</v>
      </c>
      <c r="E70" s="5" t="s">
        <v>12</v>
      </c>
      <c r="F70" s="8" t="e">
        <f>VLOOKUP($E70,#REF!,2,0)</f>
        <v>#REF!</v>
      </c>
      <c r="G70" s="8" t="e">
        <f>VLOOKUP($E70,#REF!,3,0)</f>
        <v>#REF!</v>
      </c>
      <c r="H70" s="8" t="s">
        <v>13</v>
      </c>
      <c r="I70" s="8" t="s">
        <v>14</v>
      </c>
      <c r="J70" s="8" t="s">
        <v>1854</v>
      </c>
      <c r="K70" s="8" t="s">
        <v>1855</v>
      </c>
      <c r="L70" s="14" t="s">
        <v>446</v>
      </c>
      <c r="M70" s="8" t="s">
        <v>1979</v>
      </c>
      <c r="N70" s="8"/>
      <c r="O70" s="8"/>
      <c r="P70" s="8"/>
      <c r="Q70" s="8"/>
      <c r="R70" s="8"/>
      <c r="S70" s="8"/>
      <c r="T70" s="8"/>
      <c r="U70" s="8"/>
      <c r="V70" s="8"/>
      <c r="W70" s="8"/>
      <c r="X70" s="8"/>
      <c r="Y70" s="8"/>
      <c r="Z70" s="8"/>
      <c r="AA70" s="8"/>
      <c r="AB70" s="8"/>
      <c r="AC70" s="8"/>
      <c r="AD70" s="8"/>
      <c r="AE70" s="8"/>
    </row>
    <row r="71" spans="1:31" ht="12.75" hidden="1" customHeight="1">
      <c r="A71" s="8" t="str">
        <f t="shared" si="8"/>
        <v>GUNCano_FIRING-Bombard 15m BU_B00M_CANNONS_RAW</v>
      </c>
      <c r="B71" s="24"/>
      <c r="C71" s="5" t="s">
        <v>1978</v>
      </c>
      <c r="D71" s="5" t="s">
        <v>1858</v>
      </c>
      <c r="E71" s="5" t="s">
        <v>12</v>
      </c>
      <c r="F71" s="8" t="e">
        <f>VLOOKUP($E71,#REF!,2,0)</f>
        <v>#REF!</v>
      </c>
      <c r="G71" s="8" t="e">
        <f>VLOOKUP($E71,#REF!,3,0)</f>
        <v>#REF!</v>
      </c>
      <c r="H71" s="8" t="s">
        <v>13</v>
      </c>
      <c r="I71" s="8" t="s">
        <v>14</v>
      </c>
      <c r="J71" s="8" t="s">
        <v>1854</v>
      </c>
      <c r="K71" s="8" t="s">
        <v>1855</v>
      </c>
      <c r="L71" s="25" t="s">
        <v>1856</v>
      </c>
      <c r="M71" s="8" t="s">
        <v>1980</v>
      </c>
      <c r="N71" s="8"/>
      <c r="O71" s="8"/>
      <c r="Q71" s="8"/>
      <c r="R71" s="8"/>
      <c r="S71" s="8"/>
      <c r="T71" s="8"/>
      <c r="U71" s="8"/>
      <c r="V71" s="8"/>
      <c r="W71" s="8"/>
      <c r="X71" s="8"/>
      <c r="Y71" s="8"/>
      <c r="Z71" s="8"/>
      <c r="AA71" s="8"/>
      <c r="AB71" s="8"/>
      <c r="AC71" s="8"/>
      <c r="AD71" s="8"/>
      <c r="AE71" s="8"/>
    </row>
    <row r="72" spans="1:31" ht="12.75" customHeight="1">
      <c r="A72" s="8" t="str">
        <f t="shared" ref="A72:A81" si="9">E72&amp;"_"&amp;H72&amp;"-"&amp;C72&amp;" "&amp;D72&amp;"_"&amp;I72&amp;"_"&amp;J72&amp;"_"&amp;K72&amp;".wav"</f>
        <v>GUNCano_FIRING-Bombard 15m_B00M_CACK_MS.wav</v>
      </c>
      <c r="B72" s="8" t="s">
        <v>436</v>
      </c>
      <c r="C72" s="5" t="s">
        <v>1978</v>
      </c>
      <c r="D72" s="5" t="s">
        <v>1861</v>
      </c>
      <c r="E72" s="5" t="s">
        <v>12</v>
      </c>
      <c r="F72" s="8" t="e">
        <f>VLOOKUP($E72,#REF!,2,0)</f>
        <v>#REF!</v>
      </c>
      <c r="G72" s="8" t="e">
        <f>VLOOKUP($E72,#REF!,3,0)</f>
        <v>#REF!</v>
      </c>
      <c r="H72" s="8" t="s">
        <v>13</v>
      </c>
      <c r="I72" s="8" t="s">
        <v>14</v>
      </c>
      <c r="J72" s="8" t="s">
        <v>105</v>
      </c>
      <c r="K72" s="8" t="s">
        <v>339</v>
      </c>
      <c r="L72" s="14" t="s">
        <v>435</v>
      </c>
      <c r="M72" s="8" t="s">
        <v>1981</v>
      </c>
      <c r="N72" s="8"/>
      <c r="O72" s="8" t="s">
        <v>340</v>
      </c>
      <c r="P72" s="17" t="s">
        <v>341</v>
      </c>
      <c r="Q72" s="8"/>
      <c r="R72" s="8"/>
      <c r="S72" s="8"/>
      <c r="T72" s="8"/>
      <c r="U72" s="8"/>
      <c r="V72" s="8"/>
      <c r="W72" s="8"/>
      <c r="X72" s="8"/>
      <c r="Y72" s="8"/>
      <c r="Z72" s="8"/>
      <c r="AA72" s="8"/>
      <c r="AB72" s="8"/>
      <c r="AC72" s="8"/>
      <c r="AD72" s="8"/>
      <c r="AE72" s="8"/>
    </row>
    <row r="73" spans="1:31" ht="12.75" customHeight="1">
      <c r="A73" s="8" t="str">
        <f t="shared" si="9"/>
        <v>GUNCano_FIRING-Bombard 20m_B00M_CACK_XY.wav</v>
      </c>
      <c r="B73" s="8" t="s">
        <v>447</v>
      </c>
      <c r="C73" s="5" t="s">
        <v>1978</v>
      </c>
      <c r="D73" s="5" t="s">
        <v>1864</v>
      </c>
      <c r="E73" s="5" t="s">
        <v>12</v>
      </c>
      <c r="F73" s="8" t="e">
        <f>VLOOKUP($E73,#REF!,2,0)</f>
        <v>#REF!</v>
      </c>
      <c r="G73" s="8" t="e">
        <f>VLOOKUP($E73,#REF!,3,0)</f>
        <v>#REF!</v>
      </c>
      <c r="H73" s="8" t="s">
        <v>13</v>
      </c>
      <c r="I73" s="8" t="s">
        <v>14</v>
      </c>
      <c r="J73" s="8" t="s">
        <v>105</v>
      </c>
      <c r="K73" s="8" t="s">
        <v>345</v>
      </c>
      <c r="L73" s="14" t="s">
        <v>446</v>
      </c>
      <c r="M73" s="8" t="s">
        <v>1982</v>
      </c>
      <c r="N73" s="8"/>
      <c r="O73" s="8" t="s">
        <v>359</v>
      </c>
      <c r="P73" s="17" t="s">
        <v>341</v>
      </c>
      <c r="Q73" s="8"/>
      <c r="R73" s="8"/>
      <c r="S73" s="8"/>
      <c r="T73" s="8"/>
      <c r="U73" s="8"/>
      <c r="V73" s="8"/>
      <c r="W73" s="8"/>
      <c r="X73" s="8"/>
      <c r="Y73" s="8"/>
      <c r="Z73" s="8"/>
      <c r="AA73" s="8"/>
      <c r="AB73" s="8"/>
      <c r="AC73" s="8"/>
      <c r="AD73" s="8"/>
      <c r="AE73" s="8"/>
    </row>
    <row r="74" spans="1:31" ht="12.75" customHeight="1">
      <c r="A74" s="8" t="str">
        <f t="shared" si="9"/>
        <v>GUNCano_FIRING-Bombard 200m_B00M_CACK_Ambix.wav</v>
      </c>
      <c r="B74" s="8" t="s">
        <v>444</v>
      </c>
      <c r="C74" s="5" t="s">
        <v>1978</v>
      </c>
      <c r="D74" s="5" t="s">
        <v>1867</v>
      </c>
      <c r="E74" s="5" t="s">
        <v>12</v>
      </c>
      <c r="F74" s="8" t="e">
        <f>VLOOKUP($E74,#REF!,2,0)</f>
        <v>#REF!</v>
      </c>
      <c r="G74" s="8" t="e">
        <f>VLOOKUP($E74,#REF!,3,0)</f>
        <v>#REF!</v>
      </c>
      <c r="H74" s="8" t="s">
        <v>13</v>
      </c>
      <c r="I74" s="8" t="s">
        <v>14</v>
      </c>
      <c r="J74" s="8" t="s">
        <v>105</v>
      </c>
      <c r="K74" s="8" t="s">
        <v>354</v>
      </c>
      <c r="L74" s="14" t="s">
        <v>1983</v>
      </c>
      <c r="M74" s="8" t="s">
        <v>1984</v>
      </c>
      <c r="N74" s="8"/>
      <c r="O74" s="8" t="s">
        <v>355</v>
      </c>
      <c r="P74" s="8" t="s">
        <v>332</v>
      </c>
      <c r="Q74" s="8"/>
      <c r="R74" s="8"/>
      <c r="S74" s="8"/>
      <c r="T74" s="8"/>
      <c r="U74" s="8"/>
      <c r="V74" s="8"/>
      <c r="W74" s="8"/>
      <c r="X74" s="8"/>
      <c r="Y74" s="8"/>
      <c r="Z74" s="8"/>
      <c r="AA74" s="8"/>
      <c r="AB74" s="8"/>
      <c r="AC74" s="8"/>
      <c r="AD74" s="8"/>
      <c r="AE74" s="8"/>
    </row>
    <row r="75" spans="1:31" ht="12.75" customHeight="1">
      <c r="A75" s="8" t="str">
        <f t="shared" si="9"/>
        <v>GUNCano_FIRING-Bombard 150m_B00M_CACK_ORTF3D Hi.wav</v>
      </c>
      <c r="B75" s="8" t="s">
        <v>431</v>
      </c>
      <c r="C75" s="5" t="s">
        <v>1978</v>
      </c>
      <c r="D75" s="5" t="s">
        <v>1870</v>
      </c>
      <c r="E75" s="5" t="s">
        <v>12</v>
      </c>
      <c r="F75" s="8" t="e">
        <f>VLOOKUP($E75,#REF!,2,0)</f>
        <v>#REF!</v>
      </c>
      <c r="G75" s="8" t="e">
        <f>VLOOKUP($E75,#REF!,3,0)</f>
        <v>#REF!</v>
      </c>
      <c r="H75" s="8" t="s">
        <v>13</v>
      </c>
      <c r="I75" s="8" t="s">
        <v>14</v>
      </c>
      <c r="J75" s="8" t="s">
        <v>105</v>
      </c>
      <c r="K75" s="8" t="s">
        <v>330</v>
      </c>
      <c r="L75" s="14" t="s">
        <v>1985</v>
      </c>
      <c r="M75" s="8" t="s">
        <v>1986</v>
      </c>
      <c r="N75" s="8"/>
      <c r="O75" s="8" t="s">
        <v>331</v>
      </c>
      <c r="P75" s="8" t="s">
        <v>332</v>
      </c>
      <c r="Q75" s="8"/>
      <c r="R75" s="8"/>
      <c r="S75" s="8"/>
      <c r="T75" s="8"/>
      <c r="U75" s="8"/>
      <c r="V75" s="8"/>
      <c r="W75" s="8"/>
      <c r="X75" s="8"/>
      <c r="Y75" s="8"/>
      <c r="Z75" s="8"/>
      <c r="AA75" s="8"/>
      <c r="AB75" s="8"/>
      <c r="AC75" s="8"/>
      <c r="AD75" s="8"/>
      <c r="AE75" s="8"/>
    </row>
    <row r="76" spans="1:31" ht="12.75" customHeight="1">
      <c r="A76" s="8" t="str">
        <f t="shared" si="9"/>
        <v>GUNCano_FIRING-Bombard 150m_B00M_CACK_ORTF3D Lo.wav</v>
      </c>
      <c r="B76" s="8" t="s">
        <v>431</v>
      </c>
      <c r="C76" s="5" t="s">
        <v>1978</v>
      </c>
      <c r="D76" s="5" t="s">
        <v>1870</v>
      </c>
      <c r="E76" s="5" t="s">
        <v>12</v>
      </c>
      <c r="F76" s="8" t="e">
        <f>VLOOKUP($E76,#REF!,2,0)</f>
        <v>#REF!</v>
      </c>
      <c r="G76" s="8" t="e">
        <f>VLOOKUP($E76,#REF!,3,0)</f>
        <v>#REF!</v>
      </c>
      <c r="H76" s="8" t="s">
        <v>13</v>
      </c>
      <c r="I76" s="8" t="s">
        <v>14</v>
      </c>
      <c r="J76" s="8" t="s">
        <v>105</v>
      </c>
      <c r="K76" s="8" t="s">
        <v>335</v>
      </c>
      <c r="L76" s="14" t="s">
        <v>1987</v>
      </c>
      <c r="M76" s="8" t="s">
        <v>1988</v>
      </c>
      <c r="N76" s="8"/>
      <c r="O76" s="8" t="s">
        <v>331</v>
      </c>
      <c r="P76" s="8" t="s">
        <v>332</v>
      </c>
      <c r="Q76" s="8"/>
      <c r="R76" s="8"/>
      <c r="S76" s="8"/>
      <c r="T76" s="8"/>
      <c r="U76" s="8"/>
      <c r="V76" s="8"/>
      <c r="W76" s="8"/>
      <c r="X76" s="8"/>
      <c r="Y76" s="8"/>
      <c r="Z76" s="8"/>
      <c r="AA76" s="8"/>
      <c r="AB76" s="8"/>
      <c r="AC76" s="8"/>
      <c r="AD76" s="8"/>
      <c r="AE76" s="8"/>
    </row>
    <row r="77" spans="1:31" ht="12.75" customHeight="1">
      <c r="A77" s="8" t="str">
        <f t="shared" si="9"/>
        <v>GUNCano_FIRING-Bombard 175m_B00M_CACK_XY.wav</v>
      </c>
      <c r="B77" s="8" t="s">
        <v>439</v>
      </c>
      <c r="C77" s="5" t="s">
        <v>1978</v>
      </c>
      <c r="D77" s="5" t="s">
        <v>1875</v>
      </c>
      <c r="E77" s="5" t="s">
        <v>12</v>
      </c>
      <c r="F77" s="8" t="e">
        <f>VLOOKUP($E77,#REF!,2,0)</f>
        <v>#REF!</v>
      </c>
      <c r="G77" s="8" t="e">
        <f>VLOOKUP($E77,#REF!,3,0)</f>
        <v>#REF!</v>
      </c>
      <c r="H77" s="8" t="s">
        <v>13</v>
      </c>
      <c r="I77" s="8" t="s">
        <v>14</v>
      </c>
      <c r="J77" s="8" t="s">
        <v>105</v>
      </c>
      <c r="K77" s="8" t="s">
        <v>345</v>
      </c>
      <c r="L77" s="14" t="s">
        <v>1989</v>
      </c>
      <c r="M77" s="8" t="s">
        <v>1990</v>
      </c>
      <c r="N77" s="8"/>
      <c r="O77" s="8" t="s">
        <v>346</v>
      </c>
      <c r="P77" s="8" t="s">
        <v>332</v>
      </c>
      <c r="Q77" s="8"/>
      <c r="R77" s="8"/>
      <c r="S77" s="8"/>
      <c r="T77" s="8"/>
      <c r="U77" s="8"/>
      <c r="V77" s="8"/>
      <c r="W77" s="8"/>
      <c r="X77" s="8"/>
      <c r="Y77" s="8"/>
      <c r="Z77" s="8"/>
      <c r="AA77" s="8"/>
      <c r="AB77" s="8"/>
      <c r="AC77" s="8"/>
      <c r="AD77" s="8"/>
      <c r="AE77" s="8"/>
    </row>
    <row r="78" spans="1:31" ht="12.75" customHeight="1">
      <c r="A78" s="8" t="str">
        <f t="shared" si="9"/>
        <v>GUNCano_FIRING-Bombard 1m_B00M_CACK_AB.wav</v>
      </c>
      <c r="B78" s="8" t="s">
        <v>442</v>
      </c>
      <c r="C78" s="5" t="s">
        <v>1978</v>
      </c>
      <c r="D78" s="5" t="s">
        <v>1878</v>
      </c>
      <c r="E78" s="5" t="s">
        <v>12</v>
      </c>
      <c r="F78" s="8" t="e">
        <f>VLOOKUP($E78,#REF!,2,0)</f>
        <v>#REF!</v>
      </c>
      <c r="G78" s="8" t="e">
        <f>VLOOKUP($E78,#REF!,3,0)</f>
        <v>#REF!</v>
      </c>
      <c r="H78" s="8" t="s">
        <v>13</v>
      </c>
      <c r="I78" s="8" t="s">
        <v>14</v>
      </c>
      <c r="J78" s="8" t="s">
        <v>105</v>
      </c>
      <c r="K78" s="8" t="s">
        <v>350</v>
      </c>
      <c r="L78" s="14" t="s">
        <v>441</v>
      </c>
      <c r="M78" s="8" t="s">
        <v>1991</v>
      </c>
      <c r="N78" s="8"/>
      <c r="O78" s="8" t="s">
        <v>351</v>
      </c>
      <c r="P78" s="8" t="s">
        <v>106</v>
      </c>
      <c r="Q78" s="8"/>
      <c r="R78" s="8"/>
      <c r="S78" s="8"/>
      <c r="T78" s="8"/>
      <c r="U78" s="8"/>
      <c r="V78" s="8"/>
      <c r="W78" s="8"/>
      <c r="X78" s="8"/>
      <c r="Y78" s="8"/>
      <c r="Z78" s="8"/>
      <c r="AA78" s="8"/>
      <c r="AB78" s="8"/>
      <c r="AC78" s="8"/>
      <c r="AD78" s="8"/>
      <c r="AE78" s="8"/>
    </row>
    <row r="79" spans="1:31" ht="12.75" customHeight="1">
      <c r="A79" s="8" t="str">
        <f t="shared" si="9"/>
        <v>GUNCano_FIRING-Bombard 3m_B00M_CACK_AB.wav</v>
      </c>
      <c r="B79" s="8" t="s">
        <v>450</v>
      </c>
      <c r="C79" s="5" t="s">
        <v>1978</v>
      </c>
      <c r="D79" s="5" t="s">
        <v>1880</v>
      </c>
      <c r="E79" s="5" t="s">
        <v>12</v>
      </c>
      <c r="F79" s="8" t="e">
        <f>VLOOKUP($E79,#REF!,2,0)</f>
        <v>#REF!</v>
      </c>
      <c r="G79" s="8" t="e">
        <f>VLOOKUP($E79,#REF!,3,0)</f>
        <v>#REF!</v>
      </c>
      <c r="H79" s="8" t="s">
        <v>13</v>
      </c>
      <c r="I79" s="8" t="s">
        <v>14</v>
      </c>
      <c r="J79" s="8" t="s">
        <v>105</v>
      </c>
      <c r="K79" s="8" t="s">
        <v>350</v>
      </c>
      <c r="L79" s="14" t="s">
        <v>449</v>
      </c>
      <c r="M79" s="8" t="s">
        <v>1992</v>
      </c>
      <c r="N79" s="8"/>
      <c r="O79" s="8" t="s">
        <v>363</v>
      </c>
      <c r="P79" s="8" t="s">
        <v>106</v>
      </c>
      <c r="Q79" s="8"/>
      <c r="R79" s="8"/>
      <c r="S79" s="8"/>
      <c r="T79" s="8"/>
      <c r="U79" s="8"/>
      <c r="V79" s="8"/>
      <c r="W79" s="8"/>
      <c r="X79" s="8"/>
      <c r="Y79" s="8"/>
      <c r="Z79" s="8"/>
      <c r="AA79" s="8"/>
      <c r="AB79" s="8"/>
      <c r="AC79" s="8"/>
      <c r="AD79" s="8"/>
      <c r="AE79" s="8"/>
    </row>
    <row r="80" spans="1:31" ht="12.75" customHeight="1">
      <c r="A80" s="8" t="str">
        <f t="shared" si="9"/>
        <v>GUNCano_FIRING-Bombard 4m_B00M_CACK_HH.wav</v>
      </c>
      <c r="B80" s="8" t="s">
        <v>453</v>
      </c>
      <c r="C80" s="5" t="s">
        <v>1978</v>
      </c>
      <c r="D80" s="5" t="s">
        <v>1882</v>
      </c>
      <c r="E80" s="5" t="s">
        <v>12</v>
      </c>
      <c r="F80" s="8" t="e">
        <f>VLOOKUP($E80,#REF!,2,0)</f>
        <v>#REF!</v>
      </c>
      <c r="G80" s="8" t="e">
        <f>VLOOKUP($E80,#REF!,3,0)</f>
        <v>#REF!</v>
      </c>
      <c r="H80" s="8" t="s">
        <v>13</v>
      </c>
      <c r="I80" s="8" t="s">
        <v>14</v>
      </c>
      <c r="J80" s="8" t="s">
        <v>105</v>
      </c>
      <c r="K80" s="8" t="s">
        <v>367</v>
      </c>
      <c r="L80" s="14" t="s">
        <v>452</v>
      </c>
      <c r="M80" s="8" t="s">
        <v>1993</v>
      </c>
      <c r="N80" s="8"/>
      <c r="O80" s="8" t="s">
        <v>368</v>
      </c>
      <c r="P80" s="8" t="s">
        <v>106</v>
      </c>
      <c r="Q80" s="8"/>
      <c r="R80" s="8"/>
      <c r="S80" s="8"/>
      <c r="T80" s="8"/>
      <c r="U80" s="8"/>
      <c r="V80" s="8"/>
      <c r="W80" s="8"/>
      <c r="X80" s="8"/>
      <c r="Y80" s="8"/>
      <c r="Z80" s="8"/>
      <c r="AA80" s="8"/>
      <c r="AB80" s="8"/>
      <c r="AC80" s="8"/>
      <c r="AD80" s="8"/>
      <c r="AE80" s="8"/>
    </row>
    <row r="81" spans="1:31" ht="12.75" customHeight="1">
      <c r="A81" s="8" t="str">
        <f t="shared" si="9"/>
        <v>GUNCano_FIRING-Bombard 5m_B00M_CACK_MS.wav</v>
      </c>
      <c r="B81" s="8" t="s">
        <v>456</v>
      </c>
      <c r="C81" s="5" t="s">
        <v>1978</v>
      </c>
      <c r="D81" s="5" t="s">
        <v>1884</v>
      </c>
      <c r="E81" s="5" t="s">
        <v>12</v>
      </c>
      <c r="F81" s="8" t="e">
        <f>VLOOKUP($E81,#REF!,2,0)</f>
        <v>#REF!</v>
      </c>
      <c r="G81" s="8" t="e">
        <f>VLOOKUP($E81,#REF!,3,0)</f>
        <v>#REF!</v>
      </c>
      <c r="H81" s="8" t="s">
        <v>13</v>
      </c>
      <c r="I81" s="8" t="s">
        <v>14</v>
      </c>
      <c r="J81" s="8" t="s">
        <v>105</v>
      </c>
      <c r="K81" s="8" t="s">
        <v>339</v>
      </c>
      <c r="L81" s="14" t="s">
        <v>455</v>
      </c>
      <c r="M81" s="8" t="s">
        <v>1994</v>
      </c>
      <c r="N81" s="8"/>
      <c r="O81" s="8" t="s">
        <v>372</v>
      </c>
      <c r="P81" s="8" t="s">
        <v>106</v>
      </c>
      <c r="Q81" s="8"/>
      <c r="R81" s="8"/>
      <c r="S81" s="8"/>
      <c r="T81" s="8"/>
      <c r="U81" s="8"/>
      <c r="V81" s="8"/>
      <c r="W81" s="8"/>
      <c r="X81" s="8"/>
      <c r="Y81" s="8"/>
      <c r="Z81" s="8"/>
      <c r="AA81" s="8"/>
      <c r="AB81" s="8"/>
      <c r="AC81" s="8"/>
      <c r="AD81" s="8"/>
      <c r="AE81" s="8"/>
    </row>
    <row r="82" spans="1:31" ht="12.75" hidden="1" customHeight="1">
      <c r="A82" s="8" t="str">
        <f t="shared" ref="A82:A88" si="10">E82&amp;"_"&amp;H82&amp;"-"&amp;C82&amp;" "&amp;D82&amp;"_"&amp;I82&amp;"_"&amp;J82&amp;"_"&amp;K82</f>
        <v>GUNCano_FIRING-Bombard - only 1 30m Indoor IR_B00M_CANNONS_RAW</v>
      </c>
      <c r="B82" s="24"/>
      <c r="C82" s="5" t="s">
        <v>1978</v>
      </c>
      <c r="D82" s="5" t="s">
        <v>1886</v>
      </c>
      <c r="E82" s="5" t="s">
        <v>12</v>
      </c>
      <c r="F82" s="8" t="e">
        <f>VLOOKUP($E82,#REF!,2,0)</f>
        <v>#REF!</v>
      </c>
      <c r="G82" s="8" t="e">
        <f>VLOOKUP($E82,#REF!,3,0)</f>
        <v>#REF!</v>
      </c>
      <c r="H82" s="8" t="s">
        <v>13</v>
      </c>
      <c r="I82" s="8" t="s">
        <v>14</v>
      </c>
      <c r="J82" s="8" t="s">
        <v>1854</v>
      </c>
      <c r="K82" s="8" t="s">
        <v>1855</v>
      </c>
      <c r="L82" s="14" t="s">
        <v>1995</v>
      </c>
      <c r="M82" s="8" t="s">
        <v>1996</v>
      </c>
      <c r="N82" s="8"/>
      <c r="O82" s="8"/>
      <c r="P82" s="8"/>
      <c r="Q82" s="8"/>
      <c r="R82" s="8"/>
      <c r="S82" s="8"/>
      <c r="T82" s="8"/>
      <c r="U82" s="8"/>
      <c r="V82" s="8"/>
      <c r="W82" s="8"/>
      <c r="X82" s="8"/>
      <c r="Y82" s="8"/>
      <c r="Z82" s="8"/>
      <c r="AA82" s="8"/>
      <c r="AB82" s="8"/>
      <c r="AC82" s="8"/>
      <c r="AD82" s="8"/>
      <c r="AE82" s="8"/>
    </row>
    <row r="83" spans="1:31" ht="12.75" hidden="1" customHeight="1">
      <c r="A83" s="8" t="str">
        <f t="shared" si="10"/>
        <v>GUNCano_FIRING-Bombard - only 1 60m Right BU_B00M_CANNONS_RAW</v>
      </c>
      <c r="B83" s="24"/>
      <c r="C83" s="5" t="s">
        <v>1978</v>
      </c>
      <c r="D83" s="5" t="s">
        <v>1889</v>
      </c>
      <c r="E83" s="5" t="s">
        <v>12</v>
      </c>
      <c r="F83" s="8" t="e">
        <f>VLOOKUP($E83,#REF!,2,0)</f>
        <v>#REF!</v>
      </c>
      <c r="G83" s="8" t="e">
        <f>VLOOKUP($E83,#REF!,3,0)</f>
        <v>#REF!</v>
      </c>
      <c r="H83" s="8" t="s">
        <v>13</v>
      </c>
      <c r="I83" s="8" t="s">
        <v>14</v>
      </c>
      <c r="J83" s="8" t="s">
        <v>1854</v>
      </c>
      <c r="K83" s="8" t="s">
        <v>1855</v>
      </c>
      <c r="L83" s="25" t="s">
        <v>1890</v>
      </c>
      <c r="M83" s="8" t="s">
        <v>1997</v>
      </c>
      <c r="P83" s="8"/>
      <c r="Q83" s="8"/>
      <c r="R83" s="8"/>
      <c r="S83" s="8"/>
      <c r="T83" s="8"/>
      <c r="U83" s="8"/>
      <c r="V83" s="8"/>
      <c r="W83" s="8"/>
      <c r="X83" s="8"/>
      <c r="Y83" s="8"/>
      <c r="Z83" s="8"/>
      <c r="AA83" s="8"/>
      <c r="AB83" s="8"/>
      <c r="AC83" s="8"/>
      <c r="AD83" s="8"/>
      <c r="AE83" s="8"/>
    </row>
    <row r="84" spans="1:31" ht="12.75" hidden="1" customHeight="1">
      <c r="A84" s="8" t="str">
        <f t="shared" si="10"/>
        <v>GUNCano_FIRING-Bombard - only 1 60m Right_B00M_CANNONS_RAW</v>
      </c>
      <c r="B84" s="24"/>
      <c r="C84" s="5" t="s">
        <v>1978</v>
      </c>
      <c r="D84" s="5" t="s">
        <v>1892</v>
      </c>
      <c r="E84" s="5" t="s">
        <v>12</v>
      </c>
      <c r="F84" s="8" t="e">
        <f>VLOOKUP($E84,#REF!,2,0)</f>
        <v>#REF!</v>
      </c>
      <c r="G84" s="8" t="e">
        <f>VLOOKUP($E84,#REF!,3,0)</f>
        <v>#REF!</v>
      </c>
      <c r="H84" s="8" t="s">
        <v>13</v>
      </c>
      <c r="I84" s="8" t="s">
        <v>14</v>
      </c>
      <c r="J84" s="8" t="s">
        <v>1854</v>
      </c>
      <c r="K84" s="8" t="s">
        <v>1855</v>
      </c>
      <c r="L84" s="14" t="s">
        <v>1998</v>
      </c>
      <c r="M84" s="8" t="s">
        <v>1999</v>
      </c>
      <c r="N84" s="8"/>
      <c r="O84" s="8"/>
      <c r="P84" s="8"/>
      <c r="Q84" s="8"/>
      <c r="R84" s="8"/>
      <c r="S84" s="8"/>
      <c r="T84" s="8"/>
      <c r="U84" s="8"/>
      <c r="V84" s="8"/>
      <c r="W84" s="8"/>
      <c r="X84" s="8"/>
      <c r="Y84" s="8"/>
      <c r="Z84" s="8"/>
      <c r="AA84" s="8"/>
      <c r="AB84" s="8"/>
      <c r="AC84" s="8"/>
      <c r="AD84" s="8"/>
      <c r="AE84" s="8"/>
    </row>
    <row r="85" spans="1:31" ht="12.75" hidden="1" customHeight="1">
      <c r="A85" s="8" t="str">
        <f t="shared" si="10"/>
        <v>GUNCano_FIRING-Bombard - no 3-5 75m Left BU_B00M_CANNONS_RAW</v>
      </c>
      <c r="B85" s="24"/>
      <c r="C85" s="5" t="s">
        <v>1978</v>
      </c>
      <c r="D85" s="5" t="s">
        <v>1895</v>
      </c>
      <c r="E85" s="5" t="s">
        <v>12</v>
      </c>
      <c r="F85" s="8" t="e">
        <f>VLOOKUP($E85,#REF!,2,0)</f>
        <v>#REF!</v>
      </c>
      <c r="G85" s="8" t="e">
        <f>VLOOKUP($E85,#REF!,3,0)</f>
        <v>#REF!</v>
      </c>
      <c r="H85" s="8" t="s">
        <v>13</v>
      </c>
      <c r="I85" s="8" t="s">
        <v>14</v>
      </c>
      <c r="J85" s="8" t="s">
        <v>1854</v>
      </c>
      <c r="K85" s="8" t="s">
        <v>1855</v>
      </c>
      <c r="L85" s="25" t="s">
        <v>1896</v>
      </c>
      <c r="M85" s="8" t="s">
        <v>2000</v>
      </c>
      <c r="N85" s="8"/>
      <c r="O85" s="8"/>
      <c r="P85" s="8"/>
      <c r="Q85" s="8"/>
      <c r="R85" s="8"/>
      <c r="S85" s="8"/>
      <c r="T85" s="8"/>
      <c r="U85" s="8"/>
      <c r="V85" s="8"/>
      <c r="W85" s="8"/>
      <c r="X85" s="8"/>
      <c r="Y85" s="8"/>
      <c r="Z85" s="8"/>
      <c r="AA85" s="8"/>
      <c r="AB85" s="8"/>
      <c r="AC85" s="8"/>
      <c r="AD85" s="8"/>
      <c r="AE85" s="8"/>
    </row>
    <row r="86" spans="1:31" ht="12.75" hidden="1" customHeight="1">
      <c r="A86" s="8" t="str">
        <f t="shared" si="10"/>
        <v>GUNCano_FIRING-Bombard - no 3-5 75m Left_B00M_CANNONS_RAW</v>
      </c>
      <c r="B86" s="24"/>
      <c r="C86" s="5" t="s">
        <v>1978</v>
      </c>
      <c r="D86" s="5" t="s">
        <v>1898</v>
      </c>
      <c r="E86" s="5" t="s">
        <v>12</v>
      </c>
      <c r="F86" s="8" t="e">
        <f>VLOOKUP($E86,#REF!,2,0)</f>
        <v>#REF!</v>
      </c>
      <c r="G86" s="8" t="e">
        <f>VLOOKUP($E86,#REF!,3,0)</f>
        <v>#REF!</v>
      </c>
      <c r="H86" s="8" t="s">
        <v>13</v>
      </c>
      <c r="I86" s="8" t="s">
        <v>14</v>
      </c>
      <c r="J86" s="8" t="s">
        <v>1854</v>
      </c>
      <c r="K86" s="8" t="s">
        <v>1855</v>
      </c>
      <c r="L86" s="14" t="s">
        <v>2001</v>
      </c>
      <c r="M86" s="8" t="s">
        <v>2002</v>
      </c>
      <c r="N86" s="8"/>
      <c r="O86" s="8"/>
      <c r="P86" s="8"/>
      <c r="Q86" s="8"/>
      <c r="R86" s="8"/>
      <c r="S86" s="8"/>
      <c r="T86" s="8"/>
      <c r="U86" s="8"/>
      <c r="V86" s="8"/>
      <c r="W86" s="8"/>
      <c r="X86" s="8"/>
      <c r="Y86" s="8"/>
      <c r="Z86" s="8"/>
      <c r="AA86" s="8"/>
      <c r="AB86" s="8"/>
      <c r="AC86" s="8"/>
      <c r="AD86" s="8"/>
      <c r="AE86" s="8"/>
    </row>
    <row r="87" spans="1:31" ht="12.75" hidden="1" customHeight="1">
      <c r="A87" s="8" t="str">
        <f t="shared" si="10"/>
        <v>GUNCano_FIRING-Demi-Cannon 20m BU_B00M_CANNONS_RAW</v>
      </c>
      <c r="B87" s="24"/>
      <c r="C87" s="5" t="s">
        <v>2003</v>
      </c>
      <c r="D87" s="5" t="s">
        <v>1853</v>
      </c>
      <c r="E87" s="5" t="s">
        <v>12</v>
      </c>
      <c r="F87" s="8" t="e">
        <f>VLOOKUP($E87,#REF!,2,0)</f>
        <v>#REF!</v>
      </c>
      <c r="G87" s="8" t="e">
        <f>VLOOKUP($E87,#REF!,3,0)</f>
        <v>#REF!</v>
      </c>
      <c r="H87" s="8" t="s">
        <v>13</v>
      </c>
      <c r="I87" s="8" t="s">
        <v>14</v>
      </c>
      <c r="J87" s="8" t="s">
        <v>1854</v>
      </c>
      <c r="K87" s="8" t="s">
        <v>1855</v>
      </c>
      <c r="L87" s="25" t="s">
        <v>1856</v>
      </c>
      <c r="M87" s="8" t="s">
        <v>2004</v>
      </c>
      <c r="N87" s="8"/>
      <c r="O87" s="8"/>
      <c r="P87" s="8"/>
      <c r="Q87" s="25"/>
      <c r="R87" s="8"/>
      <c r="S87" s="8"/>
      <c r="T87" s="8"/>
      <c r="U87" s="8"/>
      <c r="V87" s="8"/>
      <c r="W87" s="8"/>
      <c r="X87" s="8"/>
      <c r="Y87" s="8"/>
      <c r="Z87" s="8"/>
      <c r="AA87" s="8"/>
      <c r="AB87" s="8"/>
      <c r="AC87" s="8"/>
      <c r="AD87" s="8"/>
      <c r="AE87" s="8"/>
    </row>
    <row r="88" spans="1:31" ht="12.75" hidden="1" customHeight="1">
      <c r="A88" s="8" t="str">
        <f t="shared" si="10"/>
        <v>GUNCano_FIRING-Demi-Cannon 15m BU_B00M_CANNONS_RAW</v>
      </c>
      <c r="B88" s="24"/>
      <c r="C88" s="5" t="s">
        <v>2003</v>
      </c>
      <c r="D88" s="5" t="s">
        <v>1858</v>
      </c>
      <c r="E88" s="5" t="s">
        <v>12</v>
      </c>
      <c r="F88" s="8" t="e">
        <f>VLOOKUP($E88,#REF!,2,0)</f>
        <v>#REF!</v>
      </c>
      <c r="G88" s="8" t="e">
        <f>VLOOKUP($E88,#REF!,3,0)</f>
        <v>#REF!</v>
      </c>
      <c r="H88" s="8" t="s">
        <v>13</v>
      </c>
      <c r="I88" s="8" t="s">
        <v>14</v>
      </c>
      <c r="J88" s="8" t="s">
        <v>1854</v>
      </c>
      <c r="K88" s="8" t="s">
        <v>1855</v>
      </c>
      <c r="L88" s="25" t="s">
        <v>1859</v>
      </c>
      <c r="M88" s="8" t="s">
        <v>2005</v>
      </c>
      <c r="N88" s="8"/>
      <c r="O88" s="8"/>
      <c r="Q88" s="25"/>
      <c r="R88" s="8"/>
      <c r="S88" s="8"/>
      <c r="T88" s="8"/>
      <c r="U88" s="8"/>
      <c r="V88" s="8"/>
      <c r="W88" s="8"/>
      <c r="X88" s="8"/>
      <c r="Y88" s="8"/>
      <c r="Z88" s="8"/>
      <c r="AA88" s="8"/>
      <c r="AB88" s="8"/>
      <c r="AC88" s="8"/>
      <c r="AD88" s="8"/>
      <c r="AE88" s="8"/>
    </row>
    <row r="89" spans="1:31" ht="12.75" customHeight="1">
      <c r="A89" s="8" t="str">
        <f t="shared" ref="A89:A98" si="11">E89&amp;"_"&amp;H89&amp;"-"&amp;C89&amp;" "&amp;D89&amp;"_"&amp;I89&amp;"_"&amp;J89&amp;"_"&amp;K89&amp;".wav"</f>
        <v>GUNCano_FIRING-Demi Cannon 15m_B00M_CACK_MS.wav</v>
      </c>
      <c r="B89" s="8" t="s">
        <v>570</v>
      </c>
      <c r="C89" s="5" t="s">
        <v>2006</v>
      </c>
      <c r="D89" s="5" t="s">
        <v>1861</v>
      </c>
      <c r="E89" s="5" t="s">
        <v>12</v>
      </c>
      <c r="F89" s="8" t="e">
        <f>VLOOKUP($E89,#REF!,2,0)</f>
        <v>#REF!</v>
      </c>
      <c r="G89" s="8" t="e">
        <f>VLOOKUP($E89,#REF!,3,0)</f>
        <v>#REF!</v>
      </c>
      <c r="H89" s="8" t="s">
        <v>13</v>
      </c>
      <c r="I89" s="8" t="s">
        <v>14</v>
      </c>
      <c r="J89" s="8" t="s">
        <v>105</v>
      </c>
      <c r="K89" s="8" t="s">
        <v>339</v>
      </c>
      <c r="L89" s="14" t="s">
        <v>569</v>
      </c>
      <c r="M89" s="8" t="s">
        <v>2007</v>
      </c>
      <c r="N89" s="8"/>
      <c r="O89" s="8" t="s">
        <v>340</v>
      </c>
      <c r="P89" s="17" t="s">
        <v>341</v>
      </c>
      <c r="Q89" s="25"/>
      <c r="R89" s="8"/>
      <c r="S89" s="8"/>
      <c r="T89" s="8"/>
      <c r="U89" s="8"/>
      <c r="V89" s="8"/>
      <c r="W89" s="8"/>
      <c r="X89" s="8"/>
      <c r="Y89" s="8"/>
      <c r="Z89" s="8"/>
      <c r="AA89" s="8"/>
      <c r="AB89" s="8"/>
      <c r="AC89" s="8"/>
      <c r="AD89" s="8"/>
      <c r="AE89" s="8"/>
    </row>
    <row r="90" spans="1:31" ht="12.75" customHeight="1">
      <c r="A90" s="8" t="str">
        <f t="shared" si="11"/>
        <v>GUNCano_FIRING-Demi Cannon 20m_B00M_CACK_XY.wav</v>
      </c>
      <c r="B90" s="8" t="s">
        <v>581</v>
      </c>
      <c r="C90" s="5" t="s">
        <v>2006</v>
      </c>
      <c r="D90" s="5" t="s">
        <v>1864</v>
      </c>
      <c r="E90" s="5" t="s">
        <v>12</v>
      </c>
      <c r="F90" s="8" t="e">
        <f>VLOOKUP($E90,#REF!,2,0)</f>
        <v>#REF!</v>
      </c>
      <c r="G90" s="8" t="e">
        <f>VLOOKUP($E90,#REF!,3,0)</f>
        <v>#REF!</v>
      </c>
      <c r="H90" s="8" t="s">
        <v>13</v>
      </c>
      <c r="I90" s="8" t="s">
        <v>14</v>
      </c>
      <c r="J90" s="8" t="s">
        <v>105</v>
      </c>
      <c r="K90" s="8" t="s">
        <v>345</v>
      </c>
      <c r="L90" s="14" t="s">
        <v>580</v>
      </c>
      <c r="M90" s="8" t="s">
        <v>2008</v>
      </c>
      <c r="N90" s="8"/>
      <c r="O90" s="8" t="s">
        <v>359</v>
      </c>
      <c r="P90" s="17" t="s">
        <v>341</v>
      </c>
      <c r="Q90" s="25"/>
      <c r="R90" s="8"/>
      <c r="S90" s="8"/>
      <c r="T90" s="8"/>
      <c r="U90" s="8"/>
      <c r="V90" s="8"/>
      <c r="W90" s="8"/>
      <c r="X90" s="8"/>
      <c r="Y90" s="8"/>
      <c r="Z90" s="8"/>
      <c r="AA90" s="8"/>
      <c r="AB90" s="8"/>
      <c r="AC90" s="8"/>
      <c r="AD90" s="8"/>
      <c r="AE90" s="8"/>
    </row>
    <row r="91" spans="1:31" ht="12.75" customHeight="1">
      <c r="A91" s="8" t="str">
        <f t="shared" si="11"/>
        <v>GUNCano_FIRING-Demi Cannon 200m_B00M_CACK_Ambix.wav</v>
      </c>
      <c r="B91" s="8" t="s">
        <v>578</v>
      </c>
      <c r="C91" s="5" t="s">
        <v>2006</v>
      </c>
      <c r="D91" s="5" t="s">
        <v>1867</v>
      </c>
      <c r="E91" s="5" t="s">
        <v>12</v>
      </c>
      <c r="F91" s="8" t="e">
        <f>VLOOKUP($E91,#REF!,2,0)</f>
        <v>#REF!</v>
      </c>
      <c r="G91" s="8" t="e">
        <f>VLOOKUP($E91,#REF!,3,0)</f>
        <v>#REF!</v>
      </c>
      <c r="H91" s="8" t="s">
        <v>13</v>
      </c>
      <c r="I91" s="8" t="s">
        <v>14</v>
      </c>
      <c r="J91" s="8" t="s">
        <v>105</v>
      </c>
      <c r="K91" s="8" t="s">
        <v>354</v>
      </c>
      <c r="L91" s="14" t="s">
        <v>2009</v>
      </c>
      <c r="M91" s="8" t="s">
        <v>2010</v>
      </c>
      <c r="N91" s="8"/>
      <c r="O91" s="8" t="s">
        <v>355</v>
      </c>
      <c r="P91" s="8" t="s">
        <v>332</v>
      </c>
      <c r="Q91" s="25"/>
      <c r="R91" s="8"/>
      <c r="S91" s="8"/>
      <c r="T91" s="8"/>
      <c r="U91" s="8"/>
      <c r="V91" s="8"/>
      <c r="W91" s="8"/>
      <c r="X91" s="8"/>
      <c r="Y91" s="8"/>
      <c r="Z91" s="8"/>
      <c r="AA91" s="8"/>
      <c r="AB91" s="8"/>
      <c r="AC91" s="8"/>
      <c r="AD91" s="8"/>
      <c r="AE91" s="8"/>
    </row>
    <row r="92" spans="1:31" ht="12.75" customHeight="1">
      <c r="A92" s="8" t="str">
        <f t="shared" si="11"/>
        <v>GUNCano_FIRING-Demi Cannon 150m_B00M_CACK_ORTF3D Hi.wav</v>
      </c>
      <c r="B92" s="8" t="s">
        <v>565</v>
      </c>
      <c r="C92" s="5" t="s">
        <v>2006</v>
      </c>
      <c r="D92" s="5" t="s">
        <v>1870</v>
      </c>
      <c r="E92" s="5" t="s">
        <v>12</v>
      </c>
      <c r="F92" s="8" t="e">
        <f>VLOOKUP($E92,#REF!,2,0)</f>
        <v>#REF!</v>
      </c>
      <c r="G92" s="8" t="e">
        <f>VLOOKUP($E92,#REF!,3,0)</f>
        <v>#REF!</v>
      </c>
      <c r="H92" s="8" t="s">
        <v>13</v>
      </c>
      <c r="I92" s="8" t="s">
        <v>14</v>
      </c>
      <c r="J92" s="8" t="s">
        <v>105</v>
      </c>
      <c r="K92" s="8" t="s">
        <v>330</v>
      </c>
      <c r="L92" s="14" t="s">
        <v>2011</v>
      </c>
      <c r="M92" s="8" t="s">
        <v>2012</v>
      </c>
      <c r="N92" s="8"/>
      <c r="O92" s="8" t="s">
        <v>331</v>
      </c>
      <c r="P92" s="8" t="s">
        <v>332</v>
      </c>
      <c r="Q92" s="25"/>
      <c r="R92" s="8"/>
      <c r="S92" s="8"/>
      <c r="T92" s="8"/>
      <c r="U92" s="8"/>
      <c r="V92" s="8"/>
      <c r="W92" s="8"/>
      <c r="X92" s="8"/>
      <c r="Y92" s="8"/>
      <c r="Z92" s="8"/>
      <c r="AA92" s="8"/>
      <c r="AB92" s="8"/>
      <c r="AC92" s="8"/>
      <c r="AD92" s="8"/>
      <c r="AE92" s="8"/>
    </row>
    <row r="93" spans="1:31" ht="12.75" customHeight="1">
      <c r="A93" s="8" t="str">
        <f t="shared" si="11"/>
        <v>GUNCano_FIRING-Demi Cannon 150m_B00M_CACK_ORTF3D Lo.wav</v>
      </c>
      <c r="B93" s="8" t="s">
        <v>565</v>
      </c>
      <c r="C93" s="5" t="s">
        <v>2006</v>
      </c>
      <c r="D93" s="5" t="s">
        <v>1870</v>
      </c>
      <c r="E93" s="5" t="s">
        <v>12</v>
      </c>
      <c r="F93" s="8" t="e">
        <f>VLOOKUP($E93,#REF!,2,0)</f>
        <v>#REF!</v>
      </c>
      <c r="G93" s="8" t="e">
        <f>VLOOKUP($E93,#REF!,3,0)</f>
        <v>#REF!</v>
      </c>
      <c r="H93" s="8" t="s">
        <v>13</v>
      </c>
      <c r="I93" s="8" t="s">
        <v>14</v>
      </c>
      <c r="J93" s="8" t="s">
        <v>105</v>
      </c>
      <c r="K93" s="8" t="s">
        <v>335</v>
      </c>
      <c r="L93" s="14" t="s">
        <v>2013</v>
      </c>
      <c r="M93" s="8" t="s">
        <v>2014</v>
      </c>
      <c r="N93" s="8" t="s">
        <v>2015</v>
      </c>
      <c r="O93" s="8" t="s">
        <v>331</v>
      </c>
      <c r="P93" s="8" t="s">
        <v>332</v>
      </c>
      <c r="Q93" s="25"/>
      <c r="R93" s="8"/>
      <c r="S93" s="8"/>
      <c r="T93" s="8"/>
      <c r="U93" s="8"/>
      <c r="V93" s="8"/>
      <c r="W93" s="8"/>
      <c r="X93" s="8"/>
      <c r="Y93" s="8"/>
      <c r="Z93" s="8"/>
      <c r="AA93" s="8"/>
      <c r="AB93" s="8"/>
      <c r="AC93" s="8"/>
      <c r="AD93" s="8"/>
      <c r="AE93" s="8"/>
    </row>
    <row r="94" spans="1:31" ht="12.75" customHeight="1">
      <c r="A94" s="8" t="str">
        <f t="shared" si="11"/>
        <v>GUNCano_FIRING-Demi Cannon 175m_B00M_CACK_XY.wav</v>
      </c>
      <c r="B94" s="8" t="s">
        <v>573</v>
      </c>
      <c r="C94" s="5" t="s">
        <v>2006</v>
      </c>
      <c r="D94" s="5" t="s">
        <v>1875</v>
      </c>
      <c r="E94" s="5" t="s">
        <v>12</v>
      </c>
      <c r="F94" s="8" t="e">
        <f>VLOOKUP($E94,#REF!,2,0)</f>
        <v>#REF!</v>
      </c>
      <c r="G94" s="8" t="e">
        <f>VLOOKUP($E94,#REF!,3,0)</f>
        <v>#REF!</v>
      </c>
      <c r="H94" s="8" t="s">
        <v>13</v>
      </c>
      <c r="I94" s="8" t="s">
        <v>14</v>
      </c>
      <c r="J94" s="8" t="s">
        <v>105</v>
      </c>
      <c r="K94" s="8" t="s">
        <v>345</v>
      </c>
      <c r="L94" s="14" t="s">
        <v>2016</v>
      </c>
      <c r="M94" s="8" t="s">
        <v>2017</v>
      </c>
      <c r="N94" s="8"/>
      <c r="O94" s="8" t="s">
        <v>346</v>
      </c>
      <c r="P94" s="8" t="s">
        <v>332</v>
      </c>
      <c r="Q94" s="25"/>
      <c r="R94" s="8"/>
      <c r="S94" s="8"/>
      <c r="T94" s="8"/>
      <c r="U94" s="8"/>
      <c r="V94" s="8"/>
      <c r="W94" s="8"/>
      <c r="X94" s="8"/>
      <c r="Y94" s="8"/>
      <c r="Z94" s="8"/>
      <c r="AA94" s="8"/>
      <c r="AB94" s="8"/>
      <c r="AC94" s="8"/>
      <c r="AD94" s="8"/>
      <c r="AE94" s="8"/>
    </row>
    <row r="95" spans="1:31" ht="12.75" customHeight="1">
      <c r="A95" s="8" t="str">
        <f t="shared" si="11"/>
        <v>GUNCano_FIRING-Demi Cannon 1m_B00M_CACK_AB.wav</v>
      </c>
      <c r="B95" s="8" t="s">
        <v>576</v>
      </c>
      <c r="C95" s="5" t="s">
        <v>2006</v>
      </c>
      <c r="D95" s="5" t="s">
        <v>1878</v>
      </c>
      <c r="E95" s="5" t="s">
        <v>12</v>
      </c>
      <c r="F95" s="8" t="e">
        <f>VLOOKUP($E95,#REF!,2,0)</f>
        <v>#REF!</v>
      </c>
      <c r="G95" s="8" t="e">
        <f>VLOOKUP($E95,#REF!,3,0)</f>
        <v>#REF!</v>
      </c>
      <c r="H95" s="8" t="s">
        <v>13</v>
      </c>
      <c r="I95" s="8" t="s">
        <v>14</v>
      </c>
      <c r="J95" s="8" t="s">
        <v>105</v>
      </c>
      <c r="K95" s="8" t="s">
        <v>350</v>
      </c>
      <c r="L95" s="14" t="s">
        <v>575</v>
      </c>
      <c r="M95" s="8" t="s">
        <v>2018</v>
      </c>
      <c r="N95" s="8"/>
      <c r="O95" s="8" t="s">
        <v>351</v>
      </c>
      <c r="P95" s="8" t="s">
        <v>106</v>
      </c>
      <c r="Q95" s="8"/>
      <c r="R95" s="8"/>
      <c r="S95" s="8"/>
      <c r="T95" s="8"/>
      <c r="U95" s="8"/>
      <c r="V95" s="8"/>
      <c r="W95" s="8"/>
      <c r="X95" s="8"/>
      <c r="Y95" s="8"/>
      <c r="Z95" s="8"/>
      <c r="AA95" s="8"/>
      <c r="AB95" s="8"/>
      <c r="AC95" s="8"/>
      <c r="AD95" s="8"/>
      <c r="AE95" s="8"/>
    </row>
    <row r="96" spans="1:31" ht="12.75" customHeight="1">
      <c r="A96" s="8" t="str">
        <f t="shared" si="11"/>
        <v>GUNCano_FIRING-Demi Cannon 3m_B00M_CACK_AB.wav</v>
      </c>
      <c r="B96" s="8" t="s">
        <v>584</v>
      </c>
      <c r="C96" s="5" t="s">
        <v>2006</v>
      </c>
      <c r="D96" s="5" t="s">
        <v>1880</v>
      </c>
      <c r="E96" s="5" t="s">
        <v>12</v>
      </c>
      <c r="F96" s="8" t="e">
        <f>VLOOKUP($E96,#REF!,2,0)</f>
        <v>#REF!</v>
      </c>
      <c r="G96" s="8" t="e">
        <f>VLOOKUP($E96,#REF!,3,0)</f>
        <v>#REF!</v>
      </c>
      <c r="H96" s="8" t="s">
        <v>13</v>
      </c>
      <c r="I96" s="8" t="s">
        <v>14</v>
      </c>
      <c r="J96" s="8" t="s">
        <v>105</v>
      </c>
      <c r="K96" s="8" t="s">
        <v>350</v>
      </c>
      <c r="L96" s="14" t="s">
        <v>583</v>
      </c>
      <c r="M96" s="8" t="s">
        <v>2019</v>
      </c>
      <c r="N96" s="8"/>
      <c r="O96" s="8" t="s">
        <v>363</v>
      </c>
      <c r="P96" s="8" t="s">
        <v>106</v>
      </c>
      <c r="Q96" s="8"/>
      <c r="R96" s="8"/>
      <c r="S96" s="8"/>
      <c r="T96" s="8"/>
      <c r="U96" s="8"/>
      <c r="V96" s="8"/>
      <c r="W96" s="8"/>
      <c r="X96" s="8"/>
      <c r="Y96" s="8"/>
      <c r="Z96" s="8"/>
      <c r="AA96" s="8"/>
      <c r="AB96" s="8"/>
      <c r="AC96" s="8"/>
      <c r="AD96" s="8"/>
      <c r="AE96" s="8"/>
    </row>
    <row r="97" spans="1:31" ht="12.75" customHeight="1">
      <c r="A97" s="8" t="str">
        <f t="shared" si="11"/>
        <v>GUNCano_FIRING-Demi Cannon 4m_B00M_CACK_HH.wav</v>
      </c>
      <c r="B97" s="8" t="s">
        <v>587</v>
      </c>
      <c r="C97" s="5" t="s">
        <v>2006</v>
      </c>
      <c r="D97" s="5" t="s">
        <v>1882</v>
      </c>
      <c r="E97" s="5" t="s">
        <v>12</v>
      </c>
      <c r="F97" s="8" t="e">
        <f>VLOOKUP($E97,#REF!,2,0)</f>
        <v>#REF!</v>
      </c>
      <c r="G97" s="8" t="e">
        <f>VLOOKUP($E97,#REF!,3,0)</f>
        <v>#REF!</v>
      </c>
      <c r="H97" s="8" t="s">
        <v>13</v>
      </c>
      <c r="I97" s="8" t="s">
        <v>14</v>
      </c>
      <c r="J97" s="8" t="s">
        <v>105</v>
      </c>
      <c r="K97" s="8" t="s">
        <v>367</v>
      </c>
      <c r="L97" s="14" t="s">
        <v>586</v>
      </c>
      <c r="M97" s="8" t="s">
        <v>2020</v>
      </c>
      <c r="N97" s="8"/>
      <c r="O97" s="8" t="s">
        <v>368</v>
      </c>
      <c r="P97" s="8" t="s">
        <v>106</v>
      </c>
      <c r="Q97" s="8"/>
      <c r="R97" s="8"/>
      <c r="S97" s="8"/>
      <c r="T97" s="8"/>
      <c r="U97" s="8"/>
      <c r="V97" s="8"/>
      <c r="W97" s="8"/>
      <c r="X97" s="8"/>
      <c r="Y97" s="8"/>
      <c r="Z97" s="8"/>
      <c r="AA97" s="8"/>
      <c r="AB97" s="8"/>
      <c r="AC97" s="8"/>
      <c r="AD97" s="8"/>
      <c r="AE97" s="8"/>
    </row>
    <row r="98" spans="1:31" ht="12.75" customHeight="1">
      <c r="A98" s="8" t="str">
        <f t="shared" si="11"/>
        <v>GUNCano_FIRING-Demi Cannon 5m_B00M_CACK_MS.wav</v>
      </c>
      <c r="B98" s="8" t="s">
        <v>590</v>
      </c>
      <c r="C98" s="5" t="s">
        <v>2006</v>
      </c>
      <c r="D98" s="5" t="s">
        <v>1884</v>
      </c>
      <c r="E98" s="5" t="s">
        <v>12</v>
      </c>
      <c r="F98" s="8" t="e">
        <f>VLOOKUP($E98,#REF!,2,0)</f>
        <v>#REF!</v>
      </c>
      <c r="G98" s="8" t="e">
        <f>VLOOKUP($E98,#REF!,3,0)</f>
        <v>#REF!</v>
      </c>
      <c r="H98" s="8" t="s">
        <v>13</v>
      </c>
      <c r="I98" s="8" t="s">
        <v>14</v>
      </c>
      <c r="J98" s="8" t="s">
        <v>105</v>
      </c>
      <c r="K98" s="8" t="s">
        <v>339</v>
      </c>
      <c r="L98" s="14" t="s">
        <v>589</v>
      </c>
      <c r="M98" s="8" t="s">
        <v>2021</v>
      </c>
      <c r="N98" s="8"/>
      <c r="O98" s="8" t="s">
        <v>372</v>
      </c>
      <c r="P98" s="8" t="s">
        <v>106</v>
      </c>
      <c r="Q98" s="8"/>
      <c r="R98" s="8"/>
      <c r="S98" s="8"/>
      <c r="T98" s="8"/>
      <c r="U98" s="8"/>
      <c r="V98" s="8"/>
      <c r="W98" s="8"/>
      <c r="X98" s="8"/>
      <c r="Y98" s="8"/>
      <c r="Z98" s="8"/>
      <c r="AA98" s="8"/>
      <c r="AB98" s="8"/>
      <c r="AC98" s="8"/>
      <c r="AD98" s="8"/>
      <c r="AE98" s="8"/>
    </row>
    <row r="99" spans="1:31" ht="12.75" hidden="1" customHeight="1">
      <c r="A99" s="8" t="str">
        <f t="shared" ref="A99:A105" si="12">E99&amp;"_"&amp;H99&amp;"-"&amp;C99&amp;" "&amp;D99&amp;"_"&amp;I99&amp;"_"&amp;J99&amp;"_"&amp;K99</f>
        <v>GUNCano_FIRING-Demi-Cannon - only 1 30m Indoor IR_B00M_CANNONS_RAW</v>
      </c>
      <c r="B99" s="24"/>
      <c r="C99" s="5" t="s">
        <v>2003</v>
      </c>
      <c r="D99" s="5" t="s">
        <v>1886</v>
      </c>
      <c r="E99" s="5" t="s">
        <v>12</v>
      </c>
      <c r="F99" s="8" t="e">
        <f>VLOOKUP($E99,#REF!,2,0)</f>
        <v>#REF!</v>
      </c>
      <c r="G99" s="8" t="e">
        <f>VLOOKUP($E99,#REF!,3,0)</f>
        <v>#REF!</v>
      </c>
      <c r="H99" s="8" t="s">
        <v>13</v>
      </c>
      <c r="I99" s="8" t="s">
        <v>14</v>
      </c>
      <c r="J99" s="8" t="s">
        <v>1854</v>
      </c>
      <c r="K99" s="8" t="s">
        <v>1855</v>
      </c>
      <c r="L99" s="14" t="s">
        <v>2022</v>
      </c>
      <c r="M99" s="8" t="s">
        <v>2023</v>
      </c>
      <c r="N99" s="8"/>
      <c r="O99" s="8"/>
      <c r="P99" s="8"/>
      <c r="Q99" s="8"/>
      <c r="R99" s="8"/>
      <c r="S99" s="8"/>
      <c r="T99" s="8"/>
      <c r="U99" s="8"/>
      <c r="V99" s="8"/>
      <c r="W99" s="8"/>
      <c r="X99" s="8"/>
      <c r="Y99" s="8"/>
      <c r="Z99" s="8"/>
      <c r="AA99" s="8"/>
      <c r="AB99" s="8"/>
      <c r="AC99" s="8"/>
      <c r="AD99" s="8"/>
      <c r="AE99" s="8"/>
    </row>
    <row r="100" spans="1:31" ht="12.75" hidden="1" customHeight="1">
      <c r="A100" s="8" t="str">
        <f t="shared" si="12"/>
        <v>GUNCano_FIRING-Demi-Cannon - only 1 60m Right BU_B00M_CANNONS_RAW</v>
      </c>
      <c r="B100" s="24"/>
      <c r="C100" s="5" t="s">
        <v>2003</v>
      </c>
      <c r="D100" s="5" t="s">
        <v>1889</v>
      </c>
      <c r="E100" s="5" t="s">
        <v>12</v>
      </c>
      <c r="F100" s="8" t="e">
        <f>VLOOKUP($E100,#REF!,2,0)</f>
        <v>#REF!</v>
      </c>
      <c r="G100" s="8" t="e">
        <f>VLOOKUP($E100,#REF!,3,0)</f>
        <v>#REF!</v>
      </c>
      <c r="H100" s="8" t="s">
        <v>13</v>
      </c>
      <c r="I100" s="8" t="s">
        <v>14</v>
      </c>
      <c r="J100" s="8" t="s">
        <v>1854</v>
      </c>
      <c r="K100" s="8" t="s">
        <v>1855</v>
      </c>
      <c r="L100" s="25" t="s">
        <v>1890</v>
      </c>
      <c r="M100" s="8" t="s">
        <v>2024</v>
      </c>
      <c r="P100" s="8"/>
      <c r="Q100" s="8"/>
      <c r="R100" s="8"/>
      <c r="S100" s="8"/>
      <c r="T100" s="8"/>
      <c r="U100" s="8"/>
      <c r="V100" s="8"/>
      <c r="W100" s="8"/>
      <c r="X100" s="8"/>
      <c r="Y100" s="8"/>
      <c r="Z100" s="8"/>
      <c r="AA100" s="8"/>
      <c r="AB100" s="8"/>
      <c r="AC100" s="8"/>
      <c r="AD100" s="8"/>
      <c r="AE100" s="8"/>
    </row>
    <row r="101" spans="1:31" ht="12.75" hidden="1" customHeight="1">
      <c r="A101" s="8" t="str">
        <f t="shared" si="12"/>
        <v>GUNCano_FIRING-Demi-Cannon - only 1 60m Right_B00M_CANNONS_RAW</v>
      </c>
      <c r="B101" s="24"/>
      <c r="C101" s="5" t="s">
        <v>2003</v>
      </c>
      <c r="D101" s="5" t="s">
        <v>1892</v>
      </c>
      <c r="E101" s="5" t="s">
        <v>12</v>
      </c>
      <c r="F101" s="8" t="e">
        <f>VLOOKUP($E101,#REF!,2,0)</f>
        <v>#REF!</v>
      </c>
      <c r="G101" s="8" t="e">
        <f>VLOOKUP($E101,#REF!,3,0)</f>
        <v>#REF!</v>
      </c>
      <c r="H101" s="8" t="s">
        <v>13</v>
      </c>
      <c r="I101" s="8" t="s">
        <v>14</v>
      </c>
      <c r="J101" s="8" t="s">
        <v>1854</v>
      </c>
      <c r="K101" s="8" t="s">
        <v>1855</v>
      </c>
      <c r="L101" s="14" t="s">
        <v>2025</v>
      </c>
      <c r="M101" s="8" t="s">
        <v>2026</v>
      </c>
      <c r="N101" s="8"/>
      <c r="O101" s="8"/>
      <c r="P101" s="8"/>
      <c r="Q101" s="8"/>
      <c r="R101" s="8"/>
      <c r="S101" s="8"/>
      <c r="T101" s="8"/>
      <c r="U101" s="8"/>
      <c r="V101" s="8"/>
      <c r="W101" s="8"/>
      <c r="X101" s="8"/>
      <c r="Y101" s="8"/>
      <c r="Z101" s="8"/>
      <c r="AA101" s="8"/>
      <c r="AB101" s="8"/>
      <c r="AC101" s="8"/>
      <c r="AD101" s="8"/>
      <c r="AE101" s="8"/>
    </row>
    <row r="102" spans="1:31" ht="12.75" hidden="1" customHeight="1">
      <c r="A102" s="8" t="str">
        <f t="shared" si="12"/>
        <v>GUNCano_FIRING-Demi-Cannon - no 3-5 75m Left BU_B00M_CANNONS_RAW</v>
      </c>
      <c r="B102" s="24"/>
      <c r="C102" s="5" t="s">
        <v>2003</v>
      </c>
      <c r="D102" s="5" t="s">
        <v>1895</v>
      </c>
      <c r="E102" s="5" t="s">
        <v>12</v>
      </c>
      <c r="F102" s="8" t="e">
        <f>VLOOKUP($E102,#REF!,2,0)</f>
        <v>#REF!</v>
      </c>
      <c r="G102" s="8" t="e">
        <f>VLOOKUP($E102,#REF!,3,0)</f>
        <v>#REF!</v>
      </c>
      <c r="H102" s="8" t="s">
        <v>13</v>
      </c>
      <c r="I102" s="8" t="s">
        <v>14</v>
      </c>
      <c r="J102" s="8" t="s">
        <v>1854</v>
      </c>
      <c r="K102" s="8" t="s">
        <v>1855</v>
      </c>
      <c r="L102" s="25" t="s">
        <v>1896</v>
      </c>
      <c r="M102" s="8" t="s">
        <v>2027</v>
      </c>
      <c r="N102" s="8"/>
      <c r="O102" s="8"/>
      <c r="P102" s="8"/>
      <c r="Q102" s="8"/>
      <c r="R102" s="8"/>
      <c r="S102" s="8"/>
      <c r="T102" s="8"/>
      <c r="U102" s="8"/>
      <c r="V102" s="8"/>
      <c r="W102" s="8"/>
      <c r="X102" s="8"/>
      <c r="Y102" s="8"/>
      <c r="Z102" s="8"/>
      <c r="AA102" s="8"/>
      <c r="AB102" s="8"/>
      <c r="AC102" s="8"/>
      <c r="AD102" s="8"/>
      <c r="AE102" s="8"/>
    </row>
    <row r="103" spans="1:31" ht="12.75" hidden="1" customHeight="1">
      <c r="A103" s="8" t="str">
        <f t="shared" si="12"/>
        <v>GUNCano_FIRING-Demi-Cannon - no 3-5 75m Left_B00M_CANNONS_RAW</v>
      </c>
      <c r="B103" s="24"/>
      <c r="C103" s="5" t="s">
        <v>2003</v>
      </c>
      <c r="D103" s="5" t="s">
        <v>1898</v>
      </c>
      <c r="E103" s="5" t="s">
        <v>12</v>
      </c>
      <c r="F103" s="8" t="e">
        <f>VLOOKUP($E103,#REF!,2,0)</f>
        <v>#REF!</v>
      </c>
      <c r="G103" s="8" t="e">
        <f>VLOOKUP($E103,#REF!,3,0)</f>
        <v>#REF!</v>
      </c>
      <c r="H103" s="8" t="s">
        <v>13</v>
      </c>
      <c r="I103" s="8" t="s">
        <v>14</v>
      </c>
      <c r="J103" s="8" t="s">
        <v>1854</v>
      </c>
      <c r="K103" s="8" t="s">
        <v>1855</v>
      </c>
      <c r="L103" s="14" t="s">
        <v>2028</v>
      </c>
      <c r="M103" s="8" t="s">
        <v>2029</v>
      </c>
      <c r="N103" s="8"/>
      <c r="O103" s="8"/>
      <c r="P103" s="8"/>
      <c r="Q103" s="8"/>
      <c r="R103" s="8"/>
      <c r="S103" s="8"/>
      <c r="T103" s="8"/>
      <c r="U103" s="8"/>
      <c r="V103" s="8"/>
      <c r="W103" s="8"/>
      <c r="X103" s="8"/>
      <c r="Y103" s="8"/>
      <c r="Z103" s="8"/>
      <c r="AA103" s="8"/>
      <c r="AB103" s="8"/>
      <c r="AC103" s="8"/>
      <c r="AD103" s="8"/>
      <c r="AE103" s="8"/>
    </row>
    <row r="104" spans="1:31" ht="12.75" hidden="1" customHeight="1">
      <c r="A104" s="8" t="str">
        <f t="shared" si="12"/>
        <v>GUNCano_FIRING-Carronade 20m BU_B00M_CANNONS_RAW</v>
      </c>
      <c r="B104" s="24"/>
      <c r="C104" s="5" t="s">
        <v>2030</v>
      </c>
      <c r="D104" s="5" t="s">
        <v>1853</v>
      </c>
      <c r="E104" s="5" t="s">
        <v>12</v>
      </c>
      <c r="F104" s="8" t="e">
        <f>VLOOKUP($E104,#REF!,2,0)</f>
        <v>#REF!</v>
      </c>
      <c r="G104" s="8" t="e">
        <f>VLOOKUP($E104,#REF!,3,0)</f>
        <v>#REF!</v>
      </c>
      <c r="H104" s="8" t="s">
        <v>13</v>
      </c>
      <c r="I104" s="8" t="s">
        <v>14</v>
      </c>
      <c r="J104" s="8" t="s">
        <v>1854</v>
      </c>
      <c r="K104" s="8" t="s">
        <v>1855</v>
      </c>
      <c r="L104" s="25" t="s">
        <v>1856</v>
      </c>
      <c r="M104" s="8" t="s">
        <v>2031</v>
      </c>
      <c r="N104" s="8"/>
      <c r="O104" s="8"/>
      <c r="P104" s="8"/>
      <c r="Q104" s="8"/>
      <c r="R104" s="8"/>
      <c r="S104" s="8"/>
      <c r="T104" s="8"/>
      <c r="U104" s="8"/>
      <c r="V104" s="8"/>
      <c r="W104" s="8"/>
      <c r="X104" s="8"/>
      <c r="Y104" s="8"/>
      <c r="Z104" s="8"/>
      <c r="AA104" s="8"/>
      <c r="AB104" s="8"/>
      <c r="AC104" s="8"/>
      <c r="AD104" s="8"/>
      <c r="AE104" s="8"/>
    </row>
    <row r="105" spans="1:31" ht="12.75" hidden="1" customHeight="1">
      <c r="A105" s="8" t="str">
        <f t="shared" si="12"/>
        <v>GUNCano_FIRING-Carronade 15m BU_B00M_CANNONS_RAW</v>
      </c>
      <c r="B105" s="24"/>
      <c r="C105" s="5" t="s">
        <v>2030</v>
      </c>
      <c r="D105" s="5" t="s">
        <v>1858</v>
      </c>
      <c r="E105" s="5" t="s">
        <v>12</v>
      </c>
      <c r="F105" s="8" t="e">
        <f>VLOOKUP($E105,#REF!,2,0)</f>
        <v>#REF!</v>
      </c>
      <c r="G105" s="8" t="e">
        <f>VLOOKUP($E105,#REF!,3,0)</f>
        <v>#REF!</v>
      </c>
      <c r="H105" s="8" t="s">
        <v>13</v>
      </c>
      <c r="I105" s="8" t="s">
        <v>14</v>
      </c>
      <c r="J105" s="8" t="s">
        <v>1854</v>
      </c>
      <c r="K105" s="8" t="s">
        <v>1855</v>
      </c>
      <c r="L105" s="25" t="s">
        <v>1859</v>
      </c>
      <c r="M105" s="8" t="s">
        <v>2032</v>
      </c>
      <c r="N105" s="8"/>
      <c r="O105" s="8"/>
      <c r="Q105" s="8"/>
      <c r="R105" s="8"/>
      <c r="S105" s="8"/>
      <c r="T105" s="8"/>
      <c r="U105" s="8"/>
      <c r="V105" s="8"/>
      <c r="W105" s="8"/>
      <c r="X105" s="8"/>
      <c r="Y105" s="8"/>
      <c r="Z105" s="8"/>
      <c r="AA105" s="8"/>
      <c r="AB105" s="8"/>
      <c r="AC105" s="8"/>
      <c r="AD105" s="8"/>
      <c r="AE105" s="8"/>
    </row>
    <row r="106" spans="1:31" ht="12.75" customHeight="1">
      <c r="A106" s="8" t="str">
        <f t="shared" ref="A106:A115" si="13">E106&amp;"_"&amp;H106&amp;"-"&amp;C106&amp;" "&amp;D106&amp;"_"&amp;I106&amp;"_"&amp;J106&amp;"_"&amp;K106&amp;".wav"</f>
        <v>GUNCano_FIRING-Carronade 15m_B00M_CACK_MS.wav</v>
      </c>
      <c r="B106" s="8" t="s">
        <v>514</v>
      </c>
      <c r="C106" s="5" t="s">
        <v>2030</v>
      </c>
      <c r="D106" s="5" t="s">
        <v>1861</v>
      </c>
      <c r="E106" s="5" t="s">
        <v>12</v>
      </c>
      <c r="F106" s="8" t="e">
        <f>VLOOKUP($E106,#REF!,2,0)</f>
        <v>#REF!</v>
      </c>
      <c r="G106" s="8" t="e">
        <f>VLOOKUP($E106,#REF!,3,0)</f>
        <v>#REF!</v>
      </c>
      <c r="H106" s="8" t="s">
        <v>13</v>
      </c>
      <c r="I106" s="8" t="s">
        <v>14</v>
      </c>
      <c r="J106" s="8" t="s">
        <v>105</v>
      </c>
      <c r="K106" s="8" t="s">
        <v>339</v>
      </c>
      <c r="L106" s="14" t="s">
        <v>513</v>
      </c>
      <c r="M106" s="8" t="s">
        <v>2033</v>
      </c>
      <c r="N106" s="8"/>
      <c r="O106" s="8" t="s">
        <v>340</v>
      </c>
      <c r="P106" s="17" t="s">
        <v>341</v>
      </c>
      <c r="Q106" s="8"/>
      <c r="R106" s="8"/>
      <c r="S106" s="8"/>
      <c r="T106" s="8"/>
      <c r="U106" s="8"/>
      <c r="V106" s="8"/>
      <c r="W106" s="8"/>
      <c r="X106" s="8"/>
      <c r="Y106" s="8"/>
      <c r="Z106" s="8"/>
      <c r="AA106" s="8"/>
      <c r="AB106" s="8"/>
      <c r="AC106" s="8"/>
      <c r="AD106" s="8"/>
      <c r="AE106" s="8"/>
    </row>
    <row r="107" spans="1:31" ht="12.75" customHeight="1">
      <c r="A107" s="8" t="str">
        <f t="shared" si="13"/>
        <v>GUNCano_FIRING-Carronade 20m_B00M_CACK_XY.wav</v>
      </c>
      <c r="B107" s="8" t="s">
        <v>525</v>
      </c>
      <c r="C107" s="5" t="s">
        <v>2030</v>
      </c>
      <c r="D107" s="5" t="s">
        <v>1864</v>
      </c>
      <c r="E107" s="5" t="s">
        <v>12</v>
      </c>
      <c r="F107" s="8" t="e">
        <f>VLOOKUP($E107,#REF!,2,0)</f>
        <v>#REF!</v>
      </c>
      <c r="G107" s="8" t="e">
        <f>VLOOKUP($E107,#REF!,3,0)</f>
        <v>#REF!</v>
      </c>
      <c r="H107" s="8" t="s">
        <v>13</v>
      </c>
      <c r="I107" s="8" t="s">
        <v>14</v>
      </c>
      <c r="J107" s="8" t="s">
        <v>105</v>
      </c>
      <c r="K107" s="8" t="s">
        <v>345</v>
      </c>
      <c r="L107" s="14" t="s">
        <v>524</v>
      </c>
      <c r="M107" s="8" t="s">
        <v>2034</v>
      </c>
      <c r="N107" s="8"/>
      <c r="O107" s="8" t="s">
        <v>359</v>
      </c>
      <c r="P107" s="17" t="s">
        <v>341</v>
      </c>
      <c r="Q107" s="8"/>
      <c r="R107" s="8"/>
      <c r="S107" s="8"/>
      <c r="T107" s="8"/>
      <c r="U107" s="8"/>
      <c r="V107" s="8"/>
      <c r="W107" s="8"/>
      <c r="X107" s="8"/>
      <c r="Y107" s="8"/>
      <c r="Z107" s="8"/>
      <c r="AA107" s="8"/>
      <c r="AB107" s="8"/>
      <c r="AC107" s="8"/>
      <c r="AD107" s="8"/>
      <c r="AE107" s="8"/>
    </row>
    <row r="108" spans="1:31" ht="12.75" customHeight="1">
      <c r="A108" s="8" t="str">
        <f t="shared" si="13"/>
        <v>GUNCano_FIRING-Carronade 200m_B00M_CACK_Ambix.wav</v>
      </c>
      <c r="B108" s="8" t="s">
        <v>522</v>
      </c>
      <c r="C108" s="5" t="s">
        <v>2030</v>
      </c>
      <c r="D108" s="5" t="s">
        <v>1867</v>
      </c>
      <c r="E108" s="5" t="s">
        <v>12</v>
      </c>
      <c r="F108" s="8" t="e">
        <f>VLOOKUP($E108,#REF!,2,0)</f>
        <v>#REF!</v>
      </c>
      <c r="G108" s="8" t="e">
        <f>VLOOKUP($E108,#REF!,3,0)</f>
        <v>#REF!</v>
      </c>
      <c r="H108" s="8" t="s">
        <v>13</v>
      </c>
      <c r="I108" s="8" t="s">
        <v>14</v>
      </c>
      <c r="J108" s="8" t="s">
        <v>105</v>
      </c>
      <c r="K108" s="8" t="s">
        <v>354</v>
      </c>
      <c r="L108" s="14" t="s">
        <v>2035</v>
      </c>
      <c r="M108" s="8" t="s">
        <v>2036</v>
      </c>
      <c r="N108" s="8"/>
      <c r="O108" s="8" t="s">
        <v>355</v>
      </c>
      <c r="P108" s="8" t="s">
        <v>332</v>
      </c>
      <c r="Q108" s="8"/>
      <c r="R108" s="8"/>
      <c r="S108" s="8"/>
      <c r="T108" s="8"/>
      <c r="U108" s="8"/>
      <c r="V108" s="8"/>
      <c r="W108" s="8"/>
      <c r="X108" s="8"/>
      <c r="Y108" s="8"/>
      <c r="Z108" s="8"/>
      <c r="AA108" s="8"/>
      <c r="AB108" s="8"/>
      <c r="AC108" s="8"/>
      <c r="AD108" s="8"/>
      <c r="AE108" s="8"/>
    </row>
    <row r="109" spans="1:31" ht="12.75" customHeight="1">
      <c r="A109" s="8" t="str">
        <f t="shared" si="13"/>
        <v>GUNCano_FIRING-Carronade 150m_B00M_CACK_ORTF3D Hi.wav</v>
      </c>
      <c r="B109" s="8" t="s">
        <v>509</v>
      </c>
      <c r="C109" s="5" t="s">
        <v>2030</v>
      </c>
      <c r="D109" s="5" t="s">
        <v>1870</v>
      </c>
      <c r="E109" s="5" t="s">
        <v>12</v>
      </c>
      <c r="F109" s="8" t="e">
        <f>VLOOKUP($E109,#REF!,2,0)</f>
        <v>#REF!</v>
      </c>
      <c r="G109" s="8" t="e">
        <f>VLOOKUP($E109,#REF!,3,0)</f>
        <v>#REF!</v>
      </c>
      <c r="H109" s="8" t="s">
        <v>13</v>
      </c>
      <c r="I109" s="8" t="s">
        <v>14</v>
      </c>
      <c r="J109" s="8" t="s">
        <v>105</v>
      </c>
      <c r="K109" s="8" t="s">
        <v>330</v>
      </c>
      <c r="L109" s="14" t="s">
        <v>2037</v>
      </c>
      <c r="M109" s="8" t="s">
        <v>2038</v>
      </c>
      <c r="N109" s="8" t="s">
        <v>2039</v>
      </c>
      <c r="O109" s="8" t="s">
        <v>331</v>
      </c>
      <c r="P109" s="8" t="s">
        <v>332</v>
      </c>
      <c r="Q109" s="8"/>
      <c r="R109" s="8"/>
      <c r="S109" s="8"/>
      <c r="T109" s="8"/>
      <c r="U109" s="8"/>
      <c r="V109" s="8"/>
      <c r="W109" s="8"/>
      <c r="X109" s="8"/>
      <c r="Y109" s="8"/>
      <c r="Z109" s="8"/>
      <c r="AA109" s="8"/>
      <c r="AB109" s="8"/>
      <c r="AC109" s="8"/>
      <c r="AD109" s="8"/>
      <c r="AE109" s="8"/>
    </row>
    <row r="110" spans="1:31" ht="12.75" customHeight="1">
      <c r="A110" s="8" t="str">
        <f t="shared" si="13"/>
        <v>GUNCano_FIRING-Carronade 150m_B00M_CACK_ORTF3D Lo.wav</v>
      </c>
      <c r="B110" s="8" t="s">
        <v>509</v>
      </c>
      <c r="C110" s="5" t="s">
        <v>2030</v>
      </c>
      <c r="D110" s="5" t="s">
        <v>1870</v>
      </c>
      <c r="E110" s="5" t="s">
        <v>12</v>
      </c>
      <c r="F110" s="8" t="e">
        <f>VLOOKUP($E110,#REF!,2,0)</f>
        <v>#REF!</v>
      </c>
      <c r="G110" s="8" t="e">
        <f>VLOOKUP($E110,#REF!,3,0)</f>
        <v>#REF!</v>
      </c>
      <c r="H110" s="8" t="s">
        <v>13</v>
      </c>
      <c r="I110" s="8" t="s">
        <v>14</v>
      </c>
      <c r="J110" s="8" t="s">
        <v>105</v>
      </c>
      <c r="K110" s="8" t="s">
        <v>335</v>
      </c>
      <c r="L110" s="14" t="s">
        <v>2040</v>
      </c>
      <c r="M110" s="8" t="s">
        <v>2041</v>
      </c>
      <c r="N110" s="8"/>
      <c r="O110" s="8" t="s">
        <v>331</v>
      </c>
      <c r="P110" s="8" t="s">
        <v>332</v>
      </c>
      <c r="Q110" s="8"/>
      <c r="R110" s="8"/>
      <c r="S110" s="8"/>
      <c r="T110" s="8"/>
      <c r="U110" s="8"/>
      <c r="V110" s="8"/>
      <c r="W110" s="8"/>
      <c r="X110" s="8"/>
      <c r="Y110" s="8"/>
      <c r="Z110" s="8"/>
      <c r="AA110" s="8"/>
      <c r="AB110" s="8"/>
      <c r="AC110" s="8"/>
      <c r="AD110" s="8"/>
      <c r="AE110" s="8"/>
    </row>
    <row r="111" spans="1:31" ht="12.75" customHeight="1">
      <c r="A111" s="8" t="str">
        <f t="shared" si="13"/>
        <v>GUNCano_FIRING-Carronade 175m_B00M_CACK_XY.wav</v>
      </c>
      <c r="B111" s="8" t="s">
        <v>517</v>
      </c>
      <c r="C111" s="5" t="s">
        <v>2030</v>
      </c>
      <c r="D111" s="5" t="s">
        <v>1875</v>
      </c>
      <c r="E111" s="5" t="s">
        <v>12</v>
      </c>
      <c r="F111" s="8" t="e">
        <f>VLOOKUP($E111,#REF!,2,0)</f>
        <v>#REF!</v>
      </c>
      <c r="G111" s="8" t="e">
        <f>VLOOKUP($E111,#REF!,3,0)</f>
        <v>#REF!</v>
      </c>
      <c r="H111" s="8" t="s">
        <v>13</v>
      </c>
      <c r="I111" s="8" t="s">
        <v>14</v>
      </c>
      <c r="J111" s="8" t="s">
        <v>105</v>
      </c>
      <c r="K111" s="8" t="s">
        <v>345</v>
      </c>
      <c r="L111" s="14" t="s">
        <v>2042</v>
      </c>
      <c r="M111" s="8" t="s">
        <v>2043</v>
      </c>
      <c r="N111" s="8"/>
      <c r="O111" s="8" t="s">
        <v>346</v>
      </c>
      <c r="P111" s="8" t="s">
        <v>332</v>
      </c>
      <c r="Q111" s="8"/>
      <c r="R111" s="8"/>
      <c r="S111" s="8"/>
      <c r="T111" s="8"/>
      <c r="U111" s="8"/>
      <c r="V111" s="8"/>
      <c r="W111" s="8"/>
      <c r="X111" s="8"/>
      <c r="Y111" s="8"/>
      <c r="Z111" s="8"/>
      <c r="AA111" s="8"/>
      <c r="AB111" s="8"/>
      <c r="AC111" s="8"/>
      <c r="AD111" s="8"/>
      <c r="AE111" s="8"/>
    </row>
    <row r="112" spans="1:31" ht="12.75" customHeight="1">
      <c r="A112" s="8" t="str">
        <f t="shared" si="13"/>
        <v>GUNCano_FIRING-Carronade 1m_B00M_CACK_AB.wav</v>
      </c>
      <c r="B112" s="8" t="s">
        <v>520</v>
      </c>
      <c r="C112" s="5" t="s">
        <v>2030</v>
      </c>
      <c r="D112" s="5" t="s">
        <v>1878</v>
      </c>
      <c r="E112" s="5" t="s">
        <v>12</v>
      </c>
      <c r="F112" s="8" t="e">
        <f>VLOOKUP($E112,#REF!,2,0)</f>
        <v>#REF!</v>
      </c>
      <c r="G112" s="8" t="e">
        <f>VLOOKUP($E112,#REF!,3,0)</f>
        <v>#REF!</v>
      </c>
      <c r="H112" s="8" t="s">
        <v>13</v>
      </c>
      <c r="I112" s="8" t="s">
        <v>14</v>
      </c>
      <c r="J112" s="8" t="s">
        <v>105</v>
      </c>
      <c r="K112" s="8" t="s">
        <v>350</v>
      </c>
      <c r="L112" s="14" t="s">
        <v>519</v>
      </c>
      <c r="M112" s="8" t="s">
        <v>2044</v>
      </c>
      <c r="N112" s="8"/>
      <c r="O112" s="8" t="s">
        <v>351</v>
      </c>
      <c r="P112" s="8" t="s">
        <v>106</v>
      </c>
      <c r="Q112" s="8"/>
      <c r="R112" s="8"/>
      <c r="S112" s="8"/>
      <c r="T112" s="8"/>
      <c r="U112" s="8"/>
      <c r="V112" s="8"/>
      <c r="W112" s="8"/>
      <c r="X112" s="8"/>
      <c r="Y112" s="8"/>
      <c r="Z112" s="8"/>
      <c r="AA112" s="8"/>
      <c r="AB112" s="8"/>
      <c r="AC112" s="8"/>
      <c r="AD112" s="8"/>
      <c r="AE112" s="8"/>
    </row>
    <row r="113" spans="1:31" ht="12.75" customHeight="1">
      <c r="A113" s="8" t="str">
        <f t="shared" si="13"/>
        <v>GUNCano_FIRING-Carronade 3m_B00M_CACK_AB.wav</v>
      </c>
      <c r="B113" s="8" t="s">
        <v>528</v>
      </c>
      <c r="C113" s="5" t="s">
        <v>2030</v>
      </c>
      <c r="D113" s="5" t="s">
        <v>1880</v>
      </c>
      <c r="E113" s="5" t="s">
        <v>12</v>
      </c>
      <c r="F113" s="8" t="e">
        <f>VLOOKUP($E113,#REF!,2,0)</f>
        <v>#REF!</v>
      </c>
      <c r="G113" s="8" t="e">
        <f>VLOOKUP($E113,#REF!,3,0)</f>
        <v>#REF!</v>
      </c>
      <c r="H113" s="8" t="s">
        <v>13</v>
      </c>
      <c r="I113" s="8" t="s">
        <v>14</v>
      </c>
      <c r="J113" s="8" t="s">
        <v>105</v>
      </c>
      <c r="K113" s="8" t="s">
        <v>350</v>
      </c>
      <c r="L113" s="14" t="s">
        <v>527</v>
      </c>
      <c r="M113" s="8" t="s">
        <v>2045</v>
      </c>
      <c r="N113" s="8"/>
      <c r="O113" s="8" t="s">
        <v>363</v>
      </c>
      <c r="P113" s="8" t="s">
        <v>106</v>
      </c>
      <c r="Q113" s="8"/>
      <c r="R113" s="8"/>
      <c r="S113" s="8"/>
      <c r="T113" s="8"/>
      <c r="U113" s="8"/>
      <c r="V113" s="8"/>
      <c r="W113" s="8"/>
      <c r="X113" s="8"/>
      <c r="Y113" s="8"/>
      <c r="Z113" s="8"/>
      <c r="AA113" s="8"/>
      <c r="AB113" s="8"/>
      <c r="AC113" s="8"/>
      <c r="AD113" s="8"/>
      <c r="AE113" s="8"/>
    </row>
    <row r="114" spans="1:31" ht="12.75" customHeight="1">
      <c r="A114" s="8" t="str">
        <f t="shared" si="13"/>
        <v>GUNCano_FIRING-Carronade 4m_B00M_CACK_HH.wav</v>
      </c>
      <c r="B114" s="8" t="s">
        <v>531</v>
      </c>
      <c r="C114" s="5" t="s">
        <v>2030</v>
      </c>
      <c r="D114" s="5" t="s">
        <v>1882</v>
      </c>
      <c r="E114" s="5" t="s">
        <v>12</v>
      </c>
      <c r="F114" s="8" t="e">
        <f>VLOOKUP($E114,#REF!,2,0)</f>
        <v>#REF!</v>
      </c>
      <c r="G114" s="8" t="e">
        <f>VLOOKUP($E114,#REF!,3,0)</f>
        <v>#REF!</v>
      </c>
      <c r="H114" s="8" t="s">
        <v>13</v>
      </c>
      <c r="I114" s="8" t="s">
        <v>14</v>
      </c>
      <c r="J114" s="8" t="s">
        <v>105</v>
      </c>
      <c r="K114" s="8" t="s">
        <v>367</v>
      </c>
      <c r="L114" s="14" t="s">
        <v>530</v>
      </c>
      <c r="M114" s="8" t="s">
        <v>2046</v>
      </c>
      <c r="N114" s="8"/>
      <c r="O114" s="8" t="s">
        <v>368</v>
      </c>
      <c r="P114" s="8" t="s">
        <v>106</v>
      </c>
      <c r="Q114" s="8"/>
      <c r="R114" s="8"/>
      <c r="S114" s="8"/>
      <c r="T114" s="8"/>
      <c r="U114" s="8"/>
      <c r="V114" s="8"/>
      <c r="W114" s="8"/>
      <c r="X114" s="8"/>
      <c r="Y114" s="8"/>
      <c r="Z114" s="8"/>
      <c r="AA114" s="8"/>
      <c r="AB114" s="8"/>
      <c r="AC114" s="8"/>
      <c r="AD114" s="8"/>
      <c r="AE114" s="8"/>
    </row>
    <row r="115" spans="1:31" ht="12.75" customHeight="1">
      <c r="A115" s="8" t="str">
        <f t="shared" si="13"/>
        <v>GUNCano_FIRING-Carronade 5m_B00M_CACK_MS.wav</v>
      </c>
      <c r="B115" s="8" t="s">
        <v>534</v>
      </c>
      <c r="C115" s="5" t="s">
        <v>2030</v>
      </c>
      <c r="D115" s="5" t="s">
        <v>1884</v>
      </c>
      <c r="E115" s="5" t="s">
        <v>12</v>
      </c>
      <c r="F115" s="8" t="e">
        <f>VLOOKUP($E115,#REF!,2,0)</f>
        <v>#REF!</v>
      </c>
      <c r="G115" s="8" t="e">
        <f>VLOOKUP($E115,#REF!,3,0)</f>
        <v>#REF!</v>
      </c>
      <c r="H115" s="8" t="s">
        <v>13</v>
      </c>
      <c r="I115" s="8" t="s">
        <v>14</v>
      </c>
      <c r="J115" s="8" t="s">
        <v>105</v>
      </c>
      <c r="K115" s="8" t="s">
        <v>339</v>
      </c>
      <c r="L115" s="14" t="s">
        <v>533</v>
      </c>
      <c r="M115" s="8" t="s">
        <v>2047</v>
      </c>
      <c r="N115" s="8"/>
      <c r="O115" s="8" t="s">
        <v>372</v>
      </c>
      <c r="P115" s="8" t="s">
        <v>106</v>
      </c>
      <c r="Q115" s="8"/>
      <c r="R115" s="8"/>
      <c r="S115" s="8"/>
      <c r="T115" s="8"/>
      <c r="U115" s="8"/>
      <c r="V115" s="8"/>
      <c r="W115" s="8"/>
      <c r="X115" s="8"/>
      <c r="Y115" s="8"/>
      <c r="Z115" s="8"/>
      <c r="AA115" s="8"/>
      <c r="AB115" s="8"/>
      <c r="AC115" s="8"/>
      <c r="AD115" s="8"/>
      <c r="AE115" s="8"/>
    </row>
    <row r="116" spans="1:31" ht="12.75" hidden="1" customHeight="1">
      <c r="A116" s="8" t="str">
        <f t="shared" ref="A116:A122" si="14">E116&amp;"_"&amp;H116&amp;"-"&amp;C116&amp;" "&amp;D116&amp;"_"&amp;I116&amp;"_"&amp;J116&amp;"_"&amp;K116</f>
        <v>GUNCano_FIRING-Carronade - only 1 30m Indoor IR_B00M_CANNONS_RAW</v>
      </c>
      <c r="B116" s="24"/>
      <c r="C116" s="5" t="s">
        <v>2030</v>
      </c>
      <c r="D116" s="5" t="s">
        <v>1886</v>
      </c>
      <c r="E116" s="5" t="s">
        <v>12</v>
      </c>
      <c r="F116" s="8" t="e">
        <f>VLOOKUP($E116,#REF!,2,0)</f>
        <v>#REF!</v>
      </c>
      <c r="G116" s="8" t="e">
        <f>VLOOKUP($E116,#REF!,3,0)</f>
        <v>#REF!</v>
      </c>
      <c r="H116" s="8" t="s">
        <v>13</v>
      </c>
      <c r="I116" s="8" t="s">
        <v>14</v>
      </c>
      <c r="J116" s="8" t="s">
        <v>1854</v>
      </c>
      <c r="K116" s="8" t="s">
        <v>1855</v>
      </c>
      <c r="L116" s="14" t="s">
        <v>2048</v>
      </c>
      <c r="M116" s="8" t="s">
        <v>2049</v>
      </c>
      <c r="N116" s="8"/>
      <c r="O116" s="8"/>
      <c r="P116" s="8"/>
      <c r="Q116" s="8"/>
      <c r="R116" s="8"/>
      <c r="S116" s="8"/>
      <c r="T116" s="8"/>
      <c r="U116" s="8"/>
      <c r="V116" s="8"/>
      <c r="W116" s="8"/>
      <c r="X116" s="8"/>
      <c r="Y116" s="8"/>
      <c r="Z116" s="8"/>
      <c r="AA116" s="8"/>
      <c r="AB116" s="8"/>
      <c r="AC116" s="8"/>
      <c r="AD116" s="8"/>
      <c r="AE116" s="8"/>
    </row>
    <row r="117" spans="1:31" ht="12.75" hidden="1" customHeight="1">
      <c r="A117" s="8" t="str">
        <f t="shared" si="14"/>
        <v>GUNCano_FIRING-Carronade - only 1 60m Right BU_B00M_CANNONS_RAW</v>
      </c>
      <c r="B117" s="24"/>
      <c r="C117" s="5" t="s">
        <v>2030</v>
      </c>
      <c r="D117" s="5" t="s">
        <v>1889</v>
      </c>
      <c r="E117" s="5" t="s">
        <v>12</v>
      </c>
      <c r="F117" s="8" t="e">
        <f>VLOOKUP($E117,#REF!,2,0)</f>
        <v>#REF!</v>
      </c>
      <c r="G117" s="8" t="e">
        <f>VLOOKUP($E117,#REF!,3,0)</f>
        <v>#REF!</v>
      </c>
      <c r="H117" s="8" t="s">
        <v>13</v>
      </c>
      <c r="I117" s="8" t="s">
        <v>14</v>
      </c>
      <c r="J117" s="8" t="s">
        <v>1854</v>
      </c>
      <c r="K117" s="8" t="s">
        <v>1855</v>
      </c>
      <c r="L117" s="25" t="s">
        <v>1890</v>
      </c>
      <c r="M117" s="8" t="s">
        <v>2050</v>
      </c>
      <c r="P117" s="8"/>
      <c r="Q117" s="8"/>
      <c r="R117" s="8"/>
      <c r="S117" s="8"/>
      <c r="T117" s="8"/>
      <c r="U117" s="8"/>
      <c r="V117" s="8"/>
      <c r="W117" s="8"/>
      <c r="X117" s="8"/>
      <c r="Y117" s="8"/>
      <c r="Z117" s="8"/>
      <c r="AA117" s="8"/>
      <c r="AB117" s="8"/>
      <c r="AC117" s="8"/>
      <c r="AD117" s="8"/>
      <c r="AE117" s="8"/>
    </row>
    <row r="118" spans="1:31" ht="12.75" hidden="1" customHeight="1">
      <c r="A118" s="8" t="str">
        <f t="shared" si="14"/>
        <v>GUNCano_FIRING-Carronade - only 1 60m Right_B00M_CANNONS_RAW</v>
      </c>
      <c r="B118" s="24"/>
      <c r="C118" s="5" t="s">
        <v>2030</v>
      </c>
      <c r="D118" s="5" t="s">
        <v>1892</v>
      </c>
      <c r="E118" s="5" t="s">
        <v>12</v>
      </c>
      <c r="F118" s="8" t="e">
        <f>VLOOKUP($E118,#REF!,2,0)</f>
        <v>#REF!</v>
      </c>
      <c r="G118" s="8" t="e">
        <f>VLOOKUP($E118,#REF!,3,0)</f>
        <v>#REF!</v>
      </c>
      <c r="H118" s="8" t="s">
        <v>13</v>
      </c>
      <c r="I118" s="8" t="s">
        <v>14</v>
      </c>
      <c r="J118" s="8" t="s">
        <v>1854</v>
      </c>
      <c r="K118" s="8" t="s">
        <v>1855</v>
      </c>
      <c r="L118" s="14" t="s">
        <v>2051</v>
      </c>
      <c r="M118" s="8" t="s">
        <v>2052</v>
      </c>
      <c r="N118" s="8"/>
      <c r="O118" s="8"/>
      <c r="P118" s="8"/>
      <c r="Q118" s="8"/>
      <c r="R118" s="8"/>
      <c r="S118" s="8"/>
      <c r="T118" s="8"/>
      <c r="U118" s="8"/>
      <c r="V118" s="8"/>
      <c r="W118" s="8"/>
      <c r="X118" s="8"/>
      <c r="Y118" s="8"/>
      <c r="Z118" s="8"/>
      <c r="AA118" s="8"/>
      <c r="AB118" s="8"/>
      <c r="AC118" s="8"/>
      <c r="AD118" s="8"/>
      <c r="AE118" s="8"/>
    </row>
    <row r="119" spans="1:31" ht="12.75" hidden="1" customHeight="1">
      <c r="A119" s="8" t="str">
        <f t="shared" si="14"/>
        <v>GUNCano_FIRING-Carronade - no 3-5 75m Left BU_B00M_CANNONS_RAW</v>
      </c>
      <c r="B119" s="24"/>
      <c r="C119" s="5" t="s">
        <v>2030</v>
      </c>
      <c r="D119" s="5" t="s">
        <v>1895</v>
      </c>
      <c r="E119" s="5" t="s">
        <v>12</v>
      </c>
      <c r="F119" s="8" t="e">
        <f>VLOOKUP($E119,#REF!,2,0)</f>
        <v>#REF!</v>
      </c>
      <c r="G119" s="8" t="e">
        <f>VLOOKUP($E119,#REF!,3,0)</f>
        <v>#REF!</v>
      </c>
      <c r="H119" s="8" t="s">
        <v>13</v>
      </c>
      <c r="I119" s="8" t="s">
        <v>14</v>
      </c>
      <c r="J119" s="8" t="s">
        <v>1854</v>
      </c>
      <c r="K119" s="8" t="s">
        <v>1855</v>
      </c>
      <c r="L119" s="25" t="s">
        <v>1896</v>
      </c>
      <c r="M119" s="8" t="s">
        <v>2053</v>
      </c>
      <c r="N119" s="8"/>
      <c r="O119" s="8"/>
      <c r="P119" s="8"/>
      <c r="Q119" s="8"/>
      <c r="R119" s="8"/>
      <c r="S119" s="8"/>
      <c r="T119" s="8"/>
      <c r="U119" s="8"/>
      <c r="V119" s="8"/>
      <c r="W119" s="8"/>
      <c r="X119" s="8"/>
      <c r="Y119" s="8"/>
      <c r="Z119" s="8"/>
      <c r="AA119" s="8"/>
      <c r="AB119" s="8"/>
      <c r="AC119" s="8"/>
      <c r="AD119" s="8"/>
      <c r="AE119" s="8"/>
    </row>
    <row r="120" spans="1:31" ht="12.75" hidden="1" customHeight="1">
      <c r="A120" s="8" t="str">
        <f t="shared" si="14"/>
        <v>GUNCano_FIRING-Carronade - no 3-5 75m Left_B00M_CANNONS_RAW</v>
      </c>
      <c r="B120" s="24"/>
      <c r="C120" s="5" t="s">
        <v>2030</v>
      </c>
      <c r="D120" s="5" t="s">
        <v>1898</v>
      </c>
      <c r="E120" s="5" t="s">
        <v>12</v>
      </c>
      <c r="F120" s="8" t="e">
        <f>VLOOKUP($E120,#REF!,2,0)</f>
        <v>#REF!</v>
      </c>
      <c r="G120" s="8" t="e">
        <f>VLOOKUP($E120,#REF!,3,0)</f>
        <v>#REF!</v>
      </c>
      <c r="H120" s="8" t="s">
        <v>13</v>
      </c>
      <c r="I120" s="8" t="s">
        <v>14</v>
      </c>
      <c r="J120" s="8" t="s">
        <v>1854</v>
      </c>
      <c r="K120" s="8" t="s">
        <v>1855</v>
      </c>
      <c r="L120" s="14" t="s">
        <v>2054</v>
      </c>
      <c r="M120" s="8" t="s">
        <v>2055</v>
      </c>
      <c r="N120" s="8"/>
      <c r="O120" s="8"/>
      <c r="P120" s="8"/>
      <c r="Q120" s="8"/>
      <c r="R120" s="8"/>
      <c r="S120" s="8"/>
      <c r="T120" s="8"/>
      <c r="U120" s="8"/>
      <c r="V120" s="8"/>
      <c r="W120" s="8"/>
      <c r="X120" s="8"/>
      <c r="Y120" s="8"/>
      <c r="Z120" s="8"/>
      <c r="AA120" s="8"/>
      <c r="AB120" s="8"/>
      <c r="AC120" s="8"/>
      <c r="AD120" s="8"/>
      <c r="AE120" s="8"/>
    </row>
    <row r="121" spans="1:31" ht="12.75" hidden="1" customHeight="1">
      <c r="A121" s="8" t="str">
        <f t="shared" si="14"/>
        <v>GUNCano_FIRING-18 Pounder 20m BU_B00M_CANNONS_RAW</v>
      </c>
      <c r="B121" s="24"/>
      <c r="C121" s="5" t="s">
        <v>2056</v>
      </c>
      <c r="D121" s="5" t="s">
        <v>1853</v>
      </c>
      <c r="E121" s="5" t="s">
        <v>12</v>
      </c>
      <c r="F121" s="8" t="e">
        <f>VLOOKUP($E121,#REF!,2,0)</f>
        <v>#REF!</v>
      </c>
      <c r="G121" s="8" t="e">
        <f>VLOOKUP($E121,#REF!,3,0)</f>
        <v>#REF!</v>
      </c>
      <c r="H121" s="8" t="s">
        <v>13</v>
      </c>
      <c r="I121" s="8" t="s">
        <v>14</v>
      </c>
      <c r="J121" s="8" t="s">
        <v>1854</v>
      </c>
      <c r="K121" s="8" t="s">
        <v>1855</v>
      </c>
      <c r="L121" s="25" t="s">
        <v>1856</v>
      </c>
      <c r="M121" s="8" t="s">
        <v>2057</v>
      </c>
      <c r="N121" s="8"/>
      <c r="O121" s="8"/>
      <c r="P121" s="8"/>
      <c r="Q121" s="8"/>
      <c r="R121" s="8"/>
      <c r="S121" s="8"/>
      <c r="T121" s="8"/>
      <c r="U121" s="8"/>
      <c r="V121" s="8"/>
      <c r="W121" s="8"/>
      <c r="X121" s="8"/>
      <c r="Y121" s="8"/>
      <c r="Z121" s="8"/>
      <c r="AA121" s="8"/>
      <c r="AB121" s="8"/>
      <c r="AC121" s="8"/>
      <c r="AD121" s="8"/>
      <c r="AE121" s="8"/>
    </row>
    <row r="122" spans="1:31" ht="12.75" hidden="1" customHeight="1">
      <c r="A122" s="8" t="str">
        <f t="shared" si="14"/>
        <v>GUNCano_FIRING-18 Pounder 15m BU_B00M_CANNONS_RAW</v>
      </c>
      <c r="B122" s="24"/>
      <c r="C122" s="5" t="s">
        <v>2056</v>
      </c>
      <c r="D122" s="5" t="s">
        <v>1858</v>
      </c>
      <c r="E122" s="5" t="s">
        <v>12</v>
      </c>
      <c r="F122" s="8" t="e">
        <f>VLOOKUP($E122,#REF!,2,0)</f>
        <v>#REF!</v>
      </c>
      <c r="G122" s="8" t="e">
        <f>VLOOKUP($E122,#REF!,3,0)</f>
        <v>#REF!</v>
      </c>
      <c r="H122" s="8" t="s">
        <v>13</v>
      </c>
      <c r="I122" s="8" t="s">
        <v>14</v>
      </c>
      <c r="J122" s="8" t="s">
        <v>1854</v>
      </c>
      <c r="K122" s="8" t="s">
        <v>1855</v>
      </c>
      <c r="L122" s="25" t="s">
        <v>1859</v>
      </c>
      <c r="M122" s="8" t="s">
        <v>2058</v>
      </c>
      <c r="N122" s="8"/>
      <c r="O122" s="8"/>
      <c r="Q122" s="8"/>
      <c r="R122" s="8"/>
      <c r="S122" s="8"/>
      <c r="T122" s="8"/>
      <c r="U122" s="8"/>
      <c r="V122" s="8"/>
      <c r="W122" s="8"/>
      <c r="X122" s="8"/>
      <c r="Y122" s="8"/>
      <c r="Z122" s="8"/>
      <c r="AA122" s="8"/>
      <c r="AB122" s="8"/>
      <c r="AC122" s="8"/>
      <c r="AD122" s="8"/>
      <c r="AE122" s="8"/>
    </row>
    <row r="123" spans="1:31" ht="12.75" customHeight="1">
      <c r="A123" s="8" t="str">
        <f t="shared" ref="A123:A132" si="15">E123&amp;"_"&amp;H123&amp;"-"&amp;C123&amp;" "&amp;D123&amp;"_"&amp;I123&amp;"_"&amp;J123&amp;"_"&amp;K123&amp;".wav"</f>
        <v>GUNCano_FIRING-18 Pounder 15m_B00M_CACK_MS.wav</v>
      </c>
      <c r="B123" s="8" t="s">
        <v>380</v>
      </c>
      <c r="C123" s="5" t="s">
        <v>2056</v>
      </c>
      <c r="D123" s="5" t="s">
        <v>1861</v>
      </c>
      <c r="E123" s="5" t="s">
        <v>12</v>
      </c>
      <c r="F123" s="8" t="e">
        <f>VLOOKUP($E123,#REF!,2,0)</f>
        <v>#REF!</v>
      </c>
      <c r="G123" s="8" t="e">
        <f>VLOOKUP($E123,#REF!,3,0)</f>
        <v>#REF!</v>
      </c>
      <c r="H123" s="8" t="s">
        <v>13</v>
      </c>
      <c r="I123" s="8" t="s">
        <v>14</v>
      </c>
      <c r="J123" s="8" t="s">
        <v>105</v>
      </c>
      <c r="K123" s="8" t="s">
        <v>339</v>
      </c>
      <c r="L123" s="14" t="s">
        <v>379</v>
      </c>
      <c r="M123" s="8" t="s">
        <v>2059</v>
      </c>
      <c r="N123" s="8"/>
      <c r="O123" s="8" t="s">
        <v>340</v>
      </c>
      <c r="P123" s="17" t="s">
        <v>341</v>
      </c>
      <c r="Q123" s="8"/>
      <c r="R123" s="8"/>
      <c r="S123" s="8"/>
      <c r="T123" s="8"/>
      <c r="U123" s="8"/>
      <c r="V123" s="8"/>
      <c r="W123" s="8"/>
      <c r="X123" s="8"/>
      <c r="Y123" s="8"/>
      <c r="Z123" s="8"/>
      <c r="AA123" s="8"/>
      <c r="AB123" s="8"/>
      <c r="AC123" s="8"/>
      <c r="AD123" s="8"/>
      <c r="AE123" s="8"/>
    </row>
    <row r="124" spans="1:31" ht="12.75" customHeight="1">
      <c r="A124" s="8" t="str">
        <f t="shared" si="15"/>
        <v>GUNCano_FIRING-18 Pounder 20m_B00M_CACK_XY.wav</v>
      </c>
      <c r="B124" s="8" t="s">
        <v>391</v>
      </c>
      <c r="C124" s="5" t="s">
        <v>2056</v>
      </c>
      <c r="D124" s="5" t="s">
        <v>1864</v>
      </c>
      <c r="E124" s="5" t="s">
        <v>12</v>
      </c>
      <c r="F124" s="8" t="e">
        <f>VLOOKUP($E124,#REF!,2,0)</f>
        <v>#REF!</v>
      </c>
      <c r="G124" s="8" t="e">
        <f>VLOOKUP($E124,#REF!,3,0)</f>
        <v>#REF!</v>
      </c>
      <c r="H124" s="8" t="s">
        <v>13</v>
      </c>
      <c r="I124" s="8" t="s">
        <v>14</v>
      </c>
      <c r="J124" s="8" t="s">
        <v>105</v>
      </c>
      <c r="K124" s="8" t="s">
        <v>345</v>
      </c>
      <c r="L124" s="14" t="s">
        <v>390</v>
      </c>
      <c r="M124" s="8" t="s">
        <v>2060</v>
      </c>
      <c r="N124" s="8"/>
      <c r="O124" s="8" t="s">
        <v>359</v>
      </c>
      <c r="P124" s="17" t="s">
        <v>341</v>
      </c>
      <c r="Q124" s="8"/>
      <c r="R124" s="8"/>
      <c r="S124" s="8"/>
      <c r="T124" s="8"/>
      <c r="U124" s="8"/>
      <c r="V124" s="8"/>
      <c r="W124" s="8"/>
      <c r="X124" s="8"/>
      <c r="Y124" s="8"/>
      <c r="Z124" s="8"/>
      <c r="AA124" s="8"/>
      <c r="AB124" s="8"/>
      <c r="AC124" s="8"/>
      <c r="AD124" s="8"/>
      <c r="AE124" s="8"/>
    </row>
    <row r="125" spans="1:31" ht="12.75" customHeight="1">
      <c r="A125" s="8" t="str">
        <f t="shared" si="15"/>
        <v>GUNCano_FIRING-18 Pounder 200m_B00M_CACK_Ambix.wav</v>
      </c>
      <c r="B125" s="8" t="s">
        <v>388</v>
      </c>
      <c r="C125" s="5" t="s">
        <v>2056</v>
      </c>
      <c r="D125" s="5" t="s">
        <v>1867</v>
      </c>
      <c r="E125" s="5" t="s">
        <v>12</v>
      </c>
      <c r="F125" s="8" t="e">
        <f>VLOOKUP($E125,#REF!,2,0)</f>
        <v>#REF!</v>
      </c>
      <c r="G125" s="8" t="e">
        <f>VLOOKUP($E125,#REF!,3,0)</f>
        <v>#REF!</v>
      </c>
      <c r="H125" s="8" t="s">
        <v>13</v>
      </c>
      <c r="I125" s="8" t="s">
        <v>14</v>
      </c>
      <c r="J125" s="8" t="s">
        <v>105</v>
      </c>
      <c r="K125" s="8" t="s">
        <v>354</v>
      </c>
      <c r="L125" s="14" t="s">
        <v>2061</v>
      </c>
      <c r="M125" s="8" t="s">
        <v>2062</v>
      </c>
      <c r="N125" s="8"/>
      <c r="O125" s="8" t="s">
        <v>355</v>
      </c>
      <c r="P125" s="8" t="s">
        <v>332</v>
      </c>
      <c r="Q125" s="8"/>
      <c r="R125" s="8"/>
      <c r="S125" s="8"/>
      <c r="T125" s="8"/>
      <c r="U125" s="8"/>
      <c r="V125" s="8"/>
      <c r="W125" s="8"/>
      <c r="X125" s="8"/>
      <c r="Y125" s="8"/>
      <c r="Z125" s="8"/>
      <c r="AA125" s="8"/>
      <c r="AB125" s="8"/>
      <c r="AC125" s="8"/>
      <c r="AD125" s="8"/>
      <c r="AE125" s="8"/>
    </row>
    <row r="126" spans="1:31" ht="12.75" customHeight="1">
      <c r="A126" s="8" t="str">
        <f t="shared" si="15"/>
        <v>GUNCano_FIRING-18 Pounder 150m_B00M_CACK_ORTF3D Hi.wav</v>
      </c>
      <c r="B126" s="8" t="s">
        <v>375</v>
      </c>
      <c r="C126" s="5" t="s">
        <v>2056</v>
      </c>
      <c r="D126" s="5" t="s">
        <v>1870</v>
      </c>
      <c r="E126" s="5" t="s">
        <v>12</v>
      </c>
      <c r="F126" s="8" t="e">
        <f>VLOOKUP($E126,#REF!,2,0)</f>
        <v>#REF!</v>
      </c>
      <c r="G126" s="8" t="e">
        <f>VLOOKUP($E126,#REF!,3,0)</f>
        <v>#REF!</v>
      </c>
      <c r="H126" s="8" t="s">
        <v>13</v>
      </c>
      <c r="I126" s="8" t="s">
        <v>14</v>
      </c>
      <c r="J126" s="8" t="s">
        <v>105</v>
      </c>
      <c r="K126" s="8" t="s">
        <v>330</v>
      </c>
      <c r="L126" s="14" t="s">
        <v>2063</v>
      </c>
      <c r="M126" s="8" t="s">
        <v>2064</v>
      </c>
      <c r="N126" s="8"/>
      <c r="O126" s="8" t="s">
        <v>331</v>
      </c>
      <c r="P126" s="8" t="s">
        <v>332</v>
      </c>
      <c r="Q126" s="8"/>
      <c r="R126" s="8"/>
      <c r="S126" s="8"/>
      <c r="T126" s="8"/>
      <c r="U126" s="8"/>
      <c r="V126" s="8"/>
      <c r="W126" s="8"/>
      <c r="X126" s="8"/>
      <c r="Y126" s="8"/>
      <c r="Z126" s="8"/>
      <c r="AA126" s="8"/>
      <c r="AB126" s="8"/>
      <c r="AC126" s="8"/>
      <c r="AD126" s="8"/>
      <c r="AE126" s="8"/>
    </row>
    <row r="127" spans="1:31" ht="12.75" customHeight="1">
      <c r="A127" s="8" t="str">
        <f t="shared" si="15"/>
        <v>GUNCano_FIRING-18 Pounder 150m_B00M_CACK_ORTF3D Lo.wav</v>
      </c>
      <c r="B127" s="8" t="s">
        <v>375</v>
      </c>
      <c r="C127" s="5" t="s">
        <v>2056</v>
      </c>
      <c r="D127" s="5" t="s">
        <v>1870</v>
      </c>
      <c r="E127" s="5" t="s">
        <v>12</v>
      </c>
      <c r="F127" s="8" t="e">
        <f>VLOOKUP($E127,#REF!,2,0)</f>
        <v>#REF!</v>
      </c>
      <c r="G127" s="8" t="e">
        <f>VLOOKUP($E127,#REF!,3,0)</f>
        <v>#REF!</v>
      </c>
      <c r="H127" s="8" t="s">
        <v>13</v>
      </c>
      <c r="I127" s="8" t="s">
        <v>14</v>
      </c>
      <c r="J127" s="8" t="s">
        <v>105</v>
      </c>
      <c r="K127" s="8" t="s">
        <v>335</v>
      </c>
      <c r="L127" s="14" t="s">
        <v>2065</v>
      </c>
      <c r="M127" s="8" t="s">
        <v>2066</v>
      </c>
      <c r="N127" s="8"/>
      <c r="O127" s="8" t="s">
        <v>331</v>
      </c>
      <c r="P127" s="8" t="s">
        <v>332</v>
      </c>
      <c r="Q127" s="8"/>
      <c r="R127" s="8"/>
      <c r="S127" s="8"/>
      <c r="T127" s="8"/>
      <c r="U127" s="8"/>
      <c r="V127" s="8"/>
      <c r="W127" s="8"/>
      <c r="X127" s="8"/>
      <c r="Y127" s="8"/>
      <c r="Z127" s="8"/>
      <c r="AA127" s="8"/>
      <c r="AB127" s="8"/>
      <c r="AC127" s="8"/>
      <c r="AD127" s="8"/>
      <c r="AE127" s="8"/>
    </row>
    <row r="128" spans="1:31" ht="12.75" customHeight="1">
      <c r="A128" s="8" t="str">
        <f t="shared" si="15"/>
        <v>GUNCano_FIRING-18 Pounder 175m_B00M_CACK_XY.wav</v>
      </c>
      <c r="B128" s="8" t="s">
        <v>383</v>
      </c>
      <c r="C128" s="5" t="s">
        <v>2056</v>
      </c>
      <c r="D128" s="5" t="s">
        <v>1875</v>
      </c>
      <c r="E128" s="5" t="s">
        <v>12</v>
      </c>
      <c r="F128" s="8" t="e">
        <f>VLOOKUP($E128,#REF!,2,0)</f>
        <v>#REF!</v>
      </c>
      <c r="G128" s="8" t="e">
        <f>VLOOKUP($E128,#REF!,3,0)</f>
        <v>#REF!</v>
      </c>
      <c r="H128" s="8" t="s">
        <v>13</v>
      </c>
      <c r="I128" s="8" t="s">
        <v>14</v>
      </c>
      <c r="J128" s="8" t="s">
        <v>105</v>
      </c>
      <c r="K128" s="8" t="s">
        <v>345</v>
      </c>
      <c r="L128" s="14" t="s">
        <v>2067</v>
      </c>
      <c r="M128" s="8" t="s">
        <v>2068</v>
      </c>
      <c r="N128" s="8"/>
      <c r="O128" s="8" t="s">
        <v>346</v>
      </c>
      <c r="P128" s="8" t="s">
        <v>332</v>
      </c>
      <c r="Q128" s="8"/>
      <c r="R128" s="8"/>
      <c r="S128" s="8"/>
      <c r="T128" s="8"/>
      <c r="U128" s="8"/>
      <c r="V128" s="8"/>
      <c r="W128" s="8"/>
      <c r="X128" s="8"/>
      <c r="Y128" s="8"/>
      <c r="Z128" s="8"/>
      <c r="AA128" s="8"/>
      <c r="AB128" s="8"/>
      <c r="AC128" s="8"/>
      <c r="AD128" s="8"/>
      <c r="AE128" s="8"/>
    </row>
    <row r="129" spans="1:31" ht="12.75" customHeight="1">
      <c r="A129" s="8" t="str">
        <f t="shared" si="15"/>
        <v>GUNCano_FIRING-18 Pounder 1m_B00M_CACK_AB.wav</v>
      </c>
      <c r="B129" s="8" t="s">
        <v>386</v>
      </c>
      <c r="C129" s="5" t="s">
        <v>2056</v>
      </c>
      <c r="D129" s="5" t="s">
        <v>1878</v>
      </c>
      <c r="E129" s="5" t="s">
        <v>12</v>
      </c>
      <c r="F129" s="8" t="e">
        <f>VLOOKUP($E129,#REF!,2,0)</f>
        <v>#REF!</v>
      </c>
      <c r="G129" s="8" t="e">
        <f>VLOOKUP($E129,#REF!,3,0)</f>
        <v>#REF!</v>
      </c>
      <c r="H129" s="8" t="s">
        <v>13</v>
      </c>
      <c r="I129" s="8" t="s">
        <v>14</v>
      </c>
      <c r="J129" s="8" t="s">
        <v>105</v>
      </c>
      <c r="K129" s="8" t="s">
        <v>350</v>
      </c>
      <c r="L129" s="14" t="s">
        <v>385</v>
      </c>
      <c r="M129" s="8" t="s">
        <v>2069</v>
      </c>
      <c r="N129" s="8"/>
      <c r="O129" s="8" t="s">
        <v>351</v>
      </c>
      <c r="P129" s="8" t="s">
        <v>106</v>
      </c>
      <c r="Q129" s="8"/>
      <c r="R129" s="8"/>
      <c r="S129" s="8"/>
      <c r="T129" s="8"/>
      <c r="U129" s="8"/>
      <c r="V129" s="8"/>
      <c r="W129" s="8"/>
      <c r="X129" s="8"/>
      <c r="Y129" s="8"/>
      <c r="Z129" s="8"/>
      <c r="AA129" s="8"/>
      <c r="AB129" s="8"/>
      <c r="AC129" s="8"/>
      <c r="AD129" s="8"/>
      <c r="AE129" s="8"/>
    </row>
    <row r="130" spans="1:31" ht="12.75" customHeight="1">
      <c r="A130" s="8" t="str">
        <f t="shared" si="15"/>
        <v>GUNCano_FIRING-18 Pounder 3m_B00M_CACK_AB.wav</v>
      </c>
      <c r="B130" s="8" t="s">
        <v>394</v>
      </c>
      <c r="C130" s="5" t="s">
        <v>2056</v>
      </c>
      <c r="D130" s="5" t="s">
        <v>1880</v>
      </c>
      <c r="E130" s="5" t="s">
        <v>12</v>
      </c>
      <c r="F130" s="8" t="e">
        <f>VLOOKUP($E130,#REF!,2,0)</f>
        <v>#REF!</v>
      </c>
      <c r="G130" s="8" t="e">
        <f>VLOOKUP($E130,#REF!,3,0)</f>
        <v>#REF!</v>
      </c>
      <c r="H130" s="8" t="s">
        <v>13</v>
      </c>
      <c r="I130" s="8" t="s">
        <v>14</v>
      </c>
      <c r="J130" s="8" t="s">
        <v>105</v>
      </c>
      <c r="K130" s="8" t="s">
        <v>350</v>
      </c>
      <c r="L130" s="14" t="s">
        <v>393</v>
      </c>
      <c r="M130" s="8" t="s">
        <v>2070</v>
      </c>
      <c r="N130" s="8"/>
      <c r="O130" s="8" t="s">
        <v>363</v>
      </c>
      <c r="P130" s="8" t="s">
        <v>106</v>
      </c>
      <c r="Q130" s="8"/>
      <c r="R130" s="8"/>
      <c r="S130" s="8"/>
      <c r="T130" s="8"/>
      <c r="U130" s="8"/>
      <c r="V130" s="8"/>
      <c r="W130" s="8"/>
      <c r="X130" s="8"/>
      <c r="Y130" s="8"/>
      <c r="Z130" s="8"/>
      <c r="AA130" s="8"/>
      <c r="AB130" s="8"/>
      <c r="AC130" s="8"/>
      <c r="AD130" s="8"/>
      <c r="AE130" s="8"/>
    </row>
    <row r="131" spans="1:31" ht="12.75" customHeight="1">
      <c r="A131" s="8" t="str">
        <f t="shared" si="15"/>
        <v>GUNCano_FIRING-18 Pounder 4m_B00M_CACK_HH.wav</v>
      </c>
      <c r="B131" s="8" t="s">
        <v>397</v>
      </c>
      <c r="C131" s="5" t="s">
        <v>2056</v>
      </c>
      <c r="D131" s="5" t="s">
        <v>1882</v>
      </c>
      <c r="E131" s="5" t="s">
        <v>12</v>
      </c>
      <c r="F131" s="8" t="e">
        <f>VLOOKUP($E131,#REF!,2,0)</f>
        <v>#REF!</v>
      </c>
      <c r="G131" s="8" t="e">
        <f>VLOOKUP($E131,#REF!,3,0)</f>
        <v>#REF!</v>
      </c>
      <c r="H131" s="8" t="s">
        <v>13</v>
      </c>
      <c r="I131" s="8" t="s">
        <v>14</v>
      </c>
      <c r="J131" s="8" t="s">
        <v>105</v>
      </c>
      <c r="K131" s="8" t="s">
        <v>367</v>
      </c>
      <c r="L131" s="14" t="s">
        <v>396</v>
      </c>
      <c r="M131" s="8" t="s">
        <v>2071</v>
      </c>
      <c r="N131" s="8"/>
      <c r="O131" s="8" t="s">
        <v>368</v>
      </c>
      <c r="P131" s="8" t="s">
        <v>106</v>
      </c>
      <c r="Q131" s="8"/>
      <c r="R131" s="8"/>
      <c r="S131" s="8"/>
      <c r="T131" s="8"/>
      <c r="U131" s="8"/>
      <c r="V131" s="8"/>
      <c r="W131" s="8"/>
      <c r="X131" s="8"/>
      <c r="Y131" s="8"/>
      <c r="Z131" s="8"/>
      <c r="AA131" s="8"/>
      <c r="AB131" s="8"/>
      <c r="AC131" s="8"/>
      <c r="AD131" s="8"/>
      <c r="AE131" s="8"/>
    </row>
    <row r="132" spans="1:31" ht="12.75" customHeight="1">
      <c r="A132" s="8" t="str">
        <f t="shared" si="15"/>
        <v>GUNCano_FIRING-18 Pounder 5m_B00M_CACK_MS.wav</v>
      </c>
      <c r="B132" s="8" t="s">
        <v>400</v>
      </c>
      <c r="C132" s="5" t="s">
        <v>2056</v>
      </c>
      <c r="D132" s="5" t="s">
        <v>1884</v>
      </c>
      <c r="E132" s="5" t="s">
        <v>12</v>
      </c>
      <c r="F132" s="8" t="e">
        <f>VLOOKUP($E132,#REF!,2,0)</f>
        <v>#REF!</v>
      </c>
      <c r="G132" s="8" t="e">
        <f>VLOOKUP($E132,#REF!,3,0)</f>
        <v>#REF!</v>
      </c>
      <c r="H132" s="8" t="s">
        <v>13</v>
      </c>
      <c r="I132" s="8" t="s">
        <v>14</v>
      </c>
      <c r="J132" s="8" t="s">
        <v>105</v>
      </c>
      <c r="K132" s="8" t="s">
        <v>339</v>
      </c>
      <c r="L132" s="14" t="s">
        <v>399</v>
      </c>
      <c r="M132" s="8" t="s">
        <v>2072</v>
      </c>
      <c r="N132" s="8"/>
      <c r="O132" s="8" t="s">
        <v>372</v>
      </c>
      <c r="P132" s="8" t="s">
        <v>106</v>
      </c>
      <c r="Q132" s="8"/>
      <c r="R132" s="8"/>
      <c r="S132" s="8"/>
      <c r="T132" s="8"/>
      <c r="U132" s="8"/>
      <c r="V132" s="8"/>
      <c r="W132" s="8"/>
      <c r="X132" s="8"/>
      <c r="Y132" s="8"/>
      <c r="Z132" s="8"/>
      <c r="AA132" s="8"/>
      <c r="AB132" s="8"/>
      <c r="AC132" s="8"/>
      <c r="AD132" s="8"/>
      <c r="AE132" s="8"/>
    </row>
    <row r="133" spans="1:31" ht="12.75" hidden="1" customHeight="1">
      <c r="A133" s="8" t="str">
        <f t="shared" ref="A133:A139" si="16">E133&amp;"_"&amp;H133&amp;"-"&amp;C133&amp;" "&amp;D133&amp;"_"&amp;I133&amp;"_"&amp;J133&amp;"_"&amp;K133</f>
        <v>GUNCano_FIRING-18 Pounder - only 1 30m Indoor IR_B00M_CANNONS_RAW</v>
      </c>
      <c r="B133" s="24"/>
      <c r="C133" s="5" t="s">
        <v>2056</v>
      </c>
      <c r="D133" s="5" t="s">
        <v>1886</v>
      </c>
      <c r="E133" s="5" t="s">
        <v>12</v>
      </c>
      <c r="F133" s="8" t="e">
        <f>VLOOKUP($E133,#REF!,2,0)</f>
        <v>#REF!</v>
      </c>
      <c r="G133" s="8" t="e">
        <f>VLOOKUP($E133,#REF!,3,0)</f>
        <v>#REF!</v>
      </c>
      <c r="H133" s="8" t="s">
        <v>13</v>
      </c>
      <c r="I133" s="8" t="s">
        <v>14</v>
      </c>
      <c r="J133" s="8" t="s">
        <v>1854</v>
      </c>
      <c r="K133" s="8" t="s">
        <v>1855</v>
      </c>
      <c r="L133" s="14" t="s">
        <v>2073</v>
      </c>
      <c r="M133" s="8" t="s">
        <v>2074</v>
      </c>
      <c r="N133" s="8"/>
      <c r="O133" s="8"/>
      <c r="P133" s="8"/>
      <c r="Q133" s="8"/>
      <c r="R133" s="8"/>
      <c r="S133" s="8"/>
      <c r="T133" s="8"/>
      <c r="U133" s="8"/>
      <c r="V133" s="8"/>
      <c r="W133" s="8"/>
      <c r="X133" s="8"/>
      <c r="Y133" s="8"/>
      <c r="Z133" s="8"/>
      <c r="AA133" s="8"/>
      <c r="AB133" s="8"/>
      <c r="AC133" s="8"/>
      <c r="AD133" s="8"/>
      <c r="AE133" s="8"/>
    </row>
    <row r="134" spans="1:31" ht="12.75" hidden="1" customHeight="1">
      <c r="A134" s="8" t="str">
        <f t="shared" si="16"/>
        <v>GUNCano_FIRING-18 Pounder - only 1 60m Right BU_B00M_CANNONS_RAW</v>
      </c>
      <c r="B134" s="24"/>
      <c r="C134" s="5" t="s">
        <v>2056</v>
      </c>
      <c r="D134" s="5" t="s">
        <v>1889</v>
      </c>
      <c r="E134" s="5" t="s">
        <v>12</v>
      </c>
      <c r="F134" s="8" t="e">
        <f>VLOOKUP($E134,#REF!,2,0)</f>
        <v>#REF!</v>
      </c>
      <c r="G134" s="8" t="e">
        <f>VLOOKUP($E134,#REF!,3,0)</f>
        <v>#REF!</v>
      </c>
      <c r="H134" s="8" t="s">
        <v>13</v>
      </c>
      <c r="I134" s="8" t="s">
        <v>14</v>
      </c>
      <c r="J134" s="8" t="s">
        <v>1854</v>
      </c>
      <c r="K134" s="8" t="s">
        <v>1855</v>
      </c>
      <c r="L134" s="25" t="s">
        <v>1890</v>
      </c>
      <c r="M134" s="8" t="s">
        <v>2075</v>
      </c>
      <c r="P134" s="8"/>
      <c r="Q134" s="8"/>
      <c r="R134" s="8"/>
      <c r="S134" s="8"/>
      <c r="T134" s="8"/>
      <c r="U134" s="8"/>
      <c r="V134" s="8"/>
      <c r="W134" s="8"/>
      <c r="X134" s="8"/>
      <c r="Y134" s="8"/>
      <c r="Z134" s="8"/>
      <c r="AA134" s="8"/>
      <c r="AB134" s="8"/>
      <c r="AC134" s="8"/>
      <c r="AD134" s="8"/>
      <c r="AE134" s="8"/>
    </row>
    <row r="135" spans="1:31" ht="12.75" hidden="1" customHeight="1">
      <c r="A135" s="8" t="str">
        <f t="shared" si="16"/>
        <v>GUNCano_FIRING-18 Pounder - only 1 60m Right_B00M_CANNONS_RAW</v>
      </c>
      <c r="B135" s="24"/>
      <c r="C135" s="5" t="s">
        <v>2056</v>
      </c>
      <c r="D135" s="5" t="s">
        <v>1892</v>
      </c>
      <c r="E135" s="5" t="s">
        <v>12</v>
      </c>
      <c r="F135" s="8" t="e">
        <f>VLOOKUP($E135,#REF!,2,0)</f>
        <v>#REF!</v>
      </c>
      <c r="G135" s="8" t="e">
        <f>VLOOKUP($E135,#REF!,3,0)</f>
        <v>#REF!</v>
      </c>
      <c r="H135" s="8" t="s">
        <v>13</v>
      </c>
      <c r="I135" s="8" t="s">
        <v>14</v>
      </c>
      <c r="J135" s="8" t="s">
        <v>1854</v>
      </c>
      <c r="K135" s="8" t="s">
        <v>1855</v>
      </c>
      <c r="L135" s="14" t="s">
        <v>2076</v>
      </c>
      <c r="M135" s="8" t="s">
        <v>2077</v>
      </c>
      <c r="N135" s="8"/>
      <c r="O135" s="8"/>
      <c r="P135" s="8"/>
      <c r="Q135" s="8"/>
      <c r="R135" s="8"/>
      <c r="S135" s="8"/>
      <c r="T135" s="8"/>
      <c r="U135" s="8"/>
      <c r="V135" s="8"/>
      <c r="W135" s="8"/>
      <c r="X135" s="8"/>
      <c r="Y135" s="8"/>
      <c r="Z135" s="8"/>
      <c r="AA135" s="8"/>
      <c r="AB135" s="8"/>
      <c r="AC135" s="8"/>
      <c r="AD135" s="8"/>
      <c r="AE135" s="8"/>
    </row>
    <row r="136" spans="1:31" ht="12.75" hidden="1" customHeight="1">
      <c r="A136" s="8" t="str">
        <f t="shared" si="16"/>
        <v>GUNCano_FIRING-18 Pounder - no 3-5 75m Left BU_B00M_CANNONS_RAW</v>
      </c>
      <c r="B136" s="24"/>
      <c r="C136" s="5" t="s">
        <v>2056</v>
      </c>
      <c r="D136" s="5" t="s">
        <v>1895</v>
      </c>
      <c r="E136" s="5" t="s">
        <v>12</v>
      </c>
      <c r="F136" s="8" t="e">
        <f>VLOOKUP($E136,#REF!,2,0)</f>
        <v>#REF!</v>
      </c>
      <c r="G136" s="8" t="e">
        <f>VLOOKUP($E136,#REF!,3,0)</f>
        <v>#REF!</v>
      </c>
      <c r="H136" s="8" t="s">
        <v>13</v>
      </c>
      <c r="I136" s="8" t="s">
        <v>14</v>
      </c>
      <c r="J136" s="8" t="s">
        <v>1854</v>
      </c>
      <c r="K136" s="8" t="s">
        <v>1855</v>
      </c>
      <c r="L136" s="25" t="s">
        <v>1896</v>
      </c>
      <c r="M136" s="8" t="s">
        <v>2078</v>
      </c>
      <c r="N136" s="8"/>
      <c r="O136" s="8"/>
      <c r="P136" s="8"/>
      <c r="Q136" s="8"/>
      <c r="R136" s="8"/>
      <c r="S136" s="8"/>
      <c r="T136" s="8"/>
      <c r="U136" s="8"/>
      <c r="V136" s="8"/>
      <c r="W136" s="8"/>
      <c r="X136" s="8"/>
      <c r="Y136" s="8"/>
      <c r="Z136" s="8"/>
      <c r="AA136" s="8"/>
      <c r="AB136" s="8"/>
      <c r="AC136" s="8"/>
      <c r="AD136" s="8"/>
      <c r="AE136" s="8"/>
    </row>
    <row r="137" spans="1:31" ht="12.75" hidden="1" customHeight="1">
      <c r="A137" s="8" t="str">
        <f t="shared" si="16"/>
        <v>GUNCano_FIRING-18 Pounder - no 3-5 75m Left_B00M_CANNONS_RAW</v>
      </c>
      <c r="B137" s="24"/>
      <c r="C137" s="5" t="s">
        <v>2056</v>
      </c>
      <c r="D137" s="5" t="s">
        <v>1898</v>
      </c>
      <c r="E137" s="5" t="s">
        <v>12</v>
      </c>
      <c r="F137" s="8" t="e">
        <f>VLOOKUP($E137,#REF!,2,0)</f>
        <v>#REF!</v>
      </c>
      <c r="G137" s="8" t="e">
        <f>VLOOKUP($E137,#REF!,3,0)</f>
        <v>#REF!</v>
      </c>
      <c r="H137" s="8" t="s">
        <v>13</v>
      </c>
      <c r="I137" s="8" t="s">
        <v>14</v>
      </c>
      <c r="J137" s="8" t="s">
        <v>1854</v>
      </c>
      <c r="K137" s="8" t="s">
        <v>1855</v>
      </c>
      <c r="L137" s="14" t="s">
        <v>2079</v>
      </c>
      <c r="M137" s="8" t="s">
        <v>2080</v>
      </c>
      <c r="N137" s="8"/>
      <c r="O137" s="8"/>
      <c r="P137" s="8"/>
      <c r="Q137" s="8"/>
      <c r="R137" s="8"/>
      <c r="S137" s="8"/>
      <c r="T137" s="8"/>
      <c r="U137" s="8"/>
      <c r="V137" s="8"/>
      <c r="W137" s="8"/>
      <c r="X137" s="8"/>
      <c r="Y137" s="8"/>
      <c r="Z137" s="8"/>
      <c r="AA137" s="8"/>
      <c r="AB137" s="8"/>
      <c r="AC137" s="8"/>
      <c r="AD137" s="8"/>
      <c r="AE137" s="8"/>
    </row>
    <row r="138" spans="1:31" ht="12.75" hidden="1" customHeight="1">
      <c r="A138" s="8" t="str">
        <f t="shared" si="16"/>
        <v>GUNCano_FIRING-Caliber 60 20m BU_B00M_CANNONS_RAW</v>
      </c>
      <c r="B138" s="24"/>
      <c r="C138" s="5" t="s">
        <v>2081</v>
      </c>
      <c r="D138" s="5" t="s">
        <v>1853</v>
      </c>
      <c r="E138" s="5" t="s">
        <v>12</v>
      </c>
      <c r="F138" s="8" t="e">
        <f>VLOOKUP($E138,#REF!,2,0)</f>
        <v>#REF!</v>
      </c>
      <c r="G138" s="8" t="e">
        <f>VLOOKUP($E138,#REF!,3,0)</f>
        <v>#REF!</v>
      </c>
      <c r="H138" s="8" t="s">
        <v>13</v>
      </c>
      <c r="I138" s="8" t="s">
        <v>14</v>
      </c>
      <c r="J138" s="8" t="s">
        <v>1854</v>
      </c>
      <c r="K138" s="8" t="s">
        <v>1855</v>
      </c>
      <c r="L138" s="25" t="s">
        <v>1856</v>
      </c>
      <c r="M138" s="8" t="s">
        <v>2082</v>
      </c>
      <c r="N138" s="8"/>
      <c r="O138" s="8"/>
      <c r="P138" s="8"/>
      <c r="Q138" s="8"/>
      <c r="R138" s="8"/>
      <c r="S138" s="8"/>
      <c r="T138" s="8"/>
      <c r="U138" s="8"/>
      <c r="V138" s="8"/>
      <c r="W138" s="8"/>
      <c r="X138" s="8"/>
      <c r="Y138" s="8"/>
      <c r="Z138" s="8"/>
      <c r="AA138" s="8"/>
      <c r="AB138" s="8"/>
      <c r="AC138" s="8"/>
      <c r="AD138" s="8"/>
      <c r="AE138" s="8"/>
    </row>
    <row r="139" spans="1:31" ht="12.75" hidden="1" customHeight="1">
      <c r="A139" s="8" t="str">
        <f t="shared" si="16"/>
        <v>GUNCano_FIRING-Caliber 60 15m BU_B00M_CANNONS_RAW</v>
      </c>
      <c r="B139" s="24"/>
      <c r="C139" s="5" t="s">
        <v>2081</v>
      </c>
      <c r="D139" s="5" t="s">
        <v>1858</v>
      </c>
      <c r="E139" s="5" t="s">
        <v>12</v>
      </c>
      <c r="F139" s="8" t="e">
        <f>VLOOKUP($E139,#REF!,2,0)</f>
        <v>#REF!</v>
      </c>
      <c r="G139" s="8" t="e">
        <f>VLOOKUP($E139,#REF!,3,0)</f>
        <v>#REF!</v>
      </c>
      <c r="H139" s="8" t="s">
        <v>13</v>
      </c>
      <c r="I139" s="8" t="s">
        <v>14</v>
      </c>
      <c r="J139" s="8" t="s">
        <v>1854</v>
      </c>
      <c r="K139" s="8" t="s">
        <v>1855</v>
      </c>
      <c r="L139" s="25" t="s">
        <v>1859</v>
      </c>
      <c r="M139" s="8" t="s">
        <v>2083</v>
      </c>
      <c r="N139" s="8"/>
      <c r="O139" s="8"/>
      <c r="Q139" s="8"/>
      <c r="R139" s="8"/>
      <c r="S139" s="8"/>
      <c r="T139" s="8"/>
      <c r="U139" s="8"/>
      <c r="V139" s="8"/>
      <c r="W139" s="8"/>
      <c r="X139" s="8"/>
      <c r="Y139" s="8"/>
      <c r="Z139" s="8"/>
      <c r="AA139" s="8"/>
      <c r="AB139" s="8"/>
      <c r="AC139" s="8"/>
      <c r="AD139" s="8"/>
      <c r="AE139" s="8"/>
    </row>
    <row r="140" spans="1:31" ht="12.75" customHeight="1">
      <c r="A140" s="8" t="str">
        <f t="shared" ref="A140:A149" si="17">E140&amp;"_"&amp;H140&amp;"-"&amp;C140&amp;" "&amp;D140&amp;"_"&amp;I140&amp;"_"&amp;J140&amp;"_"&amp;K140&amp;".wav"</f>
        <v>GUNCano_FIRING-Caliber 60 15m_B00M_CACK_MS.wav</v>
      </c>
      <c r="B140" s="8" t="s">
        <v>486</v>
      </c>
      <c r="C140" s="26" t="s">
        <v>2081</v>
      </c>
      <c r="D140" s="26" t="s">
        <v>1861</v>
      </c>
      <c r="E140" s="5" t="s">
        <v>12</v>
      </c>
      <c r="F140" s="8" t="e">
        <f>VLOOKUP($E140,#REF!,2,0)</f>
        <v>#REF!</v>
      </c>
      <c r="G140" s="8" t="e">
        <f>VLOOKUP($E140,#REF!,3,0)</f>
        <v>#REF!</v>
      </c>
      <c r="H140" s="8" t="s">
        <v>13</v>
      </c>
      <c r="I140" s="8" t="s">
        <v>14</v>
      </c>
      <c r="J140" s="8" t="s">
        <v>105</v>
      </c>
      <c r="K140" s="8" t="s">
        <v>339</v>
      </c>
      <c r="L140" s="14" t="s">
        <v>485</v>
      </c>
      <c r="M140" s="8" t="s">
        <v>2084</v>
      </c>
      <c r="N140" s="8"/>
      <c r="O140" s="8" t="s">
        <v>340</v>
      </c>
      <c r="P140" s="17" t="s">
        <v>341</v>
      </c>
      <c r="Q140" s="8"/>
      <c r="R140" s="8"/>
      <c r="S140" s="8"/>
      <c r="T140" s="8"/>
      <c r="U140" s="8"/>
      <c r="V140" s="8"/>
      <c r="W140" s="8"/>
      <c r="X140" s="8"/>
      <c r="Y140" s="8"/>
      <c r="Z140" s="8"/>
      <c r="AA140" s="8"/>
      <c r="AB140" s="8"/>
      <c r="AC140" s="8"/>
      <c r="AD140" s="8"/>
      <c r="AE140" s="8"/>
    </row>
    <row r="141" spans="1:31" ht="12.75" customHeight="1">
      <c r="A141" s="8" t="str">
        <f t="shared" si="17"/>
        <v>GUNCano_FIRING-Caliber 60 20m_B00M_CACK_XY.wav</v>
      </c>
      <c r="B141" s="8" t="s">
        <v>497</v>
      </c>
      <c r="C141" s="26" t="s">
        <v>2081</v>
      </c>
      <c r="D141" s="26" t="s">
        <v>1864</v>
      </c>
      <c r="E141" s="5" t="s">
        <v>12</v>
      </c>
      <c r="F141" s="8" t="e">
        <f>VLOOKUP($E141,#REF!,2,0)</f>
        <v>#REF!</v>
      </c>
      <c r="G141" s="8" t="e">
        <f>VLOOKUP($E141,#REF!,3,0)</f>
        <v>#REF!</v>
      </c>
      <c r="H141" s="8" t="s">
        <v>13</v>
      </c>
      <c r="I141" s="8" t="s">
        <v>14</v>
      </c>
      <c r="J141" s="8" t="s">
        <v>105</v>
      </c>
      <c r="K141" s="8" t="s">
        <v>345</v>
      </c>
      <c r="L141" s="14" t="s">
        <v>496</v>
      </c>
      <c r="M141" s="8" t="s">
        <v>2085</v>
      </c>
      <c r="N141" s="8"/>
      <c r="O141" s="8" t="s">
        <v>359</v>
      </c>
      <c r="P141" s="17" t="s">
        <v>341</v>
      </c>
      <c r="Q141" s="8"/>
      <c r="R141" s="8"/>
      <c r="S141" s="8"/>
      <c r="T141" s="8"/>
      <c r="U141" s="8"/>
      <c r="V141" s="8"/>
      <c r="W141" s="8"/>
      <c r="X141" s="8"/>
      <c r="Y141" s="8"/>
      <c r="Z141" s="8"/>
      <c r="AA141" s="8"/>
      <c r="AB141" s="8"/>
      <c r="AC141" s="8"/>
      <c r="AD141" s="8"/>
      <c r="AE141" s="8"/>
    </row>
    <row r="142" spans="1:31" ht="12.75" customHeight="1">
      <c r="A142" s="8" t="str">
        <f t="shared" si="17"/>
        <v>GUNCano_FIRING-Caliber 60 200m_B00M_CACK_Ambix.wav</v>
      </c>
      <c r="B142" s="8" t="s">
        <v>494</v>
      </c>
      <c r="C142" s="26" t="s">
        <v>2081</v>
      </c>
      <c r="D142" s="26" t="s">
        <v>1867</v>
      </c>
      <c r="E142" s="5" t="s">
        <v>12</v>
      </c>
      <c r="F142" s="8" t="e">
        <f>VLOOKUP($E142,#REF!,2,0)</f>
        <v>#REF!</v>
      </c>
      <c r="G142" s="8" t="e">
        <f>VLOOKUP($E142,#REF!,3,0)</f>
        <v>#REF!</v>
      </c>
      <c r="H142" s="8" t="s">
        <v>13</v>
      </c>
      <c r="I142" s="8" t="s">
        <v>14</v>
      </c>
      <c r="J142" s="8" t="s">
        <v>105</v>
      </c>
      <c r="K142" s="8" t="s">
        <v>354</v>
      </c>
      <c r="L142" s="14" t="s">
        <v>2086</v>
      </c>
      <c r="M142" s="8" t="s">
        <v>2087</v>
      </c>
      <c r="N142" s="8"/>
      <c r="O142" s="8" t="s">
        <v>355</v>
      </c>
      <c r="P142" s="8" t="s">
        <v>332</v>
      </c>
      <c r="Q142" s="8"/>
      <c r="R142" s="8"/>
      <c r="S142" s="8"/>
      <c r="T142" s="8"/>
      <c r="U142" s="8"/>
      <c r="V142" s="8"/>
      <c r="W142" s="8"/>
      <c r="X142" s="8"/>
      <c r="Y142" s="8"/>
      <c r="Z142" s="8"/>
      <c r="AA142" s="8"/>
      <c r="AB142" s="8"/>
      <c r="AC142" s="8"/>
      <c r="AD142" s="8"/>
      <c r="AE142" s="8"/>
    </row>
    <row r="143" spans="1:31" ht="12.75" customHeight="1">
      <c r="A143" s="8" t="str">
        <f t="shared" si="17"/>
        <v>GUNCano_FIRING-Caliber 60 150m_B00M_CACK_ORTF3D Hi.wav</v>
      </c>
      <c r="B143" s="8" t="s">
        <v>481</v>
      </c>
      <c r="C143" s="26" t="s">
        <v>2081</v>
      </c>
      <c r="D143" s="26" t="s">
        <v>1870</v>
      </c>
      <c r="E143" s="5" t="s">
        <v>12</v>
      </c>
      <c r="F143" s="8" t="e">
        <f>VLOOKUP($E143,#REF!,2,0)</f>
        <v>#REF!</v>
      </c>
      <c r="G143" s="8" t="e">
        <f>VLOOKUP($E143,#REF!,3,0)</f>
        <v>#REF!</v>
      </c>
      <c r="H143" s="8" t="s">
        <v>13</v>
      </c>
      <c r="I143" s="8" t="s">
        <v>14</v>
      </c>
      <c r="J143" s="8" t="s">
        <v>105</v>
      </c>
      <c r="K143" s="8" t="s">
        <v>330</v>
      </c>
      <c r="L143" s="14" t="s">
        <v>2088</v>
      </c>
      <c r="M143" s="8" t="s">
        <v>2089</v>
      </c>
      <c r="N143" s="8"/>
      <c r="O143" s="8" t="s">
        <v>331</v>
      </c>
      <c r="P143" s="8" t="s">
        <v>332</v>
      </c>
      <c r="Q143" s="8"/>
      <c r="R143" s="8"/>
      <c r="S143" s="8"/>
      <c r="T143" s="8"/>
      <c r="U143" s="8"/>
      <c r="V143" s="8"/>
      <c r="W143" s="8"/>
      <c r="X143" s="8"/>
      <c r="Y143" s="8"/>
      <c r="Z143" s="8"/>
      <c r="AA143" s="8"/>
      <c r="AB143" s="8"/>
      <c r="AC143" s="8"/>
      <c r="AD143" s="8"/>
      <c r="AE143" s="8"/>
    </row>
    <row r="144" spans="1:31" ht="12.75" customHeight="1">
      <c r="A144" s="8" t="str">
        <f t="shared" si="17"/>
        <v>GUNCano_FIRING-Caliber 60 150m_B00M_CACK_ORTF3D Lo.wav</v>
      </c>
      <c r="B144" s="8" t="s">
        <v>481</v>
      </c>
      <c r="C144" s="26" t="s">
        <v>2081</v>
      </c>
      <c r="D144" s="26" t="s">
        <v>1870</v>
      </c>
      <c r="E144" s="5" t="s">
        <v>12</v>
      </c>
      <c r="F144" s="8" t="e">
        <f>VLOOKUP($E144,#REF!,2,0)</f>
        <v>#REF!</v>
      </c>
      <c r="G144" s="8" t="e">
        <f>VLOOKUP($E144,#REF!,3,0)</f>
        <v>#REF!</v>
      </c>
      <c r="H144" s="8" t="s">
        <v>13</v>
      </c>
      <c r="I144" s="8" t="s">
        <v>14</v>
      </c>
      <c r="J144" s="8" t="s">
        <v>105</v>
      </c>
      <c r="K144" s="8" t="s">
        <v>335</v>
      </c>
      <c r="L144" s="14" t="s">
        <v>2090</v>
      </c>
      <c r="M144" s="8" t="s">
        <v>2091</v>
      </c>
      <c r="N144" s="8"/>
      <c r="O144" s="8" t="s">
        <v>331</v>
      </c>
      <c r="P144" s="8" t="s">
        <v>332</v>
      </c>
      <c r="Q144" s="8"/>
      <c r="R144" s="8"/>
      <c r="S144" s="8"/>
      <c r="T144" s="8"/>
      <c r="U144" s="8"/>
      <c r="V144" s="8"/>
      <c r="W144" s="8"/>
      <c r="X144" s="8"/>
      <c r="Y144" s="8"/>
      <c r="Z144" s="8"/>
      <c r="AA144" s="8"/>
      <c r="AB144" s="8"/>
      <c r="AC144" s="8"/>
      <c r="AD144" s="8"/>
      <c r="AE144" s="8"/>
    </row>
    <row r="145" spans="1:31" ht="12.75" customHeight="1">
      <c r="A145" s="8" t="str">
        <f t="shared" si="17"/>
        <v>GUNCano_FIRING-Caliber 60 175m_B00M_CACK_XY.wav</v>
      </c>
      <c r="B145" s="8" t="s">
        <v>489</v>
      </c>
      <c r="C145" s="26" t="s">
        <v>2081</v>
      </c>
      <c r="D145" s="26" t="s">
        <v>1875</v>
      </c>
      <c r="E145" s="5" t="s">
        <v>12</v>
      </c>
      <c r="F145" s="8" t="e">
        <f>VLOOKUP($E145,#REF!,2,0)</f>
        <v>#REF!</v>
      </c>
      <c r="G145" s="8" t="e">
        <f>VLOOKUP($E145,#REF!,3,0)</f>
        <v>#REF!</v>
      </c>
      <c r="H145" s="8" t="s">
        <v>13</v>
      </c>
      <c r="I145" s="8" t="s">
        <v>14</v>
      </c>
      <c r="J145" s="8" t="s">
        <v>105</v>
      </c>
      <c r="K145" s="8" t="s">
        <v>345</v>
      </c>
      <c r="L145" s="14" t="s">
        <v>2092</v>
      </c>
      <c r="M145" s="8" t="s">
        <v>2093</v>
      </c>
      <c r="N145" s="8"/>
      <c r="O145" s="8" t="s">
        <v>346</v>
      </c>
      <c r="P145" s="8" t="s">
        <v>332</v>
      </c>
      <c r="Q145" s="8"/>
      <c r="R145" s="8"/>
      <c r="S145" s="8"/>
      <c r="T145" s="8"/>
      <c r="U145" s="8"/>
      <c r="V145" s="8"/>
      <c r="W145" s="8"/>
      <c r="X145" s="8"/>
      <c r="Y145" s="8"/>
      <c r="Z145" s="8"/>
      <c r="AA145" s="8"/>
      <c r="AB145" s="8"/>
      <c r="AC145" s="8"/>
      <c r="AD145" s="8"/>
      <c r="AE145" s="8"/>
    </row>
    <row r="146" spans="1:31" ht="12.75" customHeight="1">
      <c r="A146" s="8" t="str">
        <f t="shared" si="17"/>
        <v>GUNCano_FIRING-Caliber 60 1m_B00M_CACK_AB.wav</v>
      </c>
      <c r="B146" s="8" t="s">
        <v>492</v>
      </c>
      <c r="C146" s="26" t="s">
        <v>2081</v>
      </c>
      <c r="D146" s="26" t="s">
        <v>1878</v>
      </c>
      <c r="E146" s="5" t="s">
        <v>12</v>
      </c>
      <c r="F146" s="8" t="e">
        <f>VLOOKUP($E146,#REF!,2,0)</f>
        <v>#REF!</v>
      </c>
      <c r="G146" s="8" t="e">
        <f>VLOOKUP($E146,#REF!,3,0)</f>
        <v>#REF!</v>
      </c>
      <c r="H146" s="8" t="s">
        <v>13</v>
      </c>
      <c r="I146" s="8" t="s">
        <v>14</v>
      </c>
      <c r="J146" s="8" t="s">
        <v>105</v>
      </c>
      <c r="K146" s="8" t="s">
        <v>350</v>
      </c>
      <c r="L146" s="14" t="s">
        <v>491</v>
      </c>
      <c r="M146" s="8" t="s">
        <v>2094</v>
      </c>
      <c r="N146" s="8"/>
      <c r="O146" s="8" t="s">
        <v>351</v>
      </c>
      <c r="P146" s="8" t="s">
        <v>106</v>
      </c>
      <c r="Q146" s="8"/>
      <c r="R146" s="8"/>
      <c r="S146" s="8"/>
      <c r="T146" s="8"/>
      <c r="U146" s="8"/>
      <c r="V146" s="8"/>
      <c r="W146" s="8"/>
      <c r="X146" s="8"/>
      <c r="Y146" s="8"/>
      <c r="Z146" s="8"/>
      <c r="AA146" s="8"/>
      <c r="AB146" s="8"/>
      <c r="AC146" s="8"/>
      <c r="AD146" s="8"/>
      <c r="AE146" s="8"/>
    </row>
    <row r="147" spans="1:31" ht="12.75" customHeight="1">
      <c r="A147" s="8" t="str">
        <f t="shared" si="17"/>
        <v>GUNCano_FIRING-Caliber 60 3m_B00M_CACK_AB.wav</v>
      </c>
      <c r="B147" s="8" t="s">
        <v>500</v>
      </c>
      <c r="C147" s="26" t="s">
        <v>2081</v>
      </c>
      <c r="D147" s="26" t="s">
        <v>1880</v>
      </c>
      <c r="E147" s="5" t="s">
        <v>12</v>
      </c>
      <c r="F147" s="8" t="e">
        <f>VLOOKUP($E147,#REF!,2,0)</f>
        <v>#REF!</v>
      </c>
      <c r="G147" s="8" t="e">
        <f>VLOOKUP($E147,#REF!,3,0)</f>
        <v>#REF!</v>
      </c>
      <c r="H147" s="8" t="s">
        <v>13</v>
      </c>
      <c r="I147" s="8" t="s">
        <v>14</v>
      </c>
      <c r="J147" s="8" t="s">
        <v>105</v>
      </c>
      <c r="K147" s="8" t="s">
        <v>350</v>
      </c>
      <c r="L147" s="14" t="s">
        <v>499</v>
      </c>
      <c r="M147" s="8" t="s">
        <v>2095</v>
      </c>
      <c r="N147" s="8"/>
      <c r="O147" s="8" t="s">
        <v>363</v>
      </c>
      <c r="P147" s="8" t="s">
        <v>106</v>
      </c>
      <c r="Q147" s="8"/>
      <c r="R147" s="8"/>
      <c r="S147" s="8"/>
      <c r="T147" s="8"/>
      <c r="U147" s="8"/>
      <c r="V147" s="8"/>
      <c r="W147" s="8"/>
      <c r="X147" s="8"/>
      <c r="Y147" s="8"/>
      <c r="Z147" s="8"/>
      <c r="AA147" s="8"/>
      <c r="AB147" s="8"/>
      <c r="AC147" s="8"/>
      <c r="AD147" s="8"/>
      <c r="AE147" s="8"/>
    </row>
    <row r="148" spans="1:31" ht="12.75" customHeight="1">
      <c r="A148" s="8" t="str">
        <f t="shared" si="17"/>
        <v>GUNCano_FIRING-Caliber 60 4m_B00M_CACK_HH.wav</v>
      </c>
      <c r="B148" s="8" t="s">
        <v>503</v>
      </c>
      <c r="C148" s="26" t="s">
        <v>2081</v>
      </c>
      <c r="D148" s="26" t="s">
        <v>1882</v>
      </c>
      <c r="E148" s="5" t="s">
        <v>12</v>
      </c>
      <c r="F148" s="8" t="e">
        <f>VLOOKUP($E148,#REF!,2,0)</f>
        <v>#REF!</v>
      </c>
      <c r="G148" s="8" t="e">
        <f>VLOOKUP($E148,#REF!,3,0)</f>
        <v>#REF!</v>
      </c>
      <c r="H148" s="8" t="s">
        <v>13</v>
      </c>
      <c r="I148" s="8" t="s">
        <v>14</v>
      </c>
      <c r="J148" s="8" t="s">
        <v>105</v>
      </c>
      <c r="K148" s="8" t="s">
        <v>367</v>
      </c>
      <c r="L148" s="14" t="s">
        <v>502</v>
      </c>
      <c r="M148" s="8" t="s">
        <v>2096</v>
      </c>
      <c r="N148" s="8"/>
      <c r="O148" s="8" t="s">
        <v>368</v>
      </c>
      <c r="P148" s="8" t="s">
        <v>106</v>
      </c>
      <c r="Q148" s="8"/>
      <c r="R148" s="8"/>
      <c r="S148" s="8"/>
      <c r="T148" s="8"/>
      <c r="U148" s="8"/>
      <c r="V148" s="8"/>
      <c r="W148" s="8"/>
      <c r="X148" s="8"/>
      <c r="Y148" s="8"/>
      <c r="Z148" s="8"/>
      <c r="AA148" s="8"/>
      <c r="AB148" s="8"/>
      <c r="AC148" s="8"/>
      <c r="AD148" s="8"/>
      <c r="AE148" s="8"/>
    </row>
    <row r="149" spans="1:31" ht="12.75" customHeight="1">
      <c r="A149" s="8" t="str">
        <f t="shared" si="17"/>
        <v>GUNCano_FIRING-Caliber 60 5m_B00M_CACK_MS.wav</v>
      </c>
      <c r="B149" s="8" t="s">
        <v>506</v>
      </c>
      <c r="C149" s="26" t="s">
        <v>2081</v>
      </c>
      <c r="D149" s="26" t="s">
        <v>1884</v>
      </c>
      <c r="E149" s="5" t="s">
        <v>12</v>
      </c>
      <c r="F149" s="8" t="e">
        <f>VLOOKUP($E149,#REF!,2,0)</f>
        <v>#REF!</v>
      </c>
      <c r="G149" s="8" t="e">
        <f>VLOOKUP($E149,#REF!,3,0)</f>
        <v>#REF!</v>
      </c>
      <c r="H149" s="8" t="s">
        <v>13</v>
      </c>
      <c r="I149" s="8" t="s">
        <v>14</v>
      </c>
      <c r="J149" s="8" t="s">
        <v>105</v>
      </c>
      <c r="K149" s="8" t="s">
        <v>339</v>
      </c>
      <c r="L149" s="14" t="s">
        <v>505</v>
      </c>
      <c r="M149" s="8" t="s">
        <v>2097</v>
      </c>
      <c r="N149" s="8"/>
      <c r="O149" s="8" t="s">
        <v>372</v>
      </c>
      <c r="P149" s="8" t="s">
        <v>106</v>
      </c>
      <c r="Q149" s="8"/>
      <c r="R149" s="8"/>
      <c r="S149" s="8"/>
      <c r="T149" s="8"/>
      <c r="U149" s="8"/>
      <c r="V149" s="8"/>
      <c r="W149" s="8"/>
      <c r="X149" s="8"/>
      <c r="Y149" s="8"/>
      <c r="Z149" s="8"/>
      <c r="AA149" s="8"/>
      <c r="AB149" s="8"/>
      <c r="AC149" s="8"/>
      <c r="AD149" s="8"/>
      <c r="AE149" s="8"/>
    </row>
    <row r="150" spans="1:31" ht="12.75" hidden="1" customHeight="1">
      <c r="A150" s="8" t="str">
        <f t="shared" ref="A150:A156" si="18">E150&amp;"_"&amp;H150&amp;"-"&amp;C150&amp;" "&amp;D150&amp;"_"&amp;I150&amp;"_"&amp;J150&amp;"_"&amp;K150</f>
        <v>GUNCano_FIRING-Caliber 60 - only 1 30m Indoor IR_B00M_CANNONS_RAW</v>
      </c>
      <c r="B150" s="24"/>
      <c r="C150" s="5" t="s">
        <v>2081</v>
      </c>
      <c r="D150" s="5" t="s">
        <v>1886</v>
      </c>
      <c r="E150" s="5" t="s">
        <v>12</v>
      </c>
      <c r="F150" s="8" t="e">
        <f>VLOOKUP($E150,#REF!,2,0)</f>
        <v>#REF!</v>
      </c>
      <c r="G150" s="8" t="e">
        <f>VLOOKUP($E150,#REF!,3,0)</f>
        <v>#REF!</v>
      </c>
      <c r="H150" s="8" t="s">
        <v>13</v>
      </c>
      <c r="I150" s="8" t="s">
        <v>14</v>
      </c>
      <c r="J150" s="8" t="s">
        <v>1854</v>
      </c>
      <c r="K150" s="8" t="s">
        <v>1855</v>
      </c>
      <c r="L150" s="14" t="s">
        <v>2098</v>
      </c>
      <c r="M150" s="8" t="s">
        <v>2099</v>
      </c>
      <c r="N150" s="8"/>
      <c r="O150" s="8"/>
      <c r="P150" s="8"/>
      <c r="Q150" s="8"/>
      <c r="R150" s="8"/>
      <c r="S150" s="8"/>
      <c r="T150" s="8"/>
      <c r="U150" s="8"/>
      <c r="V150" s="8"/>
      <c r="W150" s="8"/>
      <c r="X150" s="8"/>
      <c r="Y150" s="8"/>
      <c r="Z150" s="8"/>
      <c r="AA150" s="8"/>
      <c r="AB150" s="8"/>
      <c r="AC150" s="8"/>
      <c r="AD150" s="8"/>
      <c r="AE150" s="8"/>
    </row>
    <row r="151" spans="1:31" ht="12.75" hidden="1" customHeight="1">
      <c r="A151" s="8" t="str">
        <f t="shared" si="18"/>
        <v>GUNCano_FIRING-Caliber 60 - only 1 60m Right BU_B00M_CANNONS_RAW</v>
      </c>
      <c r="B151" s="24"/>
      <c r="C151" s="5" t="s">
        <v>2081</v>
      </c>
      <c r="D151" s="5" t="s">
        <v>1889</v>
      </c>
      <c r="E151" s="5" t="s">
        <v>12</v>
      </c>
      <c r="F151" s="8" t="e">
        <f>VLOOKUP($E151,#REF!,2,0)</f>
        <v>#REF!</v>
      </c>
      <c r="G151" s="8" t="e">
        <f>VLOOKUP($E151,#REF!,3,0)</f>
        <v>#REF!</v>
      </c>
      <c r="H151" s="8" t="s">
        <v>13</v>
      </c>
      <c r="I151" s="8" t="s">
        <v>14</v>
      </c>
      <c r="J151" s="8" t="s">
        <v>1854</v>
      </c>
      <c r="K151" s="8" t="s">
        <v>1855</v>
      </c>
      <c r="L151" s="25" t="s">
        <v>1890</v>
      </c>
      <c r="M151" s="8" t="s">
        <v>2100</v>
      </c>
      <c r="P151" s="8"/>
      <c r="Q151" s="8"/>
      <c r="R151" s="8"/>
      <c r="S151" s="8"/>
      <c r="T151" s="8"/>
      <c r="U151" s="8"/>
      <c r="V151" s="8"/>
      <c r="W151" s="8"/>
      <c r="X151" s="8"/>
      <c r="Y151" s="8"/>
      <c r="Z151" s="8"/>
      <c r="AA151" s="8"/>
      <c r="AB151" s="8"/>
      <c r="AC151" s="8"/>
      <c r="AD151" s="8"/>
      <c r="AE151" s="8"/>
    </row>
    <row r="152" spans="1:31" ht="12.75" hidden="1" customHeight="1">
      <c r="A152" s="8" t="str">
        <f t="shared" si="18"/>
        <v>GUNCano_FIRING-Caliber 60 - only 1 60m Right_B00M_CANNONS_RAW</v>
      </c>
      <c r="B152" s="24"/>
      <c r="C152" s="5" t="s">
        <v>2081</v>
      </c>
      <c r="D152" s="5" t="s">
        <v>1892</v>
      </c>
      <c r="E152" s="5" t="s">
        <v>12</v>
      </c>
      <c r="F152" s="8" t="e">
        <f>VLOOKUP($E152,#REF!,2,0)</f>
        <v>#REF!</v>
      </c>
      <c r="G152" s="8" t="e">
        <f>VLOOKUP($E152,#REF!,3,0)</f>
        <v>#REF!</v>
      </c>
      <c r="H152" s="8" t="s">
        <v>13</v>
      </c>
      <c r="I152" s="8" t="s">
        <v>14</v>
      </c>
      <c r="J152" s="8" t="s">
        <v>1854</v>
      </c>
      <c r="K152" s="8" t="s">
        <v>1855</v>
      </c>
      <c r="L152" s="14" t="s">
        <v>2101</v>
      </c>
      <c r="M152" s="8" t="s">
        <v>2102</v>
      </c>
      <c r="N152" s="8"/>
      <c r="O152" s="8"/>
      <c r="P152" s="8"/>
      <c r="Q152" s="8"/>
      <c r="R152" s="8"/>
      <c r="S152" s="8"/>
      <c r="T152" s="8"/>
      <c r="U152" s="8"/>
      <c r="V152" s="8"/>
      <c r="W152" s="8"/>
      <c r="X152" s="8"/>
      <c r="Y152" s="8"/>
      <c r="Z152" s="8"/>
      <c r="AA152" s="8"/>
      <c r="AB152" s="8"/>
      <c r="AC152" s="8"/>
      <c r="AD152" s="8"/>
      <c r="AE152" s="8"/>
    </row>
    <row r="153" spans="1:31" ht="12.75" hidden="1" customHeight="1">
      <c r="A153" s="8" t="str">
        <f t="shared" si="18"/>
        <v>GUNCano_FIRING-Caliber 60 - no 3-5 75m Left BU_B00M_CANNONS_RAW</v>
      </c>
      <c r="B153" s="24"/>
      <c r="C153" s="5" t="s">
        <v>2081</v>
      </c>
      <c r="D153" s="5" t="s">
        <v>1895</v>
      </c>
      <c r="E153" s="5" t="s">
        <v>12</v>
      </c>
      <c r="F153" s="8" t="e">
        <f>VLOOKUP($E153,#REF!,2,0)</f>
        <v>#REF!</v>
      </c>
      <c r="G153" s="8" t="e">
        <f>VLOOKUP($E153,#REF!,3,0)</f>
        <v>#REF!</v>
      </c>
      <c r="H153" s="8" t="s">
        <v>13</v>
      </c>
      <c r="I153" s="8" t="s">
        <v>14</v>
      </c>
      <c r="J153" s="8" t="s">
        <v>1854</v>
      </c>
      <c r="K153" s="8" t="s">
        <v>1855</v>
      </c>
      <c r="L153" s="25" t="s">
        <v>1896</v>
      </c>
      <c r="M153" s="8" t="s">
        <v>2103</v>
      </c>
      <c r="N153" s="8"/>
      <c r="O153" s="8"/>
      <c r="P153" s="8"/>
      <c r="Q153" s="8"/>
      <c r="R153" s="8"/>
      <c r="S153" s="8"/>
      <c r="T153" s="8"/>
      <c r="U153" s="8"/>
      <c r="V153" s="8"/>
      <c r="W153" s="8"/>
      <c r="X153" s="8"/>
      <c r="Y153" s="8"/>
      <c r="Z153" s="8"/>
      <c r="AA153" s="8"/>
      <c r="AB153" s="8"/>
      <c r="AC153" s="8"/>
      <c r="AD153" s="8"/>
      <c r="AE153" s="8"/>
    </row>
    <row r="154" spans="1:31" ht="12.75" hidden="1" customHeight="1">
      <c r="A154" s="8" t="str">
        <f t="shared" si="18"/>
        <v>GUNCano_FIRING-Caliber 60 - no 3-5 75m Left_B00M_CANNONS_RAW</v>
      </c>
      <c r="B154" s="24"/>
      <c r="C154" s="5" t="s">
        <v>2081</v>
      </c>
      <c r="D154" s="5" t="s">
        <v>1898</v>
      </c>
      <c r="E154" s="5" t="s">
        <v>12</v>
      </c>
      <c r="F154" s="8" t="e">
        <f>VLOOKUP($E154,#REF!,2,0)</f>
        <v>#REF!</v>
      </c>
      <c r="G154" s="8" t="e">
        <f>VLOOKUP($E154,#REF!,3,0)</f>
        <v>#REF!</v>
      </c>
      <c r="H154" s="8" t="s">
        <v>13</v>
      </c>
      <c r="I154" s="8" t="s">
        <v>14</v>
      </c>
      <c r="J154" s="8" t="s">
        <v>1854</v>
      </c>
      <c r="K154" s="8" t="s">
        <v>1855</v>
      </c>
      <c r="L154" s="14" t="s">
        <v>2104</v>
      </c>
      <c r="M154" s="8" t="s">
        <v>2105</v>
      </c>
      <c r="N154" s="8"/>
      <c r="O154" s="8"/>
      <c r="P154" s="8"/>
      <c r="Q154" s="8"/>
      <c r="R154" s="8"/>
      <c r="S154" s="8"/>
      <c r="T154" s="8"/>
      <c r="U154" s="8"/>
      <c r="V154" s="8"/>
      <c r="W154" s="8"/>
      <c r="X154" s="8"/>
      <c r="Y154" s="8"/>
      <c r="Z154" s="8"/>
      <c r="AA154" s="8"/>
      <c r="AB154" s="8"/>
      <c r="AC154" s="8"/>
      <c r="AD154" s="8"/>
      <c r="AE154" s="8"/>
    </row>
    <row r="155" spans="1:31" ht="12.75" hidden="1" customHeight="1">
      <c r="A155" s="8" t="str">
        <f t="shared" si="18"/>
        <v>GUNCano_FIRING-Mortar 66 20m BU_B00M_CANNONS_RAW</v>
      </c>
      <c r="B155" s="24"/>
      <c r="C155" s="5" t="s">
        <v>2106</v>
      </c>
      <c r="D155" s="5" t="s">
        <v>1853</v>
      </c>
      <c r="E155" s="5" t="s">
        <v>12</v>
      </c>
      <c r="F155" s="8" t="e">
        <f>VLOOKUP($E155,#REF!,2,0)</f>
        <v>#REF!</v>
      </c>
      <c r="G155" s="8" t="e">
        <f>VLOOKUP($E155,#REF!,3,0)</f>
        <v>#REF!</v>
      </c>
      <c r="H155" s="8" t="s">
        <v>13</v>
      </c>
      <c r="I155" s="8" t="s">
        <v>14</v>
      </c>
      <c r="J155" s="8" t="s">
        <v>1854</v>
      </c>
      <c r="K155" s="8" t="s">
        <v>1855</v>
      </c>
      <c r="L155" s="25" t="s">
        <v>1856</v>
      </c>
      <c r="M155" s="8" t="s">
        <v>2107</v>
      </c>
      <c r="N155" s="8"/>
      <c r="O155" s="8"/>
      <c r="P155" s="8"/>
      <c r="Q155" s="8"/>
      <c r="R155" s="8"/>
      <c r="S155" s="8"/>
      <c r="T155" s="8"/>
      <c r="U155" s="8"/>
      <c r="V155" s="8"/>
      <c r="W155" s="8"/>
      <c r="X155" s="8"/>
      <c r="Y155" s="8"/>
      <c r="Z155" s="8"/>
      <c r="AA155" s="8"/>
      <c r="AB155" s="8"/>
      <c r="AC155" s="8"/>
      <c r="AD155" s="8"/>
      <c r="AE155" s="8"/>
    </row>
    <row r="156" spans="1:31" ht="12.75" hidden="1" customHeight="1">
      <c r="A156" s="8" t="str">
        <f t="shared" si="18"/>
        <v>GUNCano_FIRING-Mortar 66 15m BU_B00M_CANNONS_RAW</v>
      </c>
      <c r="B156" s="24"/>
      <c r="C156" s="5" t="s">
        <v>2106</v>
      </c>
      <c r="D156" s="5" t="s">
        <v>1858</v>
      </c>
      <c r="E156" s="5" t="s">
        <v>12</v>
      </c>
      <c r="F156" s="8" t="e">
        <f>VLOOKUP($E156,#REF!,2,0)</f>
        <v>#REF!</v>
      </c>
      <c r="G156" s="8" t="e">
        <f>VLOOKUP($E156,#REF!,3,0)</f>
        <v>#REF!</v>
      </c>
      <c r="H156" s="8" t="s">
        <v>13</v>
      </c>
      <c r="I156" s="8" t="s">
        <v>14</v>
      </c>
      <c r="J156" s="8" t="s">
        <v>1854</v>
      </c>
      <c r="K156" s="8" t="s">
        <v>1855</v>
      </c>
      <c r="L156" s="25" t="s">
        <v>1859</v>
      </c>
      <c r="M156" s="8" t="s">
        <v>2108</v>
      </c>
      <c r="N156" s="8"/>
      <c r="O156" s="8"/>
      <c r="Q156" s="25"/>
      <c r="R156" s="8"/>
      <c r="S156" s="8"/>
      <c r="T156" s="8"/>
      <c r="U156" s="8"/>
      <c r="V156" s="8"/>
      <c r="W156" s="8"/>
      <c r="X156" s="8"/>
      <c r="Y156" s="8"/>
      <c r="Z156" s="8"/>
      <c r="AA156" s="8"/>
      <c r="AB156" s="8"/>
      <c r="AC156" s="8"/>
      <c r="AD156" s="8"/>
      <c r="AE156" s="8"/>
    </row>
    <row r="157" spans="1:31" ht="12.75" customHeight="1">
      <c r="A157" s="8" t="str">
        <f t="shared" ref="A157:A166" si="19">E157&amp;"_"&amp;H157&amp;"-"&amp;C157&amp;" "&amp;D157&amp;"_"&amp;I157&amp;"_"&amp;J157&amp;"_"&amp;K157&amp;".wav"</f>
        <v>GUNCano_FIRING-Mortar 66 15m_B00M_CACK_MS.wav</v>
      </c>
      <c r="B157" s="8" t="s">
        <v>896</v>
      </c>
      <c r="C157" s="5" t="s">
        <v>2106</v>
      </c>
      <c r="D157" s="5" t="s">
        <v>1861</v>
      </c>
      <c r="E157" s="5" t="s">
        <v>12</v>
      </c>
      <c r="F157" s="8" t="e">
        <f>VLOOKUP($E157,#REF!,2,0)</f>
        <v>#REF!</v>
      </c>
      <c r="G157" s="8" t="e">
        <f>VLOOKUP($E157,#REF!,3,0)</f>
        <v>#REF!</v>
      </c>
      <c r="H157" s="8" t="s">
        <v>13</v>
      </c>
      <c r="I157" s="8" t="s">
        <v>14</v>
      </c>
      <c r="J157" s="8" t="s">
        <v>105</v>
      </c>
      <c r="K157" s="8" t="s">
        <v>339</v>
      </c>
      <c r="L157" s="14" t="s">
        <v>895</v>
      </c>
      <c r="M157" s="8" t="s">
        <v>2109</v>
      </c>
      <c r="N157" s="8"/>
      <c r="O157" s="8" t="s">
        <v>340</v>
      </c>
      <c r="P157" s="17" t="s">
        <v>341</v>
      </c>
      <c r="Q157" s="25"/>
      <c r="R157" s="8"/>
      <c r="S157" s="8"/>
      <c r="T157" s="8"/>
      <c r="U157" s="8"/>
      <c r="V157" s="8"/>
      <c r="W157" s="8"/>
      <c r="X157" s="8"/>
      <c r="Y157" s="8"/>
      <c r="Z157" s="8"/>
      <c r="AA157" s="8"/>
      <c r="AB157" s="8"/>
      <c r="AC157" s="8"/>
      <c r="AD157" s="8"/>
      <c r="AE157" s="8"/>
    </row>
    <row r="158" spans="1:31" ht="12.75" customHeight="1">
      <c r="A158" s="8" t="str">
        <f t="shared" si="19"/>
        <v>GUNCano_FIRING-Mortar 66 20m_B00M_CACK_XY.wav</v>
      </c>
      <c r="B158" s="8" t="s">
        <v>907</v>
      </c>
      <c r="C158" s="5" t="s">
        <v>2106</v>
      </c>
      <c r="D158" s="5" t="s">
        <v>1864</v>
      </c>
      <c r="E158" s="5" t="s">
        <v>12</v>
      </c>
      <c r="F158" s="8" t="e">
        <f>VLOOKUP($E158,#REF!,2,0)</f>
        <v>#REF!</v>
      </c>
      <c r="G158" s="8" t="e">
        <f>VLOOKUP($E158,#REF!,3,0)</f>
        <v>#REF!</v>
      </c>
      <c r="H158" s="8" t="s">
        <v>13</v>
      </c>
      <c r="I158" s="8" t="s">
        <v>14</v>
      </c>
      <c r="J158" s="8" t="s">
        <v>105</v>
      </c>
      <c r="K158" s="8" t="s">
        <v>345</v>
      </c>
      <c r="L158" s="14" t="s">
        <v>906</v>
      </c>
      <c r="M158" s="8" t="s">
        <v>2110</v>
      </c>
      <c r="N158" s="8"/>
      <c r="O158" s="8" t="s">
        <v>359</v>
      </c>
      <c r="P158" s="17" t="s">
        <v>341</v>
      </c>
      <c r="Q158" s="25"/>
      <c r="R158" s="8"/>
      <c r="S158" s="8"/>
      <c r="T158" s="8"/>
      <c r="U158" s="8"/>
      <c r="V158" s="8"/>
      <c r="W158" s="8"/>
      <c r="X158" s="8"/>
      <c r="Y158" s="8"/>
      <c r="Z158" s="8"/>
      <c r="AA158" s="8"/>
      <c r="AB158" s="8"/>
      <c r="AC158" s="8"/>
      <c r="AD158" s="8"/>
      <c r="AE158" s="8"/>
    </row>
    <row r="159" spans="1:31" ht="12.75" customHeight="1">
      <c r="A159" s="8" t="str">
        <f t="shared" si="19"/>
        <v>GUNCano_FIRING-Mortar 66 200m_B00M_CACK_Ambix.wav</v>
      </c>
      <c r="B159" s="8" t="s">
        <v>904</v>
      </c>
      <c r="C159" s="5" t="s">
        <v>2106</v>
      </c>
      <c r="D159" s="5" t="s">
        <v>1867</v>
      </c>
      <c r="E159" s="5" t="s">
        <v>12</v>
      </c>
      <c r="F159" s="8" t="e">
        <f>VLOOKUP($E159,#REF!,2,0)</f>
        <v>#REF!</v>
      </c>
      <c r="G159" s="8" t="e">
        <f>VLOOKUP($E159,#REF!,3,0)</f>
        <v>#REF!</v>
      </c>
      <c r="H159" s="8" t="s">
        <v>13</v>
      </c>
      <c r="I159" s="8" t="s">
        <v>14</v>
      </c>
      <c r="J159" s="8" t="s">
        <v>105</v>
      </c>
      <c r="K159" s="8" t="s">
        <v>354</v>
      </c>
      <c r="L159" s="14" t="s">
        <v>2111</v>
      </c>
      <c r="M159" s="8" t="s">
        <v>2112</v>
      </c>
      <c r="N159" s="8"/>
      <c r="O159" s="8" t="s">
        <v>355</v>
      </c>
      <c r="P159" s="8" t="s">
        <v>332</v>
      </c>
      <c r="Q159" s="25"/>
      <c r="R159" s="8"/>
      <c r="S159" s="8"/>
      <c r="T159" s="8"/>
      <c r="U159" s="8"/>
      <c r="V159" s="8"/>
      <c r="W159" s="8"/>
      <c r="X159" s="8"/>
      <c r="Y159" s="8"/>
      <c r="Z159" s="8"/>
      <c r="AA159" s="8"/>
      <c r="AB159" s="8"/>
      <c r="AC159" s="8"/>
      <c r="AD159" s="8"/>
      <c r="AE159" s="8"/>
    </row>
    <row r="160" spans="1:31" ht="12.75" customHeight="1">
      <c r="A160" s="8" t="str">
        <f t="shared" si="19"/>
        <v>GUNCano_FIRING-Mortar 66 150m_B00M_CACK_ORTF3D Hi.wav</v>
      </c>
      <c r="B160" s="8" t="s">
        <v>891</v>
      </c>
      <c r="C160" s="5" t="s">
        <v>2106</v>
      </c>
      <c r="D160" s="5" t="s">
        <v>1870</v>
      </c>
      <c r="E160" s="5" t="s">
        <v>12</v>
      </c>
      <c r="F160" s="8" t="e">
        <f>VLOOKUP($E160,#REF!,2,0)</f>
        <v>#REF!</v>
      </c>
      <c r="G160" s="8" t="e">
        <f>VLOOKUP($E160,#REF!,3,0)</f>
        <v>#REF!</v>
      </c>
      <c r="H160" s="8" t="s">
        <v>13</v>
      </c>
      <c r="I160" s="8" t="s">
        <v>14</v>
      </c>
      <c r="J160" s="8" t="s">
        <v>105</v>
      </c>
      <c r="K160" s="8" t="s">
        <v>330</v>
      </c>
      <c r="L160" s="14" t="s">
        <v>2113</v>
      </c>
      <c r="M160" s="8" t="s">
        <v>2114</v>
      </c>
      <c r="N160" s="8"/>
      <c r="O160" s="8" t="s">
        <v>331</v>
      </c>
      <c r="P160" s="8" t="s">
        <v>332</v>
      </c>
      <c r="Q160" s="25"/>
      <c r="R160" s="8"/>
      <c r="S160" s="8"/>
      <c r="T160" s="8"/>
      <c r="U160" s="8"/>
      <c r="V160" s="8"/>
      <c r="W160" s="8"/>
      <c r="X160" s="8"/>
      <c r="Y160" s="8"/>
      <c r="Z160" s="8"/>
      <c r="AA160" s="8"/>
      <c r="AB160" s="8"/>
      <c r="AC160" s="8"/>
      <c r="AD160" s="8"/>
      <c r="AE160" s="8"/>
    </row>
    <row r="161" spans="1:31" ht="12.75" customHeight="1">
      <c r="A161" s="8" t="str">
        <f t="shared" si="19"/>
        <v>GUNCano_FIRING-Mortar 66 150m_B00M_CACK_ORTF3D Lo.wav</v>
      </c>
      <c r="B161" s="8" t="s">
        <v>891</v>
      </c>
      <c r="C161" s="5" t="s">
        <v>2106</v>
      </c>
      <c r="D161" s="5" t="s">
        <v>1870</v>
      </c>
      <c r="E161" s="5" t="s">
        <v>12</v>
      </c>
      <c r="F161" s="8" t="e">
        <f>VLOOKUP($E161,#REF!,2,0)</f>
        <v>#REF!</v>
      </c>
      <c r="G161" s="8" t="e">
        <f>VLOOKUP($E161,#REF!,3,0)</f>
        <v>#REF!</v>
      </c>
      <c r="H161" s="8" t="s">
        <v>13</v>
      </c>
      <c r="I161" s="8" t="s">
        <v>14</v>
      </c>
      <c r="J161" s="8" t="s">
        <v>105</v>
      </c>
      <c r="K161" s="8" t="s">
        <v>335</v>
      </c>
      <c r="L161" s="14" t="s">
        <v>2115</v>
      </c>
      <c r="M161" s="8" t="s">
        <v>2116</v>
      </c>
      <c r="N161" s="8"/>
      <c r="O161" s="8" t="s">
        <v>331</v>
      </c>
      <c r="P161" s="8" t="s">
        <v>332</v>
      </c>
      <c r="Q161" s="25"/>
      <c r="R161" s="8"/>
      <c r="S161" s="8"/>
      <c r="T161" s="8"/>
      <c r="U161" s="8"/>
      <c r="V161" s="8"/>
      <c r="W161" s="8"/>
      <c r="X161" s="8"/>
      <c r="Y161" s="8"/>
      <c r="Z161" s="8"/>
      <c r="AA161" s="8"/>
      <c r="AB161" s="8"/>
      <c r="AC161" s="8"/>
      <c r="AD161" s="8"/>
      <c r="AE161" s="8"/>
    </row>
    <row r="162" spans="1:31" ht="12.75" customHeight="1">
      <c r="A162" s="8" t="str">
        <f t="shared" si="19"/>
        <v>GUNCano_FIRING-Mortar 66 175m_B00M_CACK_XY.wav</v>
      </c>
      <c r="B162" s="8" t="s">
        <v>899</v>
      </c>
      <c r="C162" s="5" t="s">
        <v>2106</v>
      </c>
      <c r="D162" s="5" t="s">
        <v>1875</v>
      </c>
      <c r="E162" s="5" t="s">
        <v>12</v>
      </c>
      <c r="F162" s="8" t="e">
        <f>VLOOKUP($E162,#REF!,2,0)</f>
        <v>#REF!</v>
      </c>
      <c r="G162" s="8" t="e">
        <f>VLOOKUP($E162,#REF!,3,0)</f>
        <v>#REF!</v>
      </c>
      <c r="H162" s="8" t="s">
        <v>13</v>
      </c>
      <c r="I162" s="8" t="s">
        <v>14</v>
      </c>
      <c r="J162" s="8" t="s">
        <v>105</v>
      </c>
      <c r="K162" s="8" t="s">
        <v>345</v>
      </c>
      <c r="L162" s="14" t="s">
        <v>898</v>
      </c>
      <c r="M162" s="8" t="s">
        <v>2117</v>
      </c>
      <c r="N162" s="8"/>
      <c r="O162" s="8" t="s">
        <v>346</v>
      </c>
      <c r="P162" s="8" t="s">
        <v>332</v>
      </c>
      <c r="Q162" s="25"/>
      <c r="R162" s="8"/>
      <c r="S162" s="8"/>
      <c r="T162" s="8"/>
      <c r="U162" s="8"/>
      <c r="V162" s="8"/>
      <c r="W162" s="8"/>
      <c r="X162" s="8"/>
      <c r="Y162" s="8"/>
      <c r="Z162" s="8"/>
      <c r="AA162" s="8"/>
      <c r="AB162" s="8"/>
      <c r="AC162" s="8"/>
      <c r="AD162" s="8"/>
      <c r="AE162" s="8"/>
    </row>
    <row r="163" spans="1:31" ht="12.75" customHeight="1">
      <c r="A163" s="8" t="str">
        <f t="shared" si="19"/>
        <v>GUNCano_FIRING-Mortar 66 1m_B00M_CACK_AB.wav</v>
      </c>
      <c r="B163" s="8" t="s">
        <v>902</v>
      </c>
      <c r="C163" s="5" t="s">
        <v>2106</v>
      </c>
      <c r="D163" s="5" t="s">
        <v>1878</v>
      </c>
      <c r="E163" s="5" t="s">
        <v>12</v>
      </c>
      <c r="F163" s="8" t="e">
        <f>VLOOKUP($E163,#REF!,2,0)</f>
        <v>#REF!</v>
      </c>
      <c r="G163" s="8" t="e">
        <f>VLOOKUP($E163,#REF!,3,0)</f>
        <v>#REF!</v>
      </c>
      <c r="H163" s="8" t="s">
        <v>13</v>
      </c>
      <c r="I163" s="8" t="s">
        <v>14</v>
      </c>
      <c r="J163" s="8" t="s">
        <v>105</v>
      </c>
      <c r="K163" s="8" t="s">
        <v>350</v>
      </c>
      <c r="L163" s="14" t="s">
        <v>901</v>
      </c>
      <c r="M163" s="8" t="s">
        <v>2118</v>
      </c>
      <c r="N163" s="8"/>
      <c r="O163" s="8" t="s">
        <v>351</v>
      </c>
      <c r="P163" s="8" t="s">
        <v>106</v>
      </c>
      <c r="Q163" s="25"/>
      <c r="R163" s="8"/>
      <c r="S163" s="8"/>
      <c r="T163" s="8"/>
      <c r="U163" s="8"/>
      <c r="V163" s="8"/>
      <c r="W163" s="8"/>
      <c r="X163" s="8"/>
      <c r="Y163" s="8"/>
      <c r="Z163" s="8"/>
      <c r="AA163" s="8"/>
      <c r="AB163" s="8"/>
      <c r="AC163" s="8"/>
      <c r="AD163" s="8"/>
      <c r="AE163" s="8"/>
    </row>
    <row r="164" spans="1:31" ht="12.75" customHeight="1">
      <c r="A164" s="8" t="str">
        <f t="shared" si="19"/>
        <v>GUNCano_FIRING-Mortar 66 3m_B00M_CACK_AB.wav</v>
      </c>
      <c r="B164" s="8" t="s">
        <v>910</v>
      </c>
      <c r="C164" s="5" t="s">
        <v>2106</v>
      </c>
      <c r="D164" s="5" t="s">
        <v>1880</v>
      </c>
      <c r="E164" s="5" t="s">
        <v>12</v>
      </c>
      <c r="F164" s="8" t="e">
        <f>VLOOKUP($E164,#REF!,2,0)</f>
        <v>#REF!</v>
      </c>
      <c r="G164" s="8" t="e">
        <f>VLOOKUP($E164,#REF!,3,0)</f>
        <v>#REF!</v>
      </c>
      <c r="H164" s="8" t="s">
        <v>13</v>
      </c>
      <c r="I164" s="8" t="s">
        <v>14</v>
      </c>
      <c r="J164" s="8" t="s">
        <v>105</v>
      </c>
      <c r="K164" s="8" t="s">
        <v>350</v>
      </c>
      <c r="L164" s="14" t="s">
        <v>909</v>
      </c>
      <c r="M164" s="8" t="s">
        <v>2119</v>
      </c>
      <c r="N164" s="8"/>
      <c r="O164" s="8" t="s">
        <v>363</v>
      </c>
      <c r="P164" s="8" t="s">
        <v>106</v>
      </c>
      <c r="Q164" s="25"/>
      <c r="R164" s="8"/>
      <c r="S164" s="8"/>
      <c r="T164" s="8"/>
      <c r="U164" s="8"/>
      <c r="V164" s="8"/>
      <c r="W164" s="8"/>
      <c r="X164" s="8"/>
      <c r="Y164" s="8"/>
      <c r="Z164" s="8"/>
      <c r="AA164" s="8"/>
      <c r="AB164" s="8"/>
      <c r="AC164" s="8"/>
      <c r="AD164" s="8"/>
      <c r="AE164" s="8"/>
    </row>
    <row r="165" spans="1:31" ht="12.75" customHeight="1">
      <c r="A165" s="8" t="str">
        <f t="shared" si="19"/>
        <v>GUNCano_FIRING-Mortar 66 4m_B00M_CACK_HH.wav</v>
      </c>
      <c r="B165" s="8" t="s">
        <v>913</v>
      </c>
      <c r="C165" s="5" t="s">
        <v>2106</v>
      </c>
      <c r="D165" s="5" t="s">
        <v>1882</v>
      </c>
      <c r="E165" s="5" t="s">
        <v>12</v>
      </c>
      <c r="F165" s="8" t="e">
        <f>VLOOKUP($E165,#REF!,2,0)</f>
        <v>#REF!</v>
      </c>
      <c r="G165" s="8" t="e">
        <f>VLOOKUP($E165,#REF!,3,0)</f>
        <v>#REF!</v>
      </c>
      <c r="H165" s="8" t="s">
        <v>13</v>
      </c>
      <c r="I165" s="8" t="s">
        <v>14</v>
      </c>
      <c r="J165" s="8" t="s">
        <v>105</v>
      </c>
      <c r="K165" s="8" t="s">
        <v>367</v>
      </c>
      <c r="L165" s="14" t="s">
        <v>912</v>
      </c>
      <c r="M165" s="8" t="s">
        <v>2120</v>
      </c>
      <c r="N165" s="8"/>
      <c r="O165" s="8" t="s">
        <v>368</v>
      </c>
      <c r="P165" s="8" t="s">
        <v>106</v>
      </c>
      <c r="Q165" s="25"/>
      <c r="R165" s="8"/>
      <c r="S165" s="8"/>
      <c r="T165" s="8"/>
      <c r="U165" s="8"/>
      <c r="V165" s="8"/>
      <c r="W165" s="8"/>
      <c r="X165" s="8"/>
      <c r="Y165" s="8"/>
      <c r="Z165" s="8"/>
      <c r="AA165" s="8"/>
      <c r="AB165" s="8"/>
      <c r="AC165" s="8"/>
      <c r="AD165" s="8"/>
      <c r="AE165" s="8"/>
    </row>
    <row r="166" spans="1:31" ht="12.75" customHeight="1">
      <c r="A166" s="8" t="str">
        <f t="shared" si="19"/>
        <v>GUNCano_FIRING-Mortar 66 5m_B00M_CACK_MS.wav</v>
      </c>
      <c r="B166" s="8" t="s">
        <v>916</v>
      </c>
      <c r="C166" s="5" t="s">
        <v>2106</v>
      </c>
      <c r="D166" s="5" t="s">
        <v>1884</v>
      </c>
      <c r="E166" s="5" t="s">
        <v>12</v>
      </c>
      <c r="F166" s="8" t="e">
        <f>VLOOKUP($E166,#REF!,2,0)</f>
        <v>#REF!</v>
      </c>
      <c r="G166" s="8" t="e">
        <f>VLOOKUP($E166,#REF!,3,0)</f>
        <v>#REF!</v>
      </c>
      <c r="H166" s="8" t="s">
        <v>13</v>
      </c>
      <c r="I166" s="8" t="s">
        <v>14</v>
      </c>
      <c r="J166" s="8" t="s">
        <v>105</v>
      </c>
      <c r="K166" s="8" t="s">
        <v>339</v>
      </c>
      <c r="L166" s="14" t="s">
        <v>915</v>
      </c>
      <c r="M166" s="8" t="s">
        <v>2121</v>
      </c>
      <c r="N166" s="8"/>
      <c r="O166" s="8" t="s">
        <v>372</v>
      </c>
      <c r="P166" s="8" t="s">
        <v>106</v>
      </c>
      <c r="Q166" s="25"/>
      <c r="R166" s="8"/>
      <c r="S166" s="8"/>
      <c r="T166" s="8"/>
      <c r="U166" s="8"/>
      <c r="V166" s="8"/>
      <c r="W166" s="8"/>
      <c r="X166" s="8"/>
      <c r="Y166" s="8"/>
      <c r="Z166" s="8"/>
      <c r="AA166" s="8"/>
      <c r="AB166" s="8"/>
      <c r="AC166" s="8"/>
      <c r="AD166" s="8"/>
      <c r="AE166" s="8"/>
    </row>
    <row r="167" spans="1:31" ht="12.75" hidden="1" customHeight="1">
      <c r="A167" s="8" t="str">
        <f t="shared" ref="A167:A173" si="20">E167&amp;"_"&amp;H167&amp;"-"&amp;C167&amp;" "&amp;D167&amp;"_"&amp;I167&amp;"_"&amp;J167&amp;"_"&amp;K167</f>
        <v>GUNCano_FIRING-Mortar 66 - only 1 30m Indoor IR_B00M_CANNONS_RAW</v>
      </c>
      <c r="B167" s="24"/>
      <c r="C167" s="5" t="s">
        <v>2106</v>
      </c>
      <c r="D167" s="5" t="s">
        <v>1886</v>
      </c>
      <c r="E167" s="5" t="s">
        <v>12</v>
      </c>
      <c r="F167" s="8" t="e">
        <f>VLOOKUP($E167,#REF!,2,0)</f>
        <v>#REF!</v>
      </c>
      <c r="G167" s="8" t="e">
        <f>VLOOKUP($E167,#REF!,3,0)</f>
        <v>#REF!</v>
      </c>
      <c r="H167" s="8" t="s">
        <v>13</v>
      </c>
      <c r="I167" s="8" t="s">
        <v>14</v>
      </c>
      <c r="J167" s="8" t="s">
        <v>1854</v>
      </c>
      <c r="K167" s="8" t="s">
        <v>1855</v>
      </c>
      <c r="L167" s="14" t="s">
        <v>2122</v>
      </c>
      <c r="M167" s="8" t="s">
        <v>2123</v>
      </c>
      <c r="N167" s="8"/>
      <c r="O167" s="8"/>
      <c r="P167" s="8"/>
      <c r="Q167" s="25"/>
      <c r="R167" s="8"/>
      <c r="S167" s="8"/>
      <c r="T167" s="8"/>
      <c r="U167" s="8"/>
      <c r="V167" s="8"/>
      <c r="W167" s="8"/>
      <c r="X167" s="8"/>
      <c r="Y167" s="8"/>
      <c r="Z167" s="8"/>
      <c r="AA167" s="8"/>
      <c r="AB167" s="8"/>
      <c r="AC167" s="8"/>
      <c r="AD167" s="8"/>
      <c r="AE167" s="8"/>
    </row>
    <row r="168" spans="1:31" ht="12.75" hidden="1" customHeight="1">
      <c r="A168" s="8" t="str">
        <f t="shared" si="20"/>
        <v>GUNCano_FIRING-Mortar 66 - only 1 60m Right BU_B00M_CANNONS_RAW</v>
      </c>
      <c r="B168" s="24"/>
      <c r="C168" s="5" t="s">
        <v>2106</v>
      </c>
      <c r="D168" s="5" t="s">
        <v>1889</v>
      </c>
      <c r="E168" s="5" t="s">
        <v>12</v>
      </c>
      <c r="F168" s="8" t="e">
        <f>VLOOKUP($E168,#REF!,2,0)</f>
        <v>#REF!</v>
      </c>
      <c r="G168" s="8" t="e">
        <f>VLOOKUP($E168,#REF!,3,0)</f>
        <v>#REF!</v>
      </c>
      <c r="H168" s="8" t="s">
        <v>13</v>
      </c>
      <c r="I168" s="8" t="s">
        <v>14</v>
      </c>
      <c r="J168" s="8" t="s">
        <v>1854</v>
      </c>
      <c r="K168" s="8" t="s">
        <v>1855</v>
      </c>
      <c r="L168" s="25" t="s">
        <v>1890</v>
      </c>
      <c r="M168" s="8" t="s">
        <v>2124</v>
      </c>
      <c r="P168" s="8"/>
      <c r="Q168" s="8"/>
      <c r="R168" s="8"/>
      <c r="S168" s="8"/>
      <c r="T168" s="8"/>
      <c r="U168" s="8"/>
      <c r="V168" s="8"/>
      <c r="W168" s="8"/>
      <c r="X168" s="8"/>
      <c r="Y168" s="8"/>
      <c r="Z168" s="8"/>
      <c r="AA168" s="8"/>
      <c r="AB168" s="8"/>
      <c r="AC168" s="8"/>
      <c r="AD168" s="8"/>
      <c r="AE168" s="8"/>
    </row>
    <row r="169" spans="1:31" ht="12.75" hidden="1" customHeight="1">
      <c r="A169" s="8" t="str">
        <f t="shared" si="20"/>
        <v>GUNCano_FIRING-Mortar 66 - only 1 60m Right_B00M_CANNONS_RAW</v>
      </c>
      <c r="B169" s="24"/>
      <c r="C169" s="5" t="s">
        <v>2106</v>
      </c>
      <c r="D169" s="5" t="s">
        <v>1892</v>
      </c>
      <c r="E169" s="5" t="s">
        <v>12</v>
      </c>
      <c r="F169" s="8" t="e">
        <f>VLOOKUP($E169,#REF!,2,0)</f>
        <v>#REF!</v>
      </c>
      <c r="G169" s="8" t="e">
        <f>VLOOKUP($E169,#REF!,3,0)</f>
        <v>#REF!</v>
      </c>
      <c r="H169" s="8" t="s">
        <v>13</v>
      </c>
      <c r="I169" s="8" t="s">
        <v>14</v>
      </c>
      <c r="J169" s="8" t="s">
        <v>1854</v>
      </c>
      <c r="K169" s="8" t="s">
        <v>1855</v>
      </c>
      <c r="L169" s="14" t="s">
        <v>2125</v>
      </c>
      <c r="M169" s="8" t="s">
        <v>2126</v>
      </c>
      <c r="N169" s="8"/>
      <c r="O169" s="8"/>
      <c r="P169" s="8"/>
      <c r="Q169" s="8"/>
      <c r="R169" s="8"/>
      <c r="S169" s="8"/>
      <c r="T169" s="8"/>
      <c r="U169" s="8"/>
      <c r="V169" s="8"/>
      <c r="W169" s="8"/>
      <c r="X169" s="8"/>
      <c r="Y169" s="8"/>
      <c r="Z169" s="8"/>
      <c r="AA169" s="8"/>
      <c r="AB169" s="8"/>
      <c r="AC169" s="8"/>
      <c r="AD169" s="8"/>
      <c r="AE169" s="8"/>
    </row>
    <row r="170" spans="1:31" ht="12.75" hidden="1" customHeight="1">
      <c r="A170" s="8" t="str">
        <f t="shared" si="20"/>
        <v>GUNCano_FIRING-Mortar 66 - no 3-5 75m Left BU_B00M_CANNONS_RAW</v>
      </c>
      <c r="B170" s="24"/>
      <c r="C170" s="5" t="s">
        <v>2106</v>
      </c>
      <c r="D170" s="5" t="s">
        <v>1895</v>
      </c>
      <c r="E170" s="5" t="s">
        <v>12</v>
      </c>
      <c r="F170" s="8" t="e">
        <f>VLOOKUP($E170,#REF!,2,0)</f>
        <v>#REF!</v>
      </c>
      <c r="G170" s="8" t="e">
        <f>VLOOKUP($E170,#REF!,3,0)</f>
        <v>#REF!</v>
      </c>
      <c r="H170" s="8" t="s">
        <v>13</v>
      </c>
      <c r="I170" s="8" t="s">
        <v>14</v>
      </c>
      <c r="J170" s="8" t="s">
        <v>1854</v>
      </c>
      <c r="K170" s="8" t="s">
        <v>1855</v>
      </c>
      <c r="L170" s="25" t="s">
        <v>1896</v>
      </c>
      <c r="M170" s="8" t="s">
        <v>2127</v>
      </c>
      <c r="N170" s="8"/>
      <c r="O170" s="8"/>
      <c r="P170" s="8"/>
      <c r="Q170" s="8"/>
      <c r="R170" s="8"/>
      <c r="S170" s="8"/>
      <c r="T170" s="8"/>
      <c r="U170" s="8"/>
      <c r="V170" s="8"/>
      <c r="W170" s="8"/>
      <c r="X170" s="8"/>
      <c r="Y170" s="8"/>
      <c r="Z170" s="8"/>
      <c r="AA170" s="8"/>
      <c r="AB170" s="8"/>
      <c r="AC170" s="8"/>
      <c r="AD170" s="8"/>
      <c r="AE170" s="8"/>
    </row>
    <row r="171" spans="1:31" ht="12.75" hidden="1" customHeight="1">
      <c r="A171" s="8" t="str">
        <f t="shared" si="20"/>
        <v>GUNCano_FIRING-Mortar 66 - no 3-5 75m Left_B00M_CANNONS_RAW</v>
      </c>
      <c r="B171" s="24"/>
      <c r="C171" s="5" t="s">
        <v>2106</v>
      </c>
      <c r="D171" s="5" t="s">
        <v>1898</v>
      </c>
      <c r="E171" s="5" t="s">
        <v>12</v>
      </c>
      <c r="F171" s="8" t="e">
        <f>VLOOKUP($E171,#REF!,2,0)</f>
        <v>#REF!</v>
      </c>
      <c r="G171" s="8" t="e">
        <f>VLOOKUP($E171,#REF!,3,0)</f>
        <v>#REF!</v>
      </c>
      <c r="H171" s="8" t="s">
        <v>13</v>
      </c>
      <c r="I171" s="8" t="s">
        <v>14</v>
      </c>
      <c r="J171" s="8" t="s">
        <v>1854</v>
      </c>
      <c r="K171" s="8" t="s">
        <v>1855</v>
      </c>
      <c r="L171" s="14" t="s">
        <v>2128</v>
      </c>
      <c r="M171" s="8" t="s">
        <v>2129</v>
      </c>
      <c r="N171" s="8"/>
      <c r="O171" s="8"/>
      <c r="P171" s="8"/>
      <c r="Q171" s="8"/>
      <c r="R171" s="8"/>
      <c r="S171" s="8"/>
      <c r="T171" s="8"/>
      <c r="U171" s="8"/>
      <c r="V171" s="8"/>
      <c r="W171" s="8"/>
      <c r="X171" s="8"/>
      <c r="Y171" s="8"/>
      <c r="Z171" s="8"/>
      <c r="AA171" s="8"/>
      <c r="AB171" s="8"/>
      <c r="AC171" s="8"/>
      <c r="AD171" s="8"/>
      <c r="AE171" s="8"/>
    </row>
    <row r="172" spans="1:31" ht="12.75" hidden="1" customHeight="1">
      <c r="A172" s="8" t="str">
        <f t="shared" si="20"/>
        <v>GUNCano_FIRING-30 Pounder 20m BU_B00M_CANNONS_RAW</v>
      </c>
      <c r="B172" s="24"/>
      <c r="C172" s="5" t="s">
        <v>2130</v>
      </c>
      <c r="D172" s="5" t="s">
        <v>1853</v>
      </c>
      <c r="E172" s="5" t="s">
        <v>12</v>
      </c>
      <c r="F172" s="8" t="e">
        <f>VLOOKUP($E172,#REF!,2,0)</f>
        <v>#REF!</v>
      </c>
      <c r="G172" s="8" t="e">
        <f>VLOOKUP($E172,#REF!,3,0)</f>
        <v>#REF!</v>
      </c>
      <c r="H172" s="8" t="s">
        <v>13</v>
      </c>
      <c r="I172" s="8" t="s">
        <v>14</v>
      </c>
      <c r="J172" s="8" t="s">
        <v>1854</v>
      </c>
      <c r="K172" s="8" t="s">
        <v>1855</v>
      </c>
      <c r="L172" s="25" t="s">
        <v>1856</v>
      </c>
      <c r="M172" s="8" t="s">
        <v>2131</v>
      </c>
      <c r="N172" s="8"/>
      <c r="O172" s="8"/>
      <c r="P172" s="8"/>
      <c r="Q172" s="8"/>
      <c r="R172" s="8"/>
      <c r="S172" s="8"/>
      <c r="T172" s="8"/>
      <c r="U172" s="8"/>
      <c r="V172" s="8"/>
      <c r="W172" s="8"/>
      <c r="X172" s="8"/>
      <c r="Y172" s="8"/>
      <c r="Z172" s="8"/>
      <c r="AA172" s="8"/>
      <c r="AB172" s="8"/>
      <c r="AC172" s="8"/>
      <c r="AD172" s="8"/>
      <c r="AE172" s="8"/>
    </row>
    <row r="173" spans="1:31" ht="12.75" hidden="1" customHeight="1">
      <c r="A173" s="8" t="str">
        <f t="shared" si="20"/>
        <v>GUNCano_FIRING-30 Pounder 15m BU_B00M_CANNONS_RAW</v>
      </c>
      <c r="B173" s="24"/>
      <c r="C173" s="5" t="s">
        <v>2130</v>
      </c>
      <c r="D173" s="5" t="s">
        <v>1858</v>
      </c>
      <c r="E173" s="5" t="s">
        <v>12</v>
      </c>
      <c r="F173" s="8" t="e">
        <f>VLOOKUP($E173,#REF!,2,0)</f>
        <v>#REF!</v>
      </c>
      <c r="G173" s="8" t="e">
        <f>VLOOKUP($E173,#REF!,3,0)</f>
        <v>#REF!</v>
      </c>
      <c r="H173" s="8" t="s">
        <v>13</v>
      </c>
      <c r="I173" s="8" t="s">
        <v>14</v>
      </c>
      <c r="J173" s="8" t="s">
        <v>1854</v>
      </c>
      <c r="K173" s="8" t="s">
        <v>1855</v>
      </c>
      <c r="L173" s="25" t="s">
        <v>1859</v>
      </c>
      <c r="M173" s="8" t="s">
        <v>2132</v>
      </c>
      <c r="N173" s="8"/>
      <c r="O173" s="8"/>
      <c r="Q173" s="8"/>
      <c r="R173" s="8"/>
      <c r="S173" s="8"/>
      <c r="T173" s="8"/>
      <c r="U173" s="8"/>
      <c r="V173" s="8"/>
      <c r="W173" s="8"/>
      <c r="X173" s="8"/>
      <c r="Y173" s="8"/>
      <c r="Z173" s="8"/>
      <c r="AA173" s="8"/>
      <c r="AB173" s="8"/>
      <c r="AC173" s="8"/>
      <c r="AD173" s="8"/>
      <c r="AE173" s="8"/>
    </row>
    <row r="174" spans="1:31" ht="12.75" customHeight="1">
      <c r="A174" s="8" t="str">
        <f t="shared" ref="A174:A183" si="21">E174&amp;"_"&amp;H174&amp;"-"&amp;C174&amp;" "&amp;D174&amp;"_"&amp;I174&amp;"_"&amp;J174&amp;"_"&amp;K174&amp;".wav"</f>
        <v>GUNCano_FIRING-30 Pounder 15m_B00M_CACK_MS.wav</v>
      </c>
      <c r="B174" s="8" t="s">
        <v>408</v>
      </c>
      <c r="C174" s="5" t="s">
        <v>2130</v>
      </c>
      <c r="D174" s="5" t="s">
        <v>1861</v>
      </c>
      <c r="E174" s="5" t="s">
        <v>12</v>
      </c>
      <c r="F174" s="8" t="e">
        <f>VLOOKUP($E174,#REF!,2,0)</f>
        <v>#REF!</v>
      </c>
      <c r="G174" s="8" t="e">
        <f>VLOOKUP($E174,#REF!,3,0)</f>
        <v>#REF!</v>
      </c>
      <c r="H174" s="8" t="s">
        <v>13</v>
      </c>
      <c r="I174" s="8" t="s">
        <v>14</v>
      </c>
      <c r="J174" s="8" t="s">
        <v>105</v>
      </c>
      <c r="K174" s="8" t="s">
        <v>339</v>
      </c>
      <c r="L174" s="14" t="s">
        <v>407</v>
      </c>
      <c r="M174" s="8" t="s">
        <v>2133</v>
      </c>
      <c r="N174" s="8"/>
      <c r="O174" s="8" t="s">
        <v>340</v>
      </c>
      <c r="P174" s="17" t="s">
        <v>341</v>
      </c>
      <c r="Q174" s="8"/>
      <c r="R174" s="8"/>
      <c r="S174" s="8"/>
      <c r="T174" s="8"/>
      <c r="U174" s="8"/>
      <c r="V174" s="8"/>
      <c r="W174" s="8"/>
      <c r="X174" s="8"/>
      <c r="Y174" s="8"/>
      <c r="Z174" s="8"/>
      <c r="AA174" s="8"/>
      <c r="AB174" s="8"/>
      <c r="AC174" s="8"/>
      <c r="AD174" s="8"/>
      <c r="AE174" s="8"/>
    </row>
    <row r="175" spans="1:31" ht="12.75" customHeight="1">
      <c r="A175" s="8" t="str">
        <f t="shared" si="21"/>
        <v>GUNCano_FIRING-30 Pounder 20m_B00M_CACK_XY.wav</v>
      </c>
      <c r="B175" s="8" t="s">
        <v>419</v>
      </c>
      <c r="C175" s="5" t="s">
        <v>2130</v>
      </c>
      <c r="D175" s="5" t="s">
        <v>1864</v>
      </c>
      <c r="E175" s="5" t="s">
        <v>12</v>
      </c>
      <c r="F175" s="8" t="e">
        <f>VLOOKUP($E175,#REF!,2,0)</f>
        <v>#REF!</v>
      </c>
      <c r="G175" s="8" t="e">
        <f>VLOOKUP($E175,#REF!,3,0)</f>
        <v>#REF!</v>
      </c>
      <c r="H175" s="8" t="s">
        <v>13</v>
      </c>
      <c r="I175" s="8" t="s">
        <v>14</v>
      </c>
      <c r="J175" s="8" t="s">
        <v>105</v>
      </c>
      <c r="K175" s="8" t="s">
        <v>345</v>
      </c>
      <c r="L175" s="14" t="s">
        <v>418</v>
      </c>
      <c r="M175" s="8" t="s">
        <v>2134</v>
      </c>
      <c r="N175" s="8"/>
      <c r="O175" s="8" t="s">
        <v>359</v>
      </c>
      <c r="P175" s="17" t="s">
        <v>341</v>
      </c>
      <c r="Q175" s="8"/>
      <c r="R175" s="8"/>
      <c r="S175" s="8"/>
      <c r="T175" s="8"/>
      <c r="U175" s="8"/>
      <c r="V175" s="8"/>
      <c r="W175" s="8"/>
      <c r="X175" s="8"/>
      <c r="Y175" s="8"/>
      <c r="Z175" s="8"/>
      <c r="AA175" s="8"/>
      <c r="AB175" s="8"/>
      <c r="AC175" s="8"/>
      <c r="AD175" s="8"/>
      <c r="AE175" s="8"/>
    </row>
    <row r="176" spans="1:31" ht="12.75" customHeight="1">
      <c r="A176" s="8" t="str">
        <f t="shared" si="21"/>
        <v>GUNCano_FIRING-30 Pounder 200m_B00M_CACK_Ambix.wav</v>
      </c>
      <c r="B176" s="8" t="s">
        <v>416</v>
      </c>
      <c r="C176" s="5" t="s">
        <v>2130</v>
      </c>
      <c r="D176" s="5" t="s">
        <v>1867</v>
      </c>
      <c r="E176" s="5" t="s">
        <v>12</v>
      </c>
      <c r="F176" s="8" t="e">
        <f>VLOOKUP($E176,#REF!,2,0)</f>
        <v>#REF!</v>
      </c>
      <c r="G176" s="8" t="e">
        <f>VLOOKUP($E176,#REF!,3,0)</f>
        <v>#REF!</v>
      </c>
      <c r="H176" s="8" t="s">
        <v>13</v>
      </c>
      <c r="I176" s="8" t="s">
        <v>14</v>
      </c>
      <c r="J176" s="8" t="s">
        <v>105</v>
      </c>
      <c r="K176" s="8" t="s">
        <v>354</v>
      </c>
      <c r="L176" s="14" t="s">
        <v>2135</v>
      </c>
      <c r="M176" s="8" t="s">
        <v>2136</v>
      </c>
      <c r="N176" s="8"/>
      <c r="O176" s="8" t="s">
        <v>355</v>
      </c>
      <c r="P176" s="8" t="s">
        <v>332</v>
      </c>
      <c r="Q176" s="8"/>
      <c r="R176" s="8"/>
      <c r="S176" s="8"/>
      <c r="T176" s="8"/>
      <c r="U176" s="8"/>
      <c r="V176" s="8"/>
      <c r="W176" s="8"/>
      <c r="X176" s="8"/>
      <c r="Y176" s="8"/>
      <c r="Z176" s="8"/>
      <c r="AA176" s="8"/>
      <c r="AB176" s="8"/>
      <c r="AC176" s="8"/>
      <c r="AD176" s="8"/>
      <c r="AE176" s="8"/>
    </row>
    <row r="177" spans="1:31" ht="12.75" customHeight="1">
      <c r="A177" s="8" t="str">
        <f t="shared" si="21"/>
        <v>GUNCano_FIRING-30 Pounder 150m_B00M_CACK_ORTF3D Hi.wav</v>
      </c>
      <c r="B177" s="8" t="s">
        <v>403</v>
      </c>
      <c r="C177" s="5" t="s">
        <v>2130</v>
      </c>
      <c r="D177" s="5" t="s">
        <v>1870</v>
      </c>
      <c r="E177" s="5" t="s">
        <v>12</v>
      </c>
      <c r="F177" s="8" t="e">
        <f>VLOOKUP($E177,#REF!,2,0)</f>
        <v>#REF!</v>
      </c>
      <c r="G177" s="8" t="e">
        <f>VLOOKUP($E177,#REF!,3,0)</f>
        <v>#REF!</v>
      </c>
      <c r="H177" s="8" t="s">
        <v>13</v>
      </c>
      <c r="I177" s="8" t="s">
        <v>14</v>
      </c>
      <c r="J177" s="8" t="s">
        <v>105</v>
      </c>
      <c r="K177" s="8" t="s">
        <v>330</v>
      </c>
      <c r="L177" s="14" t="s">
        <v>2137</v>
      </c>
      <c r="M177" s="8" t="s">
        <v>2138</v>
      </c>
      <c r="N177" s="8" t="s">
        <v>2139</v>
      </c>
      <c r="O177" s="8" t="s">
        <v>331</v>
      </c>
      <c r="P177" s="8" t="s">
        <v>332</v>
      </c>
      <c r="Q177" s="8"/>
      <c r="R177" s="8"/>
      <c r="S177" s="8"/>
      <c r="T177" s="8"/>
      <c r="U177" s="8"/>
      <c r="V177" s="8"/>
      <c r="W177" s="8"/>
      <c r="X177" s="8"/>
      <c r="Y177" s="8"/>
      <c r="Z177" s="8"/>
      <c r="AA177" s="8"/>
      <c r="AB177" s="8"/>
      <c r="AC177" s="8"/>
      <c r="AD177" s="8"/>
      <c r="AE177" s="8"/>
    </row>
    <row r="178" spans="1:31" ht="12.75" customHeight="1">
      <c r="A178" s="8" t="str">
        <f t="shared" si="21"/>
        <v>GUNCano_FIRING-30 Pounder 150m_B00M_CACK_ORTF3D Lo.wav</v>
      </c>
      <c r="B178" s="8" t="s">
        <v>403</v>
      </c>
      <c r="C178" s="5" t="s">
        <v>2130</v>
      </c>
      <c r="D178" s="5" t="s">
        <v>1870</v>
      </c>
      <c r="E178" s="5" t="s">
        <v>12</v>
      </c>
      <c r="F178" s="8" t="e">
        <f>VLOOKUP($E178,#REF!,2,0)</f>
        <v>#REF!</v>
      </c>
      <c r="G178" s="8" t="e">
        <f>VLOOKUP($E178,#REF!,3,0)</f>
        <v>#REF!</v>
      </c>
      <c r="H178" s="8" t="s">
        <v>13</v>
      </c>
      <c r="I178" s="8" t="s">
        <v>14</v>
      </c>
      <c r="J178" s="8" t="s">
        <v>105</v>
      </c>
      <c r="K178" s="8" t="s">
        <v>335</v>
      </c>
      <c r="L178" s="14" t="s">
        <v>2140</v>
      </c>
      <c r="M178" s="8" t="s">
        <v>2141</v>
      </c>
      <c r="N178" s="8"/>
      <c r="O178" s="8" t="s">
        <v>331</v>
      </c>
      <c r="P178" s="8" t="s">
        <v>332</v>
      </c>
      <c r="Q178" s="8"/>
      <c r="R178" s="8"/>
      <c r="S178" s="8"/>
      <c r="T178" s="8"/>
      <c r="U178" s="8"/>
      <c r="V178" s="8"/>
      <c r="W178" s="8"/>
      <c r="X178" s="8"/>
      <c r="Y178" s="8"/>
      <c r="Z178" s="8"/>
      <c r="AA178" s="8"/>
      <c r="AB178" s="8"/>
      <c r="AC178" s="8"/>
      <c r="AD178" s="8"/>
      <c r="AE178" s="8"/>
    </row>
    <row r="179" spans="1:31" ht="12.75" customHeight="1">
      <c r="A179" s="8" t="str">
        <f t="shared" si="21"/>
        <v>GUNCano_FIRING-30 Pounder 175m_B00M_CACK_XY.wav</v>
      </c>
      <c r="B179" s="8" t="s">
        <v>411</v>
      </c>
      <c r="C179" s="5" t="s">
        <v>2130</v>
      </c>
      <c r="D179" s="5" t="s">
        <v>1875</v>
      </c>
      <c r="E179" s="5" t="s">
        <v>12</v>
      </c>
      <c r="F179" s="8" t="e">
        <f>VLOOKUP($E179,#REF!,2,0)</f>
        <v>#REF!</v>
      </c>
      <c r="G179" s="8" t="e">
        <f>VLOOKUP($E179,#REF!,3,0)</f>
        <v>#REF!</v>
      </c>
      <c r="H179" s="8" t="s">
        <v>13</v>
      </c>
      <c r="I179" s="8" t="s">
        <v>14</v>
      </c>
      <c r="J179" s="8" t="s">
        <v>105</v>
      </c>
      <c r="K179" s="8" t="s">
        <v>345</v>
      </c>
      <c r="L179" s="14" t="s">
        <v>2142</v>
      </c>
      <c r="M179" s="8" t="s">
        <v>2143</v>
      </c>
      <c r="N179" s="8"/>
      <c r="O179" s="8" t="s">
        <v>346</v>
      </c>
      <c r="P179" s="8" t="s">
        <v>332</v>
      </c>
      <c r="Q179" s="8"/>
      <c r="R179" s="8"/>
      <c r="S179" s="8"/>
      <c r="T179" s="8"/>
      <c r="U179" s="8"/>
      <c r="V179" s="8"/>
      <c r="W179" s="8"/>
      <c r="X179" s="8"/>
      <c r="Y179" s="8"/>
      <c r="Z179" s="8"/>
      <c r="AA179" s="8"/>
      <c r="AB179" s="8"/>
      <c r="AC179" s="8"/>
      <c r="AD179" s="8"/>
      <c r="AE179" s="8"/>
    </row>
    <row r="180" spans="1:31" ht="12.75" customHeight="1">
      <c r="A180" s="8" t="str">
        <f t="shared" si="21"/>
        <v>GUNCano_FIRING-30 Pounder 1m_B00M_CACK_AB.wav</v>
      </c>
      <c r="B180" s="8" t="s">
        <v>414</v>
      </c>
      <c r="C180" s="5" t="s">
        <v>2130</v>
      </c>
      <c r="D180" s="5" t="s">
        <v>1878</v>
      </c>
      <c r="E180" s="5" t="s">
        <v>12</v>
      </c>
      <c r="F180" s="8" t="e">
        <f>VLOOKUP($E180,#REF!,2,0)</f>
        <v>#REF!</v>
      </c>
      <c r="G180" s="8" t="e">
        <f>VLOOKUP($E180,#REF!,3,0)</f>
        <v>#REF!</v>
      </c>
      <c r="H180" s="8" t="s">
        <v>13</v>
      </c>
      <c r="I180" s="8" t="s">
        <v>14</v>
      </c>
      <c r="J180" s="8" t="s">
        <v>105</v>
      </c>
      <c r="K180" s="8" t="s">
        <v>350</v>
      </c>
      <c r="L180" s="14" t="s">
        <v>413</v>
      </c>
      <c r="M180" s="8" t="s">
        <v>2144</v>
      </c>
      <c r="N180" s="8"/>
      <c r="O180" s="8" t="s">
        <v>351</v>
      </c>
      <c r="P180" s="8" t="s">
        <v>106</v>
      </c>
      <c r="Q180" s="8"/>
      <c r="R180" s="8"/>
      <c r="S180" s="8"/>
      <c r="T180" s="8"/>
      <c r="U180" s="8"/>
      <c r="V180" s="8"/>
      <c r="W180" s="8"/>
      <c r="X180" s="8"/>
      <c r="Y180" s="8"/>
      <c r="Z180" s="8"/>
      <c r="AA180" s="8"/>
      <c r="AB180" s="8"/>
      <c r="AC180" s="8"/>
      <c r="AD180" s="8"/>
      <c r="AE180" s="8"/>
    </row>
    <row r="181" spans="1:31" ht="12.75" customHeight="1">
      <c r="A181" s="8" t="str">
        <f t="shared" si="21"/>
        <v>GUNCano_FIRING-30 Pounder 3m_B00M_CACK_AB.wav</v>
      </c>
      <c r="B181" s="8" t="s">
        <v>422</v>
      </c>
      <c r="C181" s="5" t="s">
        <v>2130</v>
      </c>
      <c r="D181" s="5" t="s">
        <v>1880</v>
      </c>
      <c r="E181" s="5" t="s">
        <v>12</v>
      </c>
      <c r="F181" s="8" t="e">
        <f>VLOOKUP($E181,#REF!,2,0)</f>
        <v>#REF!</v>
      </c>
      <c r="G181" s="8" t="e">
        <f>VLOOKUP($E181,#REF!,3,0)</f>
        <v>#REF!</v>
      </c>
      <c r="H181" s="8" t="s">
        <v>13</v>
      </c>
      <c r="I181" s="8" t="s">
        <v>14</v>
      </c>
      <c r="J181" s="8" t="s">
        <v>105</v>
      </c>
      <c r="K181" s="8" t="s">
        <v>350</v>
      </c>
      <c r="L181" s="14" t="s">
        <v>421</v>
      </c>
      <c r="M181" s="8" t="s">
        <v>2145</v>
      </c>
      <c r="N181" s="8"/>
      <c r="O181" s="8" t="s">
        <v>363</v>
      </c>
      <c r="P181" s="8" t="s">
        <v>106</v>
      </c>
      <c r="Q181" s="8"/>
      <c r="R181" s="8"/>
      <c r="S181" s="8"/>
      <c r="T181" s="8"/>
      <c r="U181" s="8"/>
      <c r="V181" s="8"/>
      <c r="W181" s="8"/>
      <c r="X181" s="8"/>
      <c r="Y181" s="8"/>
      <c r="Z181" s="8"/>
      <c r="AA181" s="8"/>
      <c r="AB181" s="8"/>
      <c r="AC181" s="8"/>
      <c r="AD181" s="8"/>
      <c r="AE181" s="8"/>
    </row>
    <row r="182" spans="1:31" ht="12.75" customHeight="1">
      <c r="A182" s="8" t="str">
        <f t="shared" si="21"/>
        <v>GUNCano_FIRING-30 Pounder 4m_B00M_CACK_HH.wav</v>
      </c>
      <c r="B182" s="8" t="s">
        <v>425</v>
      </c>
      <c r="C182" s="5" t="s">
        <v>2130</v>
      </c>
      <c r="D182" s="5" t="s">
        <v>1882</v>
      </c>
      <c r="E182" s="5" t="s">
        <v>12</v>
      </c>
      <c r="F182" s="8" t="e">
        <f>VLOOKUP($E182,#REF!,2,0)</f>
        <v>#REF!</v>
      </c>
      <c r="G182" s="8" t="e">
        <f>VLOOKUP($E182,#REF!,3,0)</f>
        <v>#REF!</v>
      </c>
      <c r="H182" s="8" t="s">
        <v>13</v>
      </c>
      <c r="I182" s="8" t="s">
        <v>14</v>
      </c>
      <c r="J182" s="8" t="s">
        <v>105</v>
      </c>
      <c r="K182" s="8" t="s">
        <v>367</v>
      </c>
      <c r="L182" s="14" t="s">
        <v>424</v>
      </c>
      <c r="M182" s="8" t="s">
        <v>2146</v>
      </c>
      <c r="N182" s="8"/>
      <c r="O182" s="8" t="s">
        <v>368</v>
      </c>
      <c r="P182" s="8" t="s">
        <v>106</v>
      </c>
      <c r="Q182" s="8"/>
      <c r="R182" s="8"/>
      <c r="S182" s="8"/>
      <c r="T182" s="8"/>
      <c r="U182" s="8"/>
      <c r="V182" s="8"/>
      <c r="W182" s="8"/>
      <c r="X182" s="8"/>
      <c r="Y182" s="8"/>
      <c r="Z182" s="8"/>
      <c r="AA182" s="8"/>
      <c r="AB182" s="8"/>
      <c r="AC182" s="8"/>
      <c r="AD182" s="8"/>
      <c r="AE182" s="8"/>
    </row>
    <row r="183" spans="1:31" ht="12.75" customHeight="1">
      <c r="A183" s="8" t="str">
        <f t="shared" si="21"/>
        <v>GUNCano_FIRING-30 Pounder 5m_B00M_CACK_MS.wav</v>
      </c>
      <c r="B183" s="8" t="s">
        <v>428</v>
      </c>
      <c r="C183" s="5" t="s">
        <v>2130</v>
      </c>
      <c r="D183" s="5" t="s">
        <v>1884</v>
      </c>
      <c r="E183" s="5" t="s">
        <v>12</v>
      </c>
      <c r="F183" s="8" t="e">
        <f>VLOOKUP($E183,#REF!,2,0)</f>
        <v>#REF!</v>
      </c>
      <c r="G183" s="8" t="e">
        <f>VLOOKUP($E183,#REF!,3,0)</f>
        <v>#REF!</v>
      </c>
      <c r="H183" s="8" t="s">
        <v>13</v>
      </c>
      <c r="I183" s="8" t="s">
        <v>14</v>
      </c>
      <c r="J183" s="8" t="s">
        <v>105</v>
      </c>
      <c r="K183" s="8" t="s">
        <v>339</v>
      </c>
      <c r="L183" s="14" t="s">
        <v>427</v>
      </c>
      <c r="M183" s="8" t="s">
        <v>2147</v>
      </c>
      <c r="N183" s="8"/>
      <c r="O183" s="8" t="s">
        <v>372</v>
      </c>
      <c r="P183" s="8" t="s">
        <v>106</v>
      </c>
      <c r="Q183" s="8"/>
      <c r="R183" s="8"/>
      <c r="S183" s="8"/>
      <c r="T183" s="8"/>
      <c r="U183" s="8"/>
      <c r="V183" s="8"/>
      <c r="W183" s="8"/>
      <c r="X183" s="8"/>
      <c r="Y183" s="8"/>
      <c r="Z183" s="8"/>
      <c r="AA183" s="8"/>
      <c r="AB183" s="8"/>
      <c r="AC183" s="8"/>
      <c r="AD183" s="8"/>
      <c r="AE183" s="8"/>
    </row>
    <row r="184" spans="1:31" ht="12.75" hidden="1" customHeight="1">
      <c r="A184" s="8" t="str">
        <f t="shared" ref="A184:A190" si="22">E184&amp;"_"&amp;H184&amp;"-"&amp;C184&amp;" "&amp;D184&amp;"_"&amp;I184&amp;"_"&amp;J184&amp;"_"&amp;K184</f>
        <v>GUNCano_FIRING-30 Pounder - only 1 30m Indoor IR_B00M_CANNONS_RAW</v>
      </c>
      <c r="B184" s="24"/>
      <c r="C184" s="5" t="s">
        <v>2130</v>
      </c>
      <c r="D184" s="5" t="s">
        <v>1886</v>
      </c>
      <c r="E184" s="5" t="s">
        <v>12</v>
      </c>
      <c r="F184" s="8" t="e">
        <f>VLOOKUP($E184,#REF!,2,0)</f>
        <v>#REF!</v>
      </c>
      <c r="G184" s="8" t="e">
        <f>VLOOKUP($E184,#REF!,3,0)</f>
        <v>#REF!</v>
      </c>
      <c r="H184" s="8" t="s">
        <v>13</v>
      </c>
      <c r="I184" s="8" t="s">
        <v>14</v>
      </c>
      <c r="J184" s="8" t="s">
        <v>1854</v>
      </c>
      <c r="K184" s="8" t="s">
        <v>1855</v>
      </c>
      <c r="L184" s="14" t="s">
        <v>2148</v>
      </c>
      <c r="M184" s="8" t="s">
        <v>2149</v>
      </c>
      <c r="N184" s="8"/>
      <c r="O184" s="8"/>
      <c r="P184" s="8"/>
      <c r="Q184" s="8"/>
      <c r="R184" s="8"/>
      <c r="S184" s="8"/>
      <c r="T184" s="8"/>
      <c r="U184" s="8"/>
      <c r="V184" s="8"/>
      <c r="W184" s="8"/>
      <c r="X184" s="8"/>
      <c r="Y184" s="8"/>
      <c r="Z184" s="8"/>
      <c r="AA184" s="8"/>
      <c r="AB184" s="8"/>
      <c r="AC184" s="8"/>
      <c r="AD184" s="8"/>
      <c r="AE184" s="8"/>
    </row>
    <row r="185" spans="1:31" ht="12.75" hidden="1" customHeight="1">
      <c r="A185" s="8" t="str">
        <f t="shared" si="22"/>
        <v>GUNCano_FIRING-30 Pounder - only 1 60m Right BU_B00M_CANNONS_RAW</v>
      </c>
      <c r="B185" s="24"/>
      <c r="C185" s="5" t="s">
        <v>2130</v>
      </c>
      <c r="D185" s="5" t="s">
        <v>1889</v>
      </c>
      <c r="E185" s="5" t="s">
        <v>12</v>
      </c>
      <c r="F185" s="8" t="e">
        <f>VLOOKUP($E185,#REF!,2,0)</f>
        <v>#REF!</v>
      </c>
      <c r="G185" s="8" t="e">
        <f>VLOOKUP($E185,#REF!,3,0)</f>
        <v>#REF!</v>
      </c>
      <c r="H185" s="8" t="s">
        <v>13</v>
      </c>
      <c r="I185" s="8" t="s">
        <v>14</v>
      </c>
      <c r="J185" s="8" t="s">
        <v>1854</v>
      </c>
      <c r="K185" s="8" t="s">
        <v>1855</v>
      </c>
      <c r="L185" s="25" t="s">
        <v>1890</v>
      </c>
      <c r="M185" s="8" t="s">
        <v>2150</v>
      </c>
      <c r="P185" s="8"/>
      <c r="Q185" s="8"/>
      <c r="R185" s="8"/>
      <c r="S185" s="8"/>
      <c r="T185" s="8"/>
      <c r="U185" s="8"/>
      <c r="V185" s="8"/>
      <c r="W185" s="8"/>
      <c r="X185" s="8"/>
      <c r="Y185" s="8"/>
      <c r="Z185" s="8"/>
      <c r="AA185" s="8"/>
      <c r="AB185" s="8"/>
      <c r="AC185" s="8"/>
      <c r="AD185" s="8"/>
      <c r="AE185" s="8"/>
    </row>
    <row r="186" spans="1:31" ht="12.75" hidden="1" customHeight="1">
      <c r="A186" s="8" t="str">
        <f t="shared" si="22"/>
        <v>GUNCano_FIRING-30 Pounder - only 1 60m Right_B00M_CANNONS_RAW</v>
      </c>
      <c r="B186" s="24"/>
      <c r="C186" s="5" t="s">
        <v>2130</v>
      </c>
      <c r="D186" s="5" t="s">
        <v>1892</v>
      </c>
      <c r="E186" s="5" t="s">
        <v>12</v>
      </c>
      <c r="F186" s="8" t="e">
        <f>VLOOKUP($E186,#REF!,2,0)</f>
        <v>#REF!</v>
      </c>
      <c r="G186" s="8" t="e">
        <f>VLOOKUP($E186,#REF!,3,0)</f>
        <v>#REF!</v>
      </c>
      <c r="H186" s="8" t="s">
        <v>13</v>
      </c>
      <c r="I186" s="8" t="s">
        <v>14</v>
      </c>
      <c r="J186" s="8" t="s">
        <v>1854</v>
      </c>
      <c r="K186" s="8" t="s">
        <v>1855</v>
      </c>
      <c r="L186" s="14" t="s">
        <v>2151</v>
      </c>
      <c r="M186" s="8" t="s">
        <v>2152</v>
      </c>
      <c r="N186" s="8"/>
      <c r="O186" s="8"/>
      <c r="P186" s="8"/>
      <c r="Q186" s="8"/>
      <c r="R186" s="8"/>
      <c r="S186" s="8"/>
      <c r="T186" s="8"/>
      <c r="U186" s="8"/>
      <c r="V186" s="8"/>
      <c r="W186" s="8"/>
      <c r="X186" s="8"/>
      <c r="Y186" s="8"/>
      <c r="Z186" s="8"/>
      <c r="AA186" s="8"/>
      <c r="AB186" s="8"/>
      <c r="AC186" s="8"/>
      <c r="AD186" s="8"/>
      <c r="AE186" s="8"/>
    </row>
    <row r="187" spans="1:31" ht="12.75" hidden="1" customHeight="1">
      <c r="A187" s="8" t="str">
        <f t="shared" si="22"/>
        <v>GUNCano_FIRING-30 Pounder - no 3-5 75m Left BU_B00M_CANNONS_RAW</v>
      </c>
      <c r="B187" s="24"/>
      <c r="C187" s="5" t="s">
        <v>2130</v>
      </c>
      <c r="D187" s="5" t="s">
        <v>1895</v>
      </c>
      <c r="E187" s="5" t="s">
        <v>12</v>
      </c>
      <c r="F187" s="8" t="e">
        <f>VLOOKUP($E187,#REF!,2,0)</f>
        <v>#REF!</v>
      </c>
      <c r="G187" s="8" t="e">
        <f>VLOOKUP($E187,#REF!,3,0)</f>
        <v>#REF!</v>
      </c>
      <c r="H187" s="8" t="s">
        <v>13</v>
      </c>
      <c r="I187" s="8" t="s">
        <v>14</v>
      </c>
      <c r="J187" s="8" t="s">
        <v>1854</v>
      </c>
      <c r="K187" s="8" t="s">
        <v>1855</v>
      </c>
      <c r="L187" s="25" t="s">
        <v>1896</v>
      </c>
      <c r="M187" s="8" t="s">
        <v>2153</v>
      </c>
      <c r="N187" s="8"/>
      <c r="O187" s="8"/>
      <c r="P187" s="8"/>
      <c r="Q187" s="8"/>
      <c r="R187" s="8"/>
      <c r="S187" s="8"/>
      <c r="T187" s="8"/>
      <c r="U187" s="8"/>
      <c r="V187" s="8"/>
      <c r="W187" s="8"/>
      <c r="X187" s="8"/>
      <c r="Y187" s="8"/>
      <c r="Z187" s="8"/>
      <c r="AA187" s="8"/>
      <c r="AB187" s="8"/>
      <c r="AC187" s="8"/>
      <c r="AD187" s="8"/>
      <c r="AE187" s="8"/>
    </row>
    <row r="188" spans="1:31" ht="12.75" hidden="1" customHeight="1">
      <c r="A188" s="8" t="str">
        <f t="shared" si="22"/>
        <v>GUNCano_FIRING-30 Pounder - no 3-5 75m Left_B00M_CANNONS_RAW</v>
      </c>
      <c r="B188" s="24"/>
      <c r="C188" s="5" t="s">
        <v>2130</v>
      </c>
      <c r="D188" s="5" t="s">
        <v>1898</v>
      </c>
      <c r="E188" s="5" t="s">
        <v>12</v>
      </c>
      <c r="F188" s="8" t="e">
        <f>VLOOKUP($E188,#REF!,2,0)</f>
        <v>#REF!</v>
      </c>
      <c r="G188" s="8" t="e">
        <f>VLOOKUP($E188,#REF!,3,0)</f>
        <v>#REF!</v>
      </c>
      <c r="H188" s="8" t="s">
        <v>13</v>
      </c>
      <c r="I188" s="8" t="s">
        <v>14</v>
      </c>
      <c r="J188" s="8" t="s">
        <v>1854</v>
      </c>
      <c r="K188" s="8" t="s">
        <v>1855</v>
      </c>
      <c r="L188" s="14" t="s">
        <v>2154</v>
      </c>
      <c r="M188" s="8" t="s">
        <v>2155</v>
      </c>
      <c r="N188" s="8"/>
      <c r="O188" s="8"/>
      <c r="P188" s="8"/>
      <c r="Q188" s="8"/>
      <c r="R188" s="8"/>
      <c r="S188" s="8"/>
      <c r="T188" s="8"/>
      <c r="U188" s="8"/>
      <c r="V188" s="8"/>
      <c r="W188" s="8"/>
      <c r="X188" s="8"/>
      <c r="Y188" s="8"/>
      <c r="Z188" s="8"/>
      <c r="AA188" s="8"/>
      <c r="AB188" s="8"/>
      <c r="AC188" s="8"/>
      <c r="AD188" s="8"/>
      <c r="AE188" s="8"/>
    </row>
    <row r="189" spans="1:31" ht="12.75" hidden="1" customHeight="1">
      <c r="A189" s="8" t="str">
        <f t="shared" si="22"/>
        <v>GUNCano_FIRING-Mortar 80 20m BU_B00M_CANNONS_RAW</v>
      </c>
      <c r="B189" s="24"/>
      <c r="C189" s="5" t="s">
        <v>2156</v>
      </c>
      <c r="D189" s="5" t="s">
        <v>1853</v>
      </c>
      <c r="E189" s="5" t="s">
        <v>12</v>
      </c>
      <c r="F189" s="8" t="e">
        <f>VLOOKUP($E189,#REF!,2,0)</f>
        <v>#REF!</v>
      </c>
      <c r="G189" s="8" t="e">
        <f>VLOOKUP($E189,#REF!,3,0)</f>
        <v>#REF!</v>
      </c>
      <c r="H189" s="8" t="s">
        <v>13</v>
      </c>
      <c r="I189" s="8" t="s">
        <v>14</v>
      </c>
      <c r="J189" s="8" t="s">
        <v>1854</v>
      </c>
      <c r="K189" s="8" t="s">
        <v>1855</v>
      </c>
      <c r="L189" s="25" t="s">
        <v>1856</v>
      </c>
      <c r="M189" s="8" t="s">
        <v>2157</v>
      </c>
      <c r="N189" s="8"/>
      <c r="O189" s="8"/>
      <c r="P189" s="8"/>
      <c r="Q189" s="8"/>
      <c r="R189" s="8"/>
      <c r="S189" s="8"/>
      <c r="T189" s="8"/>
      <c r="U189" s="8"/>
      <c r="V189" s="8"/>
      <c r="W189" s="8"/>
      <c r="X189" s="8"/>
      <c r="Y189" s="8"/>
      <c r="Z189" s="8"/>
      <c r="AA189" s="8"/>
      <c r="AB189" s="8"/>
      <c r="AC189" s="8"/>
      <c r="AD189" s="8"/>
      <c r="AE189" s="8"/>
    </row>
    <row r="190" spans="1:31" ht="12.75" hidden="1" customHeight="1">
      <c r="A190" s="8" t="str">
        <f t="shared" si="22"/>
        <v>GUNCano_FIRING-Mortar 80 15m BU_B00M_CANNONS_RAW</v>
      </c>
      <c r="B190" s="24"/>
      <c r="C190" s="5" t="s">
        <v>2156</v>
      </c>
      <c r="D190" s="5" t="s">
        <v>1858</v>
      </c>
      <c r="E190" s="5" t="s">
        <v>12</v>
      </c>
      <c r="F190" s="8" t="e">
        <f>VLOOKUP($E190,#REF!,2,0)</f>
        <v>#REF!</v>
      </c>
      <c r="G190" s="8" t="e">
        <f>VLOOKUP($E190,#REF!,3,0)</f>
        <v>#REF!</v>
      </c>
      <c r="H190" s="8" t="s">
        <v>13</v>
      </c>
      <c r="I190" s="8" t="s">
        <v>14</v>
      </c>
      <c r="J190" s="8" t="s">
        <v>1854</v>
      </c>
      <c r="K190" s="8" t="s">
        <v>1855</v>
      </c>
      <c r="L190" s="25" t="s">
        <v>1859</v>
      </c>
      <c r="M190" s="8" t="s">
        <v>2158</v>
      </c>
      <c r="N190" s="8"/>
      <c r="O190" s="8"/>
      <c r="Q190" s="8"/>
      <c r="R190" s="8"/>
      <c r="S190" s="8"/>
      <c r="T190" s="8"/>
      <c r="U190" s="8"/>
      <c r="V190" s="8"/>
      <c r="W190" s="8"/>
      <c r="X190" s="8"/>
      <c r="Y190" s="8"/>
      <c r="Z190" s="8"/>
      <c r="AA190" s="8"/>
      <c r="AB190" s="8"/>
      <c r="AC190" s="8"/>
      <c r="AD190" s="8"/>
      <c r="AE190" s="8"/>
    </row>
    <row r="191" spans="1:31" ht="12.75" customHeight="1">
      <c r="A191" s="8" t="str">
        <f t="shared" ref="A191:A200" si="23">E191&amp;"_"&amp;H191&amp;"-"&amp;C191&amp;" "&amp;D191&amp;"_"&amp;I191&amp;"_"&amp;J191&amp;"_"&amp;K191&amp;".wav"</f>
        <v>GUNCano_FIRING-Mortar 80 15m_B00M_CACK_MS.wav</v>
      </c>
      <c r="B191" s="8" t="s">
        <v>924</v>
      </c>
      <c r="C191" s="5" t="s">
        <v>2156</v>
      </c>
      <c r="D191" s="5" t="s">
        <v>1861</v>
      </c>
      <c r="E191" s="5" t="s">
        <v>12</v>
      </c>
      <c r="F191" s="8" t="e">
        <f>VLOOKUP($E191,#REF!,2,0)</f>
        <v>#REF!</v>
      </c>
      <c r="G191" s="8" t="e">
        <f>VLOOKUP($E191,#REF!,3,0)</f>
        <v>#REF!</v>
      </c>
      <c r="H191" s="8" t="s">
        <v>13</v>
      </c>
      <c r="I191" s="8" t="s">
        <v>14</v>
      </c>
      <c r="J191" s="8" t="s">
        <v>105</v>
      </c>
      <c r="K191" s="8" t="s">
        <v>339</v>
      </c>
      <c r="L191" s="14" t="s">
        <v>923</v>
      </c>
      <c r="M191" s="8" t="s">
        <v>2159</v>
      </c>
      <c r="N191" s="8"/>
      <c r="O191" s="8" t="s">
        <v>340</v>
      </c>
      <c r="P191" s="17" t="s">
        <v>341</v>
      </c>
      <c r="Q191" s="8"/>
      <c r="R191" s="8"/>
      <c r="S191" s="8"/>
      <c r="T191" s="8"/>
      <c r="U191" s="8"/>
      <c r="V191" s="8"/>
      <c r="W191" s="8"/>
      <c r="X191" s="8"/>
      <c r="Y191" s="8"/>
      <c r="Z191" s="8"/>
      <c r="AA191" s="8"/>
      <c r="AB191" s="8"/>
      <c r="AC191" s="8"/>
      <c r="AD191" s="8"/>
      <c r="AE191" s="8"/>
    </row>
    <row r="192" spans="1:31" ht="12.75" customHeight="1">
      <c r="A192" s="8" t="str">
        <f t="shared" si="23"/>
        <v>GUNCano_FIRING-Mortar 80 20m_B00M_CACK_XY.wav</v>
      </c>
      <c r="B192" s="8" t="s">
        <v>935</v>
      </c>
      <c r="C192" s="5" t="s">
        <v>2156</v>
      </c>
      <c r="D192" s="5" t="s">
        <v>1864</v>
      </c>
      <c r="E192" s="5" t="s">
        <v>12</v>
      </c>
      <c r="F192" s="8" t="e">
        <f>VLOOKUP($E192,#REF!,2,0)</f>
        <v>#REF!</v>
      </c>
      <c r="G192" s="8" t="e">
        <f>VLOOKUP($E192,#REF!,3,0)</f>
        <v>#REF!</v>
      </c>
      <c r="H192" s="8" t="s">
        <v>13</v>
      </c>
      <c r="I192" s="8" t="s">
        <v>14</v>
      </c>
      <c r="J192" s="8" t="s">
        <v>105</v>
      </c>
      <c r="K192" s="8" t="s">
        <v>345</v>
      </c>
      <c r="L192" s="14" t="s">
        <v>934</v>
      </c>
      <c r="M192" s="8" t="s">
        <v>2160</v>
      </c>
      <c r="N192" s="8"/>
      <c r="O192" s="8" t="s">
        <v>359</v>
      </c>
      <c r="P192" s="17" t="s">
        <v>341</v>
      </c>
      <c r="Q192" s="8"/>
      <c r="R192" s="8"/>
      <c r="S192" s="8"/>
      <c r="T192" s="8"/>
      <c r="U192" s="8"/>
      <c r="V192" s="8"/>
      <c r="W192" s="8"/>
      <c r="X192" s="8"/>
      <c r="Y192" s="8"/>
      <c r="Z192" s="8"/>
      <c r="AA192" s="8"/>
      <c r="AB192" s="8"/>
      <c r="AC192" s="8"/>
      <c r="AD192" s="8"/>
      <c r="AE192" s="8"/>
    </row>
    <row r="193" spans="1:31" ht="12.75" customHeight="1">
      <c r="A193" s="8" t="str">
        <f t="shared" si="23"/>
        <v>GUNCano_FIRING-Mortar 80 200m_B00M_CACK_Ambix.wav</v>
      </c>
      <c r="B193" s="8" t="s">
        <v>932</v>
      </c>
      <c r="C193" s="5" t="s">
        <v>2156</v>
      </c>
      <c r="D193" s="5" t="s">
        <v>1867</v>
      </c>
      <c r="E193" s="5" t="s">
        <v>12</v>
      </c>
      <c r="F193" s="8" t="e">
        <f>VLOOKUP($E193,#REF!,2,0)</f>
        <v>#REF!</v>
      </c>
      <c r="G193" s="8" t="e">
        <f>VLOOKUP($E193,#REF!,3,0)</f>
        <v>#REF!</v>
      </c>
      <c r="H193" s="8" t="s">
        <v>13</v>
      </c>
      <c r="I193" s="8" t="s">
        <v>14</v>
      </c>
      <c r="J193" s="8" t="s">
        <v>105</v>
      </c>
      <c r="K193" s="8" t="s">
        <v>354</v>
      </c>
      <c r="L193" s="14" t="s">
        <v>2161</v>
      </c>
      <c r="M193" s="8" t="s">
        <v>2162</v>
      </c>
      <c r="N193" s="8"/>
      <c r="O193" s="8" t="s">
        <v>355</v>
      </c>
      <c r="P193" s="8" t="s">
        <v>332</v>
      </c>
      <c r="Q193" s="8"/>
      <c r="R193" s="8"/>
      <c r="S193" s="8"/>
      <c r="T193" s="8"/>
      <c r="U193" s="8"/>
      <c r="V193" s="8"/>
      <c r="W193" s="8"/>
      <c r="X193" s="8"/>
      <c r="Y193" s="8"/>
      <c r="Z193" s="8"/>
      <c r="AA193" s="8"/>
      <c r="AB193" s="8"/>
      <c r="AC193" s="8"/>
      <c r="AD193" s="8"/>
      <c r="AE193" s="8"/>
    </row>
    <row r="194" spans="1:31" ht="12.75" customHeight="1">
      <c r="A194" s="8" t="str">
        <f t="shared" si="23"/>
        <v>GUNCano_FIRING-Mortar 80 150m_B00M_CACK_ORTF3D Hi.wav</v>
      </c>
      <c r="B194" s="8" t="s">
        <v>919</v>
      </c>
      <c r="C194" s="5" t="s">
        <v>2156</v>
      </c>
      <c r="D194" s="5" t="s">
        <v>1870</v>
      </c>
      <c r="E194" s="5" t="s">
        <v>12</v>
      </c>
      <c r="F194" s="8" t="e">
        <f>VLOOKUP($E194,#REF!,2,0)</f>
        <v>#REF!</v>
      </c>
      <c r="G194" s="8" t="e">
        <f>VLOOKUP($E194,#REF!,3,0)</f>
        <v>#REF!</v>
      </c>
      <c r="H194" s="8" t="s">
        <v>13</v>
      </c>
      <c r="I194" s="8" t="s">
        <v>14</v>
      </c>
      <c r="J194" s="8" t="s">
        <v>105</v>
      </c>
      <c r="K194" s="8" t="s">
        <v>330</v>
      </c>
      <c r="L194" s="14" t="s">
        <v>2163</v>
      </c>
      <c r="M194" s="8" t="s">
        <v>2164</v>
      </c>
      <c r="N194" s="8"/>
      <c r="O194" s="8" t="s">
        <v>331</v>
      </c>
      <c r="P194" s="8" t="s">
        <v>332</v>
      </c>
      <c r="Q194" s="8"/>
      <c r="R194" s="8"/>
      <c r="S194" s="8"/>
      <c r="T194" s="8"/>
      <c r="U194" s="8"/>
      <c r="V194" s="8"/>
      <c r="W194" s="8"/>
      <c r="X194" s="8"/>
      <c r="Y194" s="8"/>
      <c r="Z194" s="8"/>
      <c r="AA194" s="8"/>
      <c r="AB194" s="8"/>
      <c r="AC194" s="8"/>
      <c r="AD194" s="8"/>
      <c r="AE194" s="8"/>
    </row>
    <row r="195" spans="1:31" ht="12.75" customHeight="1">
      <c r="A195" s="8" t="str">
        <f t="shared" si="23"/>
        <v>GUNCano_FIRING-Mortar 80 150m_B00M_CACK_ORTF3D Lo.wav</v>
      </c>
      <c r="B195" s="8" t="s">
        <v>919</v>
      </c>
      <c r="C195" s="5" t="s">
        <v>2156</v>
      </c>
      <c r="D195" s="5" t="s">
        <v>1870</v>
      </c>
      <c r="E195" s="5" t="s">
        <v>12</v>
      </c>
      <c r="F195" s="8" t="e">
        <f>VLOOKUP($E195,#REF!,2,0)</f>
        <v>#REF!</v>
      </c>
      <c r="G195" s="8" t="e">
        <f>VLOOKUP($E195,#REF!,3,0)</f>
        <v>#REF!</v>
      </c>
      <c r="H195" s="8" t="s">
        <v>13</v>
      </c>
      <c r="I195" s="8" t="s">
        <v>14</v>
      </c>
      <c r="J195" s="8" t="s">
        <v>105</v>
      </c>
      <c r="K195" s="8" t="s">
        <v>335</v>
      </c>
      <c r="L195" s="14" t="s">
        <v>2165</v>
      </c>
      <c r="M195" s="8" t="s">
        <v>2166</v>
      </c>
      <c r="N195" s="8"/>
      <c r="O195" s="8" t="s">
        <v>331</v>
      </c>
      <c r="P195" s="8" t="s">
        <v>332</v>
      </c>
      <c r="Q195" s="8"/>
      <c r="R195" s="8"/>
      <c r="S195" s="8"/>
      <c r="T195" s="8"/>
      <c r="U195" s="8"/>
      <c r="V195" s="8"/>
      <c r="W195" s="8"/>
      <c r="X195" s="8"/>
      <c r="Y195" s="8"/>
      <c r="Z195" s="8"/>
      <c r="AA195" s="8"/>
      <c r="AB195" s="8"/>
      <c r="AC195" s="8"/>
      <c r="AD195" s="8"/>
      <c r="AE195" s="8"/>
    </row>
    <row r="196" spans="1:31" ht="12.75" customHeight="1">
      <c r="A196" s="8" t="str">
        <f t="shared" si="23"/>
        <v>GUNCano_FIRING-Mortar 80 175m_B00M_CACK_XY.wav</v>
      </c>
      <c r="B196" s="8" t="s">
        <v>927</v>
      </c>
      <c r="C196" s="5" t="s">
        <v>2156</v>
      </c>
      <c r="D196" s="5" t="s">
        <v>1875</v>
      </c>
      <c r="E196" s="5" t="s">
        <v>12</v>
      </c>
      <c r="F196" s="8" t="e">
        <f>VLOOKUP($E196,#REF!,2,0)</f>
        <v>#REF!</v>
      </c>
      <c r="G196" s="8" t="e">
        <f>VLOOKUP($E196,#REF!,3,0)</f>
        <v>#REF!</v>
      </c>
      <c r="H196" s="8" t="s">
        <v>13</v>
      </c>
      <c r="I196" s="8" t="s">
        <v>14</v>
      </c>
      <c r="J196" s="8" t="s">
        <v>105</v>
      </c>
      <c r="K196" s="8" t="s">
        <v>345</v>
      </c>
      <c r="L196" s="14" t="s">
        <v>926</v>
      </c>
      <c r="M196" s="8" t="s">
        <v>2167</v>
      </c>
      <c r="N196" s="8"/>
      <c r="O196" s="8" t="s">
        <v>346</v>
      </c>
      <c r="P196" s="8" t="s">
        <v>332</v>
      </c>
      <c r="Q196" s="8"/>
      <c r="R196" s="8"/>
      <c r="S196" s="8"/>
      <c r="T196" s="8"/>
      <c r="U196" s="8"/>
      <c r="V196" s="8"/>
      <c r="W196" s="8"/>
      <c r="X196" s="8"/>
      <c r="Y196" s="8"/>
      <c r="Z196" s="8"/>
      <c r="AA196" s="8"/>
      <c r="AB196" s="8"/>
      <c r="AC196" s="8"/>
      <c r="AD196" s="8"/>
      <c r="AE196" s="8"/>
    </row>
    <row r="197" spans="1:31" ht="12.75" customHeight="1">
      <c r="A197" s="8" t="str">
        <f t="shared" si="23"/>
        <v>GUNCano_FIRING-Mortar 80 1m_B00M_CACK_AB.wav</v>
      </c>
      <c r="B197" s="8" t="s">
        <v>930</v>
      </c>
      <c r="C197" s="5" t="s">
        <v>2156</v>
      </c>
      <c r="D197" s="5" t="s">
        <v>1878</v>
      </c>
      <c r="E197" s="5" t="s">
        <v>12</v>
      </c>
      <c r="F197" s="8" t="e">
        <f>VLOOKUP($E197,#REF!,2,0)</f>
        <v>#REF!</v>
      </c>
      <c r="G197" s="8" t="e">
        <f>VLOOKUP($E197,#REF!,3,0)</f>
        <v>#REF!</v>
      </c>
      <c r="H197" s="8" t="s">
        <v>13</v>
      </c>
      <c r="I197" s="8" t="s">
        <v>14</v>
      </c>
      <c r="J197" s="8" t="s">
        <v>105</v>
      </c>
      <c r="K197" s="8" t="s">
        <v>350</v>
      </c>
      <c r="L197" s="14" t="s">
        <v>929</v>
      </c>
      <c r="M197" s="8" t="s">
        <v>2168</v>
      </c>
      <c r="N197" s="8"/>
      <c r="O197" s="8" t="s">
        <v>351</v>
      </c>
      <c r="P197" s="8" t="s">
        <v>106</v>
      </c>
      <c r="Q197" s="8"/>
      <c r="R197" s="8"/>
      <c r="S197" s="8"/>
      <c r="T197" s="8"/>
      <c r="U197" s="8"/>
      <c r="V197" s="8"/>
      <c r="W197" s="8"/>
      <c r="X197" s="8"/>
      <c r="Y197" s="8"/>
      <c r="Z197" s="8"/>
      <c r="AA197" s="8"/>
      <c r="AB197" s="8"/>
      <c r="AC197" s="8"/>
      <c r="AD197" s="8"/>
      <c r="AE197" s="8"/>
    </row>
    <row r="198" spans="1:31" ht="12.75" customHeight="1">
      <c r="A198" s="8" t="str">
        <f t="shared" si="23"/>
        <v>GUNCano_FIRING-Mortar 80 3m_B00M_CACK_AB.wav</v>
      </c>
      <c r="B198" s="8" t="s">
        <v>938</v>
      </c>
      <c r="C198" s="5" t="s">
        <v>2156</v>
      </c>
      <c r="D198" s="5" t="s">
        <v>1880</v>
      </c>
      <c r="E198" s="5" t="s">
        <v>12</v>
      </c>
      <c r="F198" s="8" t="e">
        <f>VLOOKUP($E198,#REF!,2,0)</f>
        <v>#REF!</v>
      </c>
      <c r="G198" s="8" t="e">
        <f>VLOOKUP($E198,#REF!,3,0)</f>
        <v>#REF!</v>
      </c>
      <c r="H198" s="8" t="s">
        <v>13</v>
      </c>
      <c r="I198" s="8" t="s">
        <v>14</v>
      </c>
      <c r="J198" s="8" t="s">
        <v>105</v>
      </c>
      <c r="K198" s="8" t="s">
        <v>350</v>
      </c>
      <c r="L198" s="14" t="s">
        <v>937</v>
      </c>
      <c r="M198" s="8" t="s">
        <v>2169</v>
      </c>
      <c r="N198" s="8"/>
      <c r="O198" s="8" t="s">
        <v>363</v>
      </c>
      <c r="P198" s="8" t="s">
        <v>106</v>
      </c>
      <c r="Q198" s="8"/>
      <c r="R198" s="8"/>
      <c r="S198" s="8"/>
      <c r="T198" s="8"/>
      <c r="U198" s="8"/>
      <c r="V198" s="8"/>
      <c r="W198" s="8"/>
      <c r="X198" s="8"/>
      <c r="Y198" s="8"/>
      <c r="Z198" s="8"/>
      <c r="AA198" s="8"/>
      <c r="AB198" s="8"/>
      <c r="AC198" s="8"/>
      <c r="AD198" s="8"/>
      <c r="AE198" s="8"/>
    </row>
    <row r="199" spans="1:31" ht="12.75" customHeight="1">
      <c r="A199" s="8" t="str">
        <f t="shared" si="23"/>
        <v>GUNCano_FIRING-Mortar 80 4m_B00M_CACK_HH.wav</v>
      </c>
      <c r="B199" s="8" t="s">
        <v>941</v>
      </c>
      <c r="C199" s="5" t="s">
        <v>2156</v>
      </c>
      <c r="D199" s="5" t="s">
        <v>1882</v>
      </c>
      <c r="E199" s="5" t="s">
        <v>12</v>
      </c>
      <c r="F199" s="8" t="e">
        <f>VLOOKUP($E199,#REF!,2,0)</f>
        <v>#REF!</v>
      </c>
      <c r="G199" s="8" t="e">
        <f>VLOOKUP($E199,#REF!,3,0)</f>
        <v>#REF!</v>
      </c>
      <c r="H199" s="8" t="s">
        <v>13</v>
      </c>
      <c r="I199" s="8" t="s">
        <v>14</v>
      </c>
      <c r="J199" s="8" t="s">
        <v>105</v>
      </c>
      <c r="K199" s="8" t="s">
        <v>367</v>
      </c>
      <c r="L199" s="14" t="s">
        <v>940</v>
      </c>
      <c r="M199" s="8" t="s">
        <v>2170</v>
      </c>
      <c r="N199" s="8"/>
      <c r="O199" s="8" t="s">
        <v>368</v>
      </c>
      <c r="P199" s="8" t="s">
        <v>106</v>
      </c>
      <c r="Q199" s="8"/>
      <c r="R199" s="8"/>
      <c r="S199" s="8"/>
      <c r="T199" s="8"/>
      <c r="U199" s="8"/>
      <c r="V199" s="8"/>
      <c r="W199" s="8"/>
      <c r="X199" s="8"/>
      <c r="Y199" s="8"/>
      <c r="Z199" s="8"/>
      <c r="AA199" s="8"/>
      <c r="AB199" s="8"/>
      <c r="AC199" s="8"/>
      <c r="AD199" s="8"/>
      <c r="AE199" s="8"/>
    </row>
    <row r="200" spans="1:31" ht="12.75" customHeight="1">
      <c r="A200" s="8" t="str">
        <f t="shared" si="23"/>
        <v>GUNCano_FIRING-Mortar 80 5m_B00M_CACK_MS.wav</v>
      </c>
      <c r="B200" s="8" t="s">
        <v>944</v>
      </c>
      <c r="C200" s="5" t="s">
        <v>2156</v>
      </c>
      <c r="D200" s="5" t="s">
        <v>1884</v>
      </c>
      <c r="E200" s="5" t="s">
        <v>12</v>
      </c>
      <c r="F200" s="8" t="e">
        <f>VLOOKUP($E200,#REF!,2,0)</f>
        <v>#REF!</v>
      </c>
      <c r="G200" s="8" t="e">
        <f>VLOOKUP($E200,#REF!,3,0)</f>
        <v>#REF!</v>
      </c>
      <c r="H200" s="8" t="s">
        <v>13</v>
      </c>
      <c r="I200" s="8" t="s">
        <v>14</v>
      </c>
      <c r="J200" s="8" t="s">
        <v>105</v>
      </c>
      <c r="K200" s="8" t="s">
        <v>339</v>
      </c>
      <c r="L200" s="14" t="s">
        <v>943</v>
      </c>
      <c r="M200" s="8" t="s">
        <v>2171</v>
      </c>
      <c r="N200" s="8"/>
      <c r="O200" s="8" t="s">
        <v>372</v>
      </c>
      <c r="P200" s="8" t="s">
        <v>106</v>
      </c>
      <c r="Q200" s="8"/>
      <c r="R200" s="8"/>
      <c r="S200" s="8"/>
      <c r="T200" s="8"/>
      <c r="U200" s="8"/>
      <c r="V200" s="8"/>
      <c r="W200" s="8"/>
      <c r="X200" s="8"/>
      <c r="Y200" s="8"/>
      <c r="Z200" s="8"/>
      <c r="AA200" s="8"/>
      <c r="AB200" s="8"/>
      <c r="AC200" s="8"/>
      <c r="AD200" s="8"/>
      <c r="AE200" s="8"/>
    </row>
    <row r="201" spans="1:31" ht="12.75" hidden="1" customHeight="1">
      <c r="A201" s="8" t="str">
        <f t="shared" ref="A201:A220" si="24">E201&amp;"_"&amp;H201&amp;"-"&amp;C201&amp;" "&amp;D201&amp;"_"&amp;I201&amp;"_"&amp;J201&amp;"_"&amp;K201</f>
        <v>GUNCano_FIRING-Mortar 80 - only 1 30m Indoor IR_B00M_CANNONS_RAW</v>
      </c>
      <c r="B201" s="24"/>
      <c r="C201" s="5" t="s">
        <v>2156</v>
      </c>
      <c r="D201" s="5" t="s">
        <v>1886</v>
      </c>
      <c r="E201" s="5" t="s">
        <v>12</v>
      </c>
      <c r="F201" s="8" t="e">
        <f>VLOOKUP($E201,#REF!,2,0)</f>
        <v>#REF!</v>
      </c>
      <c r="G201" s="8" t="e">
        <f>VLOOKUP($E201,#REF!,3,0)</f>
        <v>#REF!</v>
      </c>
      <c r="H201" s="8" t="s">
        <v>13</v>
      </c>
      <c r="I201" s="8" t="s">
        <v>14</v>
      </c>
      <c r="J201" s="8" t="s">
        <v>1854</v>
      </c>
      <c r="K201" s="8" t="s">
        <v>1855</v>
      </c>
      <c r="L201" s="14" t="s">
        <v>2172</v>
      </c>
      <c r="M201" s="8" t="s">
        <v>2173</v>
      </c>
      <c r="N201" s="8"/>
      <c r="O201" s="8"/>
      <c r="P201" s="8"/>
      <c r="Q201" s="8"/>
      <c r="R201" s="8"/>
      <c r="S201" s="8"/>
      <c r="T201" s="8"/>
      <c r="U201" s="8"/>
      <c r="V201" s="8"/>
      <c r="W201" s="8"/>
      <c r="X201" s="8"/>
      <c r="Y201" s="8"/>
      <c r="Z201" s="8"/>
      <c r="AA201" s="8"/>
      <c r="AB201" s="8"/>
      <c r="AC201" s="8"/>
      <c r="AD201" s="8"/>
      <c r="AE201" s="8"/>
    </row>
    <row r="202" spans="1:31" ht="12.75" hidden="1" customHeight="1">
      <c r="A202" s="8" t="str">
        <f t="shared" si="24"/>
        <v>GUNCano_FIRING-Mortar 80 - only 1 60m Right BU_B00M_CANNONS_RAW</v>
      </c>
      <c r="B202" s="24"/>
      <c r="C202" s="5" t="s">
        <v>2156</v>
      </c>
      <c r="D202" s="5" t="s">
        <v>1889</v>
      </c>
      <c r="E202" s="5" t="s">
        <v>12</v>
      </c>
      <c r="F202" s="8" t="e">
        <f>VLOOKUP($E202,#REF!,2,0)</f>
        <v>#REF!</v>
      </c>
      <c r="G202" s="8" t="e">
        <f>VLOOKUP($E202,#REF!,3,0)</f>
        <v>#REF!</v>
      </c>
      <c r="H202" s="8" t="s">
        <v>13</v>
      </c>
      <c r="I202" s="8" t="s">
        <v>14</v>
      </c>
      <c r="J202" s="8" t="s">
        <v>1854</v>
      </c>
      <c r="K202" s="8" t="s">
        <v>1855</v>
      </c>
      <c r="L202" s="25" t="s">
        <v>1890</v>
      </c>
      <c r="M202" s="8" t="s">
        <v>2174</v>
      </c>
      <c r="Q202" s="8"/>
      <c r="R202" s="8"/>
      <c r="S202" s="8"/>
      <c r="T202" s="8"/>
      <c r="U202" s="8"/>
      <c r="V202" s="8"/>
      <c r="W202" s="8"/>
      <c r="X202" s="8"/>
      <c r="Y202" s="8"/>
      <c r="Z202" s="8"/>
      <c r="AA202" s="8"/>
      <c r="AB202" s="8"/>
      <c r="AC202" s="8"/>
      <c r="AD202" s="8"/>
      <c r="AE202" s="8"/>
    </row>
    <row r="203" spans="1:31" ht="12.75" hidden="1" customHeight="1">
      <c r="A203" s="8" t="str">
        <f t="shared" si="24"/>
        <v>GUNCano_FIRING-Mortar 80 - only 1 60m Right_B00M_CANNONS_RAW</v>
      </c>
      <c r="B203" s="24"/>
      <c r="C203" s="5" t="s">
        <v>2156</v>
      </c>
      <c r="D203" s="5" t="s">
        <v>1892</v>
      </c>
      <c r="E203" s="5" t="s">
        <v>12</v>
      </c>
      <c r="F203" s="8" t="e">
        <f>VLOOKUP($E203,#REF!,2,0)</f>
        <v>#REF!</v>
      </c>
      <c r="G203" s="8" t="e">
        <f>VLOOKUP($E203,#REF!,3,0)</f>
        <v>#REF!</v>
      </c>
      <c r="H203" s="8" t="s">
        <v>13</v>
      </c>
      <c r="I203" s="8" t="s">
        <v>14</v>
      </c>
      <c r="J203" s="8" t="s">
        <v>1854</v>
      </c>
      <c r="K203" s="8" t="s">
        <v>1855</v>
      </c>
      <c r="L203" s="14" t="s">
        <v>2175</v>
      </c>
      <c r="M203" s="8" t="s">
        <v>2176</v>
      </c>
      <c r="N203" s="8"/>
      <c r="O203" s="8"/>
      <c r="Q203" s="8"/>
      <c r="R203" s="8"/>
      <c r="S203" s="8"/>
      <c r="T203" s="8"/>
      <c r="U203" s="8"/>
      <c r="V203" s="8"/>
      <c r="W203" s="8"/>
      <c r="X203" s="8"/>
      <c r="Y203" s="8"/>
      <c r="Z203" s="8"/>
      <c r="AA203" s="8"/>
      <c r="AB203" s="8"/>
      <c r="AC203" s="8"/>
      <c r="AD203" s="8"/>
      <c r="AE203" s="8"/>
    </row>
    <row r="204" spans="1:31" ht="12.75" hidden="1" customHeight="1">
      <c r="A204" s="8" t="str">
        <f t="shared" si="24"/>
        <v>GUNCano_FIRING-Mortar 80 - no 3-5 75m Left BU_B00M_CANNONS_RAW</v>
      </c>
      <c r="B204" s="24"/>
      <c r="C204" s="5" t="s">
        <v>2156</v>
      </c>
      <c r="D204" s="5" t="s">
        <v>1895</v>
      </c>
      <c r="E204" s="5" t="s">
        <v>12</v>
      </c>
      <c r="F204" s="8" t="e">
        <f>VLOOKUP($E204,#REF!,2,0)</f>
        <v>#REF!</v>
      </c>
      <c r="G204" s="8" t="e">
        <f>VLOOKUP($E204,#REF!,3,0)</f>
        <v>#REF!</v>
      </c>
      <c r="H204" s="8" t="s">
        <v>13</v>
      </c>
      <c r="I204" s="8" t="s">
        <v>14</v>
      </c>
      <c r="J204" s="8" t="s">
        <v>1854</v>
      </c>
      <c r="K204" s="8" t="s">
        <v>1855</v>
      </c>
      <c r="L204" s="25" t="s">
        <v>1896</v>
      </c>
      <c r="M204" s="8" t="s">
        <v>2177</v>
      </c>
      <c r="N204" s="8"/>
      <c r="O204" s="8"/>
      <c r="Q204" s="8"/>
      <c r="R204" s="8"/>
      <c r="S204" s="8"/>
      <c r="T204" s="8"/>
      <c r="U204" s="8"/>
      <c r="V204" s="8"/>
      <c r="W204" s="8"/>
      <c r="X204" s="8"/>
      <c r="Y204" s="8"/>
      <c r="Z204" s="8"/>
      <c r="AA204" s="8"/>
      <c r="AB204" s="8"/>
      <c r="AC204" s="8"/>
      <c r="AD204" s="8"/>
      <c r="AE204" s="8"/>
    </row>
    <row r="205" spans="1:31" ht="12.75" hidden="1" customHeight="1">
      <c r="A205" s="8" t="str">
        <f t="shared" si="24"/>
        <v>GUNCano_FIRING-Mortar 80 - no 3-5 75m Left_B00M_CANNONS_RAW</v>
      </c>
      <c r="B205" s="24"/>
      <c r="C205" s="5" t="s">
        <v>2156</v>
      </c>
      <c r="D205" s="5" t="s">
        <v>1898</v>
      </c>
      <c r="E205" s="5" t="s">
        <v>12</v>
      </c>
      <c r="F205" s="8" t="e">
        <f>VLOOKUP($E205,#REF!,2,0)</f>
        <v>#REF!</v>
      </c>
      <c r="G205" s="8" t="e">
        <f>VLOOKUP($E205,#REF!,3,0)</f>
        <v>#REF!</v>
      </c>
      <c r="H205" s="8" t="s">
        <v>13</v>
      </c>
      <c r="I205" s="8" t="s">
        <v>14</v>
      </c>
      <c r="J205" s="8" t="s">
        <v>1854</v>
      </c>
      <c r="K205" s="8" t="s">
        <v>1855</v>
      </c>
      <c r="L205" s="14" t="s">
        <v>2178</v>
      </c>
      <c r="M205" s="8" t="s">
        <v>2179</v>
      </c>
      <c r="N205" s="8"/>
      <c r="O205" s="8"/>
      <c r="P205" s="25"/>
      <c r="Q205" s="8"/>
      <c r="R205" s="8"/>
      <c r="S205" s="8"/>
      <c r="T205" s="8"/>
      <c r="U205" s="8"/>
      <c r="V205" s="8"/>
      <c r="W205" s="8"/>
      <c r="X205" s="8"/>
      <c r="Y205" s="8"/>
      <c r="Z205" s="8"/>
      <c r="AA205" s="8"/>
      <c r="AB205" s="8"/>
      <c r="AC205" s="8"/>
      <c r="AD205" s="8"/>
      <c r="AE205" s="8"/>
    </row>
    <row r="206" spans="1:31" ht="12.75" hidden="1" customHeight="1">
      <c r="A206" s="8" t="str">
        <f t="shared" si="24"/>
        <v>GUNCano_FIRING-Volley 12 20m_B00M_CANNONS_RAW</v>
      </c>
      <c r="B206" s="24"/>
      <c r="C206" s="5" t="s">
        <v>2180</v>
      </c>
      <c r="D206" s="5" t="s">
        <v>1864</v>
      </c>
      <c r="E206" s="5" t="s">
        <v>12</v>
      </c>
      <c r="F206" s="8" t="e">
        <f>VLOOKUP($E206,#REF!,2,0)</f>
        <v>#REF!</v>
      </c>
      <c r="G206" s="8" t="e">
        <f>VLOOKUP($E206,#REF!,3,0)</f>
        <v>#REF!</v>
      </c>
      <c r="H206" s="8" t="s">
        <v>13</v>
      </c>
      <c r="I206" s="8" t="s">
        <v>14</v>
      </c>
      <c r="J206" s="8" t="s">
        <v>1854</v>
      </c>
      <c r="K206" s="8" t="s">
        <v>1855</v>
      </c>
      <c r="L206" s="14" t="s">
        <v>2181</v>
      </c>
      <c r="M206" s="8" t="s">
        <v>2182</v>
      </c>
      <c r="N206" s="8"/>
      <c r="O206" s="27"/>
      <c r="P206" s="8" t="s">
        <v>2183</v>
      </c>
      <c r="Q206" s="8"/>
      <c r="R206" s="8"/>
      <c r="S206" s="8"/>
      <c r="T206" s="8"/>
      <c r="U206" s="8"/>
      <c r="V206" s="8"/>
      <c r="W206" s="8"/>
      <c r="X206" s="8"/>
      <c r="Y206" s="8"/>
      <c r="Z206" s="8"/>
      <c r="AA206" s="8"/>
      <c r="AB206" s="8"/>
      <c r="AC206" s="8"/>
      <c r="AD206" s="8"/>
      <c r="AE206" s="8"/>
    </row>
    <row r="207" spans="1:31" ht="12.75" hidden="1" customHeight="1">
      <c r="A207" s="8" t="str">
        <f t="shared" si="24"/>
        <v>GUNCano_FIRING-Volley 12 15m_B00M_CANNONS_RAW</v>
      </c>
      <c r="B207" s="24"/>
      <c r="C207" s="5" t="s">
        <v>2180</v>
      </c>
      <c r="D207" s="5" t="s">
        <v>1861</v>
      </c>
      <c r="E207" s="5" t="s">
        <v>12</v>
      </c>
      <c r="F207" s="8" t="e">
        <f>VLOOKUP($E207,#REF!,2,0)</f>
        <v>#REF!</v>
      </c>
      <c r="G207" s="8" t="e">
        <f>VLOOKUP($E207,#REF!,3,0)</f>
        <v>#REF!</v>
      </c>
      <c r="H207" s="8" t="s">
        <v>13</v>
      </c>
      <c r="I207" s="8" t="s">
        <v>14</v>
      </c>
      <c r="J207" s="8" t="s">
        <v>1854</v>
      </c>
      <c r="K207" s="8" t="s">
        <v>1855</v>
      </c>
      <c r="L207" s="14" t="s">
        <v>2184</v>
      </c>
      <c r="M207" s="8" t="s">
        <v>2185</v>
      </c>
      <c r="N207" s="8"/>
      <c r="O207" s="27"/>
      <c r="P207" s="8" t="s">
        <v>2186</v>
      </c>
      <c r="Q207" s="8"/>
      <c r="R207" s="8"/>
      <c r="S207" s="8"/>
      <c r="T207" s="8"/>
      <c r="U207" s="8"/>
      <c r="V207" s="8"/>
      <c r="W207" s="8"/>
      <c r="X207" s="8"/>
      <c r="Y207" s="8"/>
      <c r="Z207" s="8"/>
      <c r="AA207" s="8"/>
      <c r="AB207" s="8"/>
      <c r="AC207" s="8"/>
      <c r="AD207" s="8"/>
      <c r="AE207" s="8"/>
    </row>
    <row r="208" spans="1:31" ht="12.75" hidden="1" customHeight="1">
      <c r="A208" s="8" t="str">
        <f t="shared" si="24"/>
        <v>GUNCano_FIRING-Volley 12 20m BU_B00M_CANNONS_RAW</v>
      </c>
      <c r="B208" s="24"/>
      <c r="C208" s="5" t="s">
        <v>2180</v>
      </c>
      <c r="D208" s="5" t="s">
        <v>1853</v>
      </c>
      <c r="E208" s="5" t="s">
        <v>12</v>
      </c>
      <c r="F208" s="8" t="e">
        <f>VLOOKUP($E208,#REF!,2,0)</f>
        <v>#REF!</v>
      </c>
      <c r="G208" s="8" t="e">
        <f>VLOOKUP($E208,#REF!,3,0)</f>
        <v>#REF!</v>
      </c>
      <c r="H208" s="8" t="s">
        <v>13</v>
      </c>
      <c r="I208" s="8" t="s">
        <v>14</v>
      </c>
      <c r="J208" s="8" t="s">
        <v>1854</v>
      </c>
      <c r="K208" s="8" t="s">
        <v>1855</v>
      </c>
      <c r="L208" s="25" t="s">
        <v>1856</v>
      </c>
      <c r="M208" s="8" t="s">
        <v>2187</v>
      </c>
      <c r="O208" s="28"/>
      <c r="P208" s="8" t="s">
        <v>2188</v>
      </c>
      <c r="Q208" s="8"/>
      <c r="R208" s="8"/>
      <c r="S208" s="8"/>
      <c r="T208" s="8"/>
      <c r="U208" s="8"/>
      <c r="V208" s="8"/>
      <c r="W208" s="8"/>
      <c r="X208" s="8"/>
      <c r="Y208" s="8"/>
      <c r="Z208" s="8"/>
      <c r="AA208" s="8"/>
      <c r="AB208" s="8"/>
      <c r="AC208" s="8"/>
      <c r="AD208" s="8"/>
      <c r="AE208" s="8"/>
    </row>
    <row r="209" spans="1:31" ht="12.75" hidden="1" customHeight="1">
      <c r="A209" s="8" t="str">
        <f t="shared" si="24"/>
        <v>GUNCano_FIRING-Volley 12 15m BU_B00M_CANNONS_RAW</v>
      </c>
      <c r="B209" s="24"/>
      <c r="C209" s="5" t="s">
        <v>2180</v>
      </c>
      <c r="D209" s="5" t="s">
        <v>1858</v>
      </c>
      <c r="E209" s="5" t="s">
        <v>12</v>
      </c>
      <c r="F209" s="8" t="e">
        <f>VLOOKUP($E209,#REF!,2,0)</f>
        <v>#REF!</v>
      </c>
      <c r="G209" s="8" t="e">
        <f>VLOOKUP($E209,#REF!,3,0)</f>
        <v>#REF!</v>
      </c>
      <c r="H209" s="8" t="s">
        <v>13</v>
      </c>
      <c r="I209" s="8" t="s">
        <v>14</v>
      </c>
      <c r="J209" s="8" t="s">
        <v>1854</v>
      </c>
      <c r="K209" s="8" t="s">
        <v>1855</v>
      </c>
      <c r="L209" s="25" t="s">
        <v>1859</v>
      </c>
      <c r="M209" s="8" t="s">
        <v>2189</v>
      </c>
      <c r="O209" s="28"/>
      <c r="P209" s="8" t="s">
        <v>2190</v>
      </c>
      <c r="Q209" s="8"/>
      <c r="R209" s="8"/>
      <c r="S209" s="8"/>
      <c r="T209" s="8"/>
      <c r="U209" s="8"/>
      <c r="V209" s="8"/>
      <c r="W209" s="8"/>
      <c r="X209" s="8"/>
      <c r="Y209" s="8"/>
      <c r="Z209" s="8"/>
      <c r="AA209" s="8"/>
      <c r="AB209" s="8"/>
      <c r="AC209" s="8"/>
      <c r="AD209" s="8"/>
      <c r="AE209" s="8"/>
    </row>
    <row r="210" spans="1:31" ht="12.75" hidden="1" customHeight="1">
      <c r="A210" s="8" t="str">
        <f t="shared" si="24"/>
        <v>GUNCano_FIRING-Volley 12 185m _B00M_CANNONS_RAW</v>
      </c>
      <c r="B210" s="24"/>
      <c r="C210" s="5" t="s">
        <v>2180</v>
      </c>
      <c r="D210" s="5" t="s">
        <v>2191</v>
      </c>
      <c r="E210" s="5" t="s">
        <v>12</v>
      </c>
      <c r="F210" s="8" t="e">
        <f>VLOOKUP($E210,#REF!,2,0)</f>
        <v>#REF!</v>
      </c>
      <c r="G210" s="8" t="e">
        <f>VLOOKUP($E210,#REF!,3,0)</f>
        <v>#REF!</v>
      </c>
      <c r="H210" s="8" t="s">
        <v>13</v>
      </c>
      <c r="I210" s="8" t="s">
        <v>14</v>
      </c>
      <c r="J210" s="8" t="s">
        <v>1854</v>
      </c>
      <c r="K210" s="8" t="s">
        <v>1855</v>
      </c>
      <c r="L210" s="14" t="s">
        <v>2192</v>
      </c>
      <c r="M210" s="8" t="s">
        <v>2193</v>
      </c>
      <c r="N210" s="8"/>
      <c r="O210" s="27"/>
      <c r="P210" s="8" t="s">
        <v>2194</v>
      </c>
      <c r="Q210" s="8"/>
      <c r="R210" s="8"/>
      <c r="S210" s="8"/>
      <c r="T210" s="8"/>
      <c r="U210" s="8"/>
      <c r="V210" s="8"/>
      <c r="W210" s="8"/>
      <c r="X210" s="8"/>
      <c r="Y210" s="8"/>
      <c r="Z210" s="8"/>
      <c r="AA210" s="8"/>
      <c r="AB210" s="8"/>
      <c r="AC210" s="8"/>
      <c r="AD210" s="8"/>
      <c r="AE210" s="8"/>
    </row>
    <row r="211" spans="1:31" ht="12.75" hidden="1" customHeight="1">
      <c r="A211" s="8" t="str">
        <f t="shared" si="24"/>
        <v>GUNCano_FIRING-Volley 12 148m_B00M_CANNONS_RAW</v>
      </c>
      <c r="B211" s="24"/>
      <c r="C211" s="5" t="s">
        <v>2180</v>
      </c>
      <c r="D211" s="5" t="s">
        <v>2195</v>
      </c>
      <c r="E211" s="5" t="s">
        <v>12</v>
      </c>
      <c r="F211" s="8" t="e">
        <f>VLOOKUP($E211,#REF!,2,0)</f>
        <v>#REF!</v>
      </c>
      <c r="G211" s="8" t="e">
        <f>VLOOKUP($E211,#REF!,3,0)</f>
        <v>#REF!</v>
      </c>
      <c r="H211" s="8" t="s">
        <v>13</v>
      </c>
      <c r="I211" s="8" t="s">
        <v>14</v>
      </c>
      <c r="J211" s="8" t="s">
        <v>1854</v>
      </c>
      <c r="K211" s="8" t="s">
        <v>1855</v>
      </c>
      <c r="L211" s="14" t="s">
        <v>2196</v>
      </c>
      <c r="M211" s="8" t="s">
        <v>2197</v>
      </c>
      <c r="N211" s="8"/>
      <c r="O211" s="27"/>
      <c r="P211" s="8" t="s">
        <v>2198</v>
      </c>
      <c r="Q211" s="8"/>
      <c r="R211" s="8"/>
      <c r="S211" s="8"/>
      <c r="T211" s="8"/>
      <c r="U211" s="8"/>
      <c r="V211" s="8"/>
      <c r="W211" s="8"/>
      <c r="X211" s="8"/>
      <c r="Y211" s="8"/>
      <c r="Z211" s="8"/>
      <c r="AA211" s="8"/>
      <c r="AB211" s="8"/>
      <c r="AC211" s="8"/>
      <c r="AD211" s="8"/>
      <c r="AE211" s="8"/>
    </row>
    <row r="212" spans="1:31" ht="12.75" hidden="1" customHeight="1">
      <c r="A212" s="8" t="str">
        <f t="shared" si="24"/>
        <v>GUNCano_FIRING-Volley 12 148m_B00M_CANNONS_RAW</v>
      </c>
      <c r="B212" s="24"/>
      <c r="C212" s="5" t="s">
        <v>2180</v>
      </c>
      <c r="D212" s="5" t="s">
        <v>2195</v>
      </c>
      <c r="E212" s="5" t="s">
        <v>12</v>
      </c>
      <c r="F212" s="8" t="e">
        <f>VLOOKUP($E212,#REF!,2,0)</f>
        <v>#REF!</v>
      </c>
      <c r="G212" s="8" t="e">
        <f>VLOOKUP($E212,#REF!,3,0)</f>
        <v>#REF!</v>
      </c>
      <c r="H212" s="8" t="s">
        <v>13</v>
      </c>
      <c r="I212" s="8" t="s">
        <v>14</v>
      </c>
      <c r="J212" s="8" t="s">
        <v>1854</v>
      </c>
      <c r="K212" s="8" t="s">
        <v>1855</v>
      </c>
      <c r="L212" s="14" t="s">
        <v>2199</v>
      </c>
      <c r="M212" s="8" t="s">
        <v>2200</v>
      </c>
      <c r="N212" s="8"/>
      <c r="O212" s="27"/>
      <c r="P212" s="8" t="s">
        <v>2198</v>
      </c>
      <c r="Q212" s="8"/>
      <c r="R212" s="8"/>
      <c r="S212" s="8"/>
      <c r="T212" s="8"/>
      <c r="U212" s="8"/>
      <c r="V212" s="8"/>
      <c r="W212" s="8"/>
      <c r="X212" s="8"/>
      <c r="Y212" s="8"/>
      <c r="Z212" s="8"/>
      <c r="AA212" s="8"/>
      <c r="AB212" s="8"/>
      <c r="AC212" s="8"/>
      <c r="AD212" s="8"/>
      <c r="AE212" s="8"/>
    </row>
    <row r="213" spans="1:31" ht="12.75" hidden="1" customHeight="1">
      <c r="A213" s="8" t="str">
        <f t="shared" si="24"/>
        <v>GUNCano_FIRING-Volley 12 175m_B00M_CANNONS_RAW</v>
      </c>
      <c r="B213" s="24"/>
      <c r="C213" s="5" t="s">
        <v>2180</v>
      </c>
      <c r="D213" s="5" t="s">
        <v>1875</v>
      </c>
      <c r="E213" s="5" t="s">
        <v>12</v>
      </c>
      <c r="F213" s="8" t="e">
        <f>VLOOKUP($E213,#REF!,2,0)</f>
        <v>#REF!</v>
      </c>
      <c r="G213" s="8" t="e">
        <f>VLOOKUP($E213,#REF!,3,0)</f>
        <v>#REF!</v>
      </c>
      <c r="H213" s="8" t="s">
        <v>13</v>
      </c>
      <c r="I213" s="8" t="s">
        <v>14</v>
      </c>
      <c r="J213" s="8" t="s">
        <v>1854</v>
      </c>
      <c r="K213" s="8" t="s">
        <v>1855</v>
      </c>
      <c r="L213" s="14" t="s">
        <v>2201</v>
      </c>
      <c r="M213" s="8" t="s">
        <v>2202</v>
      </c>
      <c r="N213" s="8"/>
      <c r="O213" s="27"/>
      <c r="P213" s="8" t="s">
        <v>2203</v>
      </c>
      <c r="Q213" s="8"/>
      <c r="R213" s="8"/>
      <c r="S213" s="8"/>
      <c r="T213" s="8"/>
      <c r="U213" s="8"/>
      <c r="V213" s="8"/>
      <c r="W213" s="8"/>
      <c r="X213" s="8"/>
      <c r="Y213" s="8"/>
      <c r="Z213" s="8"/>
      <c r="AA213" s="8"/>
      <c r="AB213" s="8"/>
      <c r="AC213" s="8"/>
      <c r="AD213" s="8"/>
      <c r="AE213" s="8"/>
    </row>
    <row r="214" spans="1:31" ht="12.75" hidden="1" customHeight="1">
      <c r="A214" s="8" t="str">
        <f t="shared" si="24"/>
        <v>GUNCano_FIRING-Volley 12 1m_B00M_CANNONS_RAW</v>
      </c>
      <c r="B214" s="24"/>
      <c r="C214" s="5" t="s">
        <v>2180</v>
      </c>
      <c r="D214" s="5" t="s">
        <v>1878</v>
      </c>
      <c r="E214" s="5" t="s">
        <v>12</v>
      </c>
      <c r="F214" s="8" t="e">
        <f>VLOOKUP($E214,#REF!,2,0)</f>
        <v>#REF!</v>
      </c>
      <c r="G214" s="8" t="e">
        <f>VLOOKUP($E214,#REF!,3,0)</f>
        <v>#REF!</v>
      </c>
      <c r="H214" s="8" t="s">
        <v>13</v>
      </c>
      <c r="I214" s="8" t="s">
        <v>14</v>
      </c>
      <c r="J214" s="8" t="s">
        <v>1854</v>
      </c>
      <c r="K214" s="8" t="s">
        <v>1855</v>
      </c>
      <c r="L214" s="14" t="s">
        <v>2204</v>
      </c>
      <c r="M214" s="8" t="s">
        <v>2205</v>
      </c>
      <c r="N214" s="8"/>
      <c r="O214" s="27"/>
      <c r="P214" s="8" t="s">
        <v>2206</v>
      </c>
      <c r="Q214" s="8"/>
      <c r="R214" s="8"/>
      <c r="S214" s="8"/>
      <c r="T214" s="8"/>
      <c r="U214" s="8"/>
      <c r="V214" s="8"/>
      <c r="W214" s="8"/>
      <c r="X214" s="8"/>
      <c r="Y214" s="8"/>
      <c r="Z214" s="8"/>
      <c r="AA214" s="8"/>
      <c r="AB214" s="8"/>
      <c r="AC214" s="8"/>
      <c r="AD214" s="8"/>
      <c r="AE214" s="8"/>
    </row>
    <row r="215" spans="1:31" ht="12.75" hidden="1" customHeight="1">
      <c r="A215" s="8" t="str">
        <f t="shared" si="24"/>
        <v>GUNCano_FIRING-Volley 12 3m_B00M_CANNONS_RAW</v>
      </c>
      <c r="B215" s="24"/>
      <c r="C215" s="5" t="s">
        <v>2180</v>
      </c>
      <c r="D215" s="5" t="s">
        <v>1880</v>
      </c>
      <c r="E215" s="5" t="s">
        <v>12</v>
      </c>
      <c r="F215" s="8" t="e">
        <f>VLOOKUP($E215,#REF!,2,0)</f>
        <v>#REF!</v>
      </c>
      <c r="G215" s="8" t="e">
        <f>VLOOKUP($E215,#REF!,3,0)</f>
        <v>#REF!</v>
      </c>
      <c r="H215" s="8" t="s">
        <v>13</v>
      </c>
      <c r="I215" s="8" t="s">
        <v>14</v>
      </c>
      <c r="J215" s="8" t="s">
        <v>1854</v>
      </c>
      <c r="K215" s="8" t="s">
        <v>1855</v>
      </c>
      <c r="L215" s="14" t="s">
        <v>2207</v>
      </c>
      <c r="M215" s="8" t="s">
        <v>2208</v>
      </c>
      <c r="N215" s="8"/>
      <c r="O215" s="27"/>
      <c r="P215" s="8" t="s">
        <v>2209</v>
      </c>
      <c r="Q215" s="8"/>
      <c r="R215" s="8"/>
      <c r="S215" s="8"/>
      <c r="T215" s="8"/>
      <c r="U215" s="8"/>
      <c r="V215" s="8"/>
      <c r="W215" s="8"/>
      <c r="X215" s="8"/>
      <c r="Y215" s="8"/>
      <c r="Z215" s="8"/>
      <c r="AA215" s="8"/>
      <c r="AB215" s="8"/>
      <c r="AC215" s="8"/>
      <c r="AD215" s="8"/>
      <c r="AE215" s="8"/>
    </row>
    <row r="216" spans="1:31" ht="12.75" hidden="1" customHeight="1">
      <c r="A216" s="8" t="str">
        <f t="shared" si="24"/>
        <v>GUNCano_FIRING-Volley 12 4m_B00M_CANNONS_RAW</v>
      </c>
      <c r="B216" s="24"/>
      <c r="C216" s="5" t="s">
        <v>2180</v>
      </c>
      <c r="D216" s="5" t="s">
        <v>1882</v>
      </c>
      <c r="E216" s="5" t="s">
        <v>12</v>
      </c>
      <c r="F216" s="8" t="e">
        <f>VLOOKUP($E216,#REF!,2,0)</f>
        <v>#REF!</v>
      </c>
      <c r="G216" s="8" t="e">
        <f>VLOOKUP($E216,#REF!,3,0)</f>
        <v>#REF!</v>
      </c>
      <c r="H216" s="8" t="s">
        <v>13</v>
      </c>
      <c r="I216" s="8" t="s">
        <v>14</v>
      </c>
      <c r="J216" s="8" t="s">
        <v>1854</v>
      </c>
      <c r="K216" s="8" t="s">
        <v>1855</v>
      </c>
      <c r="L216" s="14" t="s">
        <v>2210</v>
      </c>
      <c r="M216" s="8" t="s">
        <v>2211</v>
      </c>
      <c r="N216" s="8"/>
      <c r="O216" s="27"/>
      <c r="P216" s="8" t="s">
        <v>2212</v>
      </c>
      <c r="Q216" s="8"/>
      <c r="R216" s="8"/>
      <c r="S216" s="8"/>
      <c r="T216" s="8"/>
      <c r="U216" s="8"/>
      <c r="V216" s="8"/>
      <c r="W216" s="8"/>
      <c r="X216" s="8"/>
      <c r="Y216" s="8"/>
      <c r="Z216" s="8"/>
      <c r="AA216" s="8"/>
      <c r="AB216" s="8"/>
      <c r="AC216" s="8"/>
      <c r="AD216" s="8"/>
      <c r="AE216" s="8"/>
    </row>
    <row r="217" spans="1:31" ht="12.75" hidden="1" customHeight="1">
      <c r="A217" s="8" t="str">
        <f t="shared" si="24"/>
        <v>GUNCano_FIRING-Volley 12 5m_B00M_CANNONS_RAW</v>
      </c>
      <c r="B217" s="24"/>
      <c r="C217" s="5" t="s">
        <v>2180</v>
      </c>
      <c r="D217" s="5" t="s">
        <v>1884</v>
      </c>
      <c r="E217" s="5" t="s">
        <v>12</v>
      </c>
      <c r="F217" s="8" t="e">
        <f>VLOOKUP($E217,#REF!,2,0)</f>
        <v>#REF!</v>
      </c>
      <c r="G217" s="8" t="e">
        <f>VLOOKUP($E217,#REF!,3,0)</f>
        <v>#REF!</v>
      </c>
      <c r="H217" s="8" t="s">
        <v>13</v>
      </c>
      <c r="I217" s="8" t="s">
        <v>14</v>
      </c>
      <c r="J217" s="8" t="s">
        <v>1854</v>
      </c>
      <c r="K217" s="8" t="s">
        <v>1855</v>
      </c>
      <c r="L217" s="14" t="s">
        <v>2213</v>
      </c>
      <c r="M217" s="8" t="s">
        <v>2214</v>
      </c>
      <c r="N217" s="8" t="s">
        <v>2215</v>
      </c>
      <c r="O217" s="27"/>
      <c r="P217" s="8" t="s">
        <v>2216</v>
      </c>
      <c r="Q217" s="8"/>
      <c r="R217" s="8"/>
      <c r="S217" s="8"/>
      <c r="T217" s="8"/>
      <c r="U217" s="8"/>
      <c r="V217" s="8"/>
      <c r="W217" s="8"/>
      <c r="X217" s="8"/>
      <c r="Y217" s="8"/>
      <c r="Z217" s="8"/>
      <c r="AA217" s="8"/>
      <c r="AB217" s="8"/>
      <c r="AC217" s="8"/>
      <c r="AD217" s="8"/>
      <c r="AE217" s="8"/>
    </row>
    <row r="218" spans="1:31" ht="12.75" hidden="1" customHeight="1">
      <c r="A218" s="8" t="str">
        <f t="shared" si="24"/>
        <v>GUNCano_FIRING-Volley 12 60m Right_B00M_CANNONS_RAW</v>
      </c>
      <c r="B218" s="24"/>
      <c r="C218" s="5" t="s">
        <v>2180</v>
      </c>
      <c r="D218" s="5" t="s">
        <v>2217</v>
      </c>
      <c r="E218" s="5" t="s">
        <v>12</v>
      </c>
      <c r="F218" s="8" t="e">
        <f>VLOOKUP($E218,#REF!,2,0)</f>
        <v>#REF!</v>
      </c>
      <c r="G218" s="8" t="e">
        <f>VLOOKUP($E218,#REF!,3,0)</f>
        <v>#REF!</v>
      </c>
      <c r="H218" s="8" t="s">
        <v>13</v>
      </c>
      <c r="I218" s="8" t="s">
        <v>14</v>
      </c>
      <c r="J218" s="8" t="s">
        <v>1854</v>
      </c>
      <c r="K218" s="8" t="s">
        <v>1855</v>
      </c>
      <c r="L218" s="14" t="s">
        <v>2218</v>
      </c>
      <c r="M218" s="8" t="s">
        <v>2219</v>
      </c>
      <c r="N218" s="8"/>
      <c r="O218" s="8"/>
      <c r="P218" s="8" t="s">
        <v>2220</v>
      </c>
      <c r="Q218" s="8"/>
      <c r="R218" s="8"/>
      <c r="S218" s="8"/>
      <c r="T218" s="8"/>
      <c r="U218" s="8"/>
      <c r="V218" s="8"/>
      <c r="W218" s="8"/>
      <c r="X218" s="8"/>
      <c r="Y218" s="8"/>
      <c r="Z218" s="8"/>
      <c r="AA218" s="8"/>
      <c r="AB218" s="8"/>
      <c r="AC218" s="8"/>
      <c r="AD218" s="8"/>
      <c r="AE218" s="8"/>
    </row>
    <row r="219" spans="1:31" ht="12.75" hidden="1" customHeight="1">
      <c r="A219" s="8" t="str">
        <f t="shared" si="24"/>
        <v>GUNCano_FIRING-Volley 12 75m Left BU_B00M_CANNONS_RAW</v>
      </c>
      <c r="B219" s="24"/>
      <c r="C219" s="5" t="s">
        <v>2180</v>
      </c>
      <c r="D219" s="5" t="s">
        <v>2221</v>
      </c>
      <c r="E219" s="5" t="s">
        <v>12</v>
      </c>
      <c r="F219" s="8" t="e">
        <f>VLOOKUP($E219,#REF!,2,0)</f>
        <v>#REF!</v>
      </c>
      <c r="G219" s="8" t="e">
        <f>VLOOKUP($E219,#REF!,3,0)</f>
        <v>#REF!</v>
      </c>
      <c r="H219" s="8" t="s">
        <v>13</v>
      </c>
      <c r="I219" s="8" t="s">
        <v>14</v>
      </c>
      <c r="J219" s="8" t="s">
        <v>1854</v>
      </c>
      <c r="K219" s="8" t="s">
        <v>1855</v>
      </c>
      <c r="L219" s="25" t="s">
        <v>1896</v>
      </c>
      <c r="M219" s="8" t="s">
        <v>2222</v>
      </c>
      <c r="N219" s="8"/>
      <c r="O219" s="8"/>
      <c r="P219" s="8" t="s">
        <v>2223</v>
      </c>
      <c r="Q219" s="8"/>
      <c r="R219" s="8"/>
      <c r="S219" s="8"/>
      <c r="T219" s="8"/>
      <c r="U219" s="8"/>
      <c r="V219" s="8"/>
      <c r="W219" s="8"/>
      <c r="X219" s="8"/>
      <c r="Y219" s="8"/>
      <c r="Z219" s="8"/>
      <c r="AA219" s="8"/>
      <c r="AB219" s="8"/>
      <c r="AC219" s="8"/>
      <c r="AD219" s="8"/>
      <c r="AE219" s="8"/>
    </row>
    <row r="220" spans="1:31" ht="12.75" hidden="1" customHeight="1">
      <c r="A220" s="8" t="str">
        <f t="shared" si="24"/>
        <v>GUNCano_FIRING-Volley 12 75m Left_B00M_CANNONS_RAW</v>
      </c>
      <c r="B220" s="24"/>
      <c r="C220" s="5" t="s">
        <v>2180</v>
      </c>
      <c r="D220" s="5" t="s">
        <v>2224</v>
      </c>
      <c r="E220" s="5" t="s">
        <v>12</v>
      </c>
      <c r="F220" s="8" t="e">
        <f>VLOOKUP($E220,#REF!,2,0)</f>
        <v>#REF!</v>
      </c>
      <c r="G220" s="8" t="e">
        <f>VLOOKUP($E220,#REF!,3,0)</f>
        <v>#REF!</v>
      </c>
      <c r="H220" s="8" t="s">
        <v>13</v>
      </c>
      <c r="I220" s="8" t="s">
        <v>14</v>
      </c>
      <c r="J220" s="8" t="s">
        <v>1854</v>
      </c>
      <c r="K220" s="8" t="s">
        <v>1855</v>
      </c>
      <c r="L220" s="14" t="s">
        <v>2225</v>
      </c>
      <c r="M220" s="8" t="s">
        <v>2226</v>
      </c>
      <c r="N220" s="8"/>
      <c r="O220" s="8"/>
      <c r="P220" s="8" t="s">
        <v>2227</v>
      </c>
      <c r="Q220" s="8"/>
      <c r="R220" s="8"/>
      <c r="S220" s="8"/>
      <c r="T220" s="8"/>
      <c r="U220" s="8"/>
      <c r="V220" s="8"/>
      <c r="W220" s="8"/>
      <c r="X220" s="8"/>
      <c r="Y220" s="8"/>
      <c r="Z220" s="8"/>
      <c r="AA220" s="8"/>
      <c r="AB220" s="8"/>
      <c r="AC220" s="8"/>
      <c r="AD220" s="8"/>
      <c r="AE220" s="8"/>
    </row>
    <row r="221" spans="1:31" ht="12.75" hidden="1" customHeight="1">
      <c r="A221" s="8" t="str">
        <f>E221&amp;"_"&amp;H221&amp;"-"&amp;C221&amp;" "&amp;D221&amp;"_"&amp;I221&amp;"_"&amp;J221</f>
        <v>GUNCano_FIRING-Burgundian 62 3m BU_B00M_CANNONS</v>
      </c>
      <c r="B221" s="24"/>
      <c r="C221" s="5" t="s">
        <v>2228</v>
      </c>
      <c r="D221" s="5" t="s">
        <v>2229</v>
      </c>
      <c r="E221" s="5" t="s">
        <v>12</v>
      </c>
      <c r="F221" s="8" t="e">
        <f>VLOOKUP($E221,#REF!,2,0)</f>
        <v>#REF!</v>
      </c>
      <c r="G221" s="8" t="e">
        <f>VLOOKUP($E221,#REF!,3,0)</f>
        <v>#REF!</v>
      </c>
      <c r="H221" s="8" t="s">
        <v>13</v>
      </c>
      <c r="I221" s="8" t="s">
        <v>14</v>
      </c>
      <c r="J221" s="8" t="s">
        <v>1854</v>
      </c>
      <c r="K221" s="8"/>
      <c r="M221" s="25"/>
      <c r="N221" s="25"/>
      <c r="O221" s="25"/>
      <c r="P221" s="8" t="s">
        <v>2230</v>
      </c>
      <c r="Q221" s="8" t="s">
        <v>2231</v>
      </c>
      <c r="R221" s="8"/>
      <c r="S221" s="8"/>
      <c r="T221" s="8"/>
      <c r="U221" s="8"/>
      <c r="V221" s="8"/>
      <c r="W221" s="8"/>
      <c r="X221" s="8"/>
      <c r="Y221" s="8"/>
      <c r="Z221" s="8"/>
      <c r="AA221" s="8"/>
      <c r="AB221" s="8"/>
      <c r="AC221" s="8"/>
      <c r="AD221" s="8"/>
      <c r="AE221" s="8"/>
    </row>
    <row r="222" spans="1:31" ht="12.75" customHeight="1">
      <c r="A222" s="8" t="str">
        <f>E222&amp;"_"&amp;H222&amp;"-"&amp;C222&amp;" "&amp;D222&amp;"_"&amp;I222&amp;"_"&amp;J222&amp;"_"&amp;K222&amp;".wav"</f>
        <v>GUNCano_FIRING-Burgundian 62 15m_B00M_CACK_MS.wav</v>
      </c>
      <c r="B222" s="8" t="s">
        <v>463</v>
      </c>
      <c r="C222" s="5" t="s">
        <v>2228</v>
      </c>
      <c r="D222" s="5" t="s">
        <v>1861</v>
      </c>
      <c r="E222" s="5" t="s">
        <v>12</v>
      </c>
      <c r="F222" s="8" t="e">
        <f>VLOOKUP($E222,#REF!,2,0)</f>
        <v>#REF!</v>
      </c>
      <c r="G222" s="8" t="e">
        <f>VLOOKUP($E222,#REF!,3,0)</f>
        <v>#REF!</v>
      </c>
      <c r="H222" s="8" t="s">
        <v>13</v>
      </c>
      <c r="I222" s="8" t="s">
        <v>14</v>
      </c>
      <c r="J222" s="8" t="s">
        <v>105</v>
      </c>
      <c r="K222" s="8" t="s">
        <v>339</v>
      </c>
      <c r="L222" s="14" t="s">
        <v>2232</v>
      </c>
      <c r="M222" s="25" t="s">
        <v>2233</v>
      </c>
      <c r="N222" s="25"/>
      <c r="O222" s="8" t="s">
        <v>340</v>
      </c>
      <c r="P222" s="17" t="s">
        <v>341</v>
      </c>
      <c r="Q222" s="8" t="s">
        <v>2234</v>
      </c>
      <c r="R222" s="8"/>
      <c r="S222" s="8"/>
      <c r="T222" s="8"/>
      <c r="U222" s="8"/>
      <c r="V222" s="8"/>
      <c r="W222" s="8"/>
      <c r="X222" s="8"/>
      <c r="Y222" s="8"/>
      <c r="Z222" s="8"/>
      <c r="AA222" s="8"/>
      <c r="AB222" s="8"/>
      <c r="AC222" s="8"/>
      <c r="AD222" s="8"/>
      <c r="AE222" s="8"/>
    </row>
    <row r="223" spans="1:31" ht="12.75" hidden="1" customHeight="1">
      <c r="A223" s="8" t="str">
        <f>E223&amp;"_"&amp;H223&amp;"-"&amp;C223&amp;" "&amp;D223&amp;"_"&amp;I223&amp;"_"&amp;J223</f>
        <v>GUNCano_FIRING-Burgundian 62 3m BU_B00M_CANNONS</v>
      </c>
      <c r="B223" s="24"/>
      <c r="C223" s="5" t="s">
        <v>2228</v>
      </c>
      <c r="D223" s="5" t="s">
        <v>2229</v>
      </c>
      <c r="E223" s="5" t="s">
        <v>12</v>
      </c>
      <c r="F223" s="8" t="e">
        <f>VLOOKUP($E223,#REF!,2,0)</f>
        <v>#REF!</v>
      </c>
      <c r="G223" s="8" t="e">
        <f>VLOOKUP($E223,#REF!,3,0)</f>
        <v>#REF!</v>
      </c>
      <c r="H223" s="8" t="s">
        <v>13</v>
      </c>
      <c r="I223" s="8" t="s">
        <v>14</v>
      </c>
      <c r="J223" s="8" t="s">
        <v>1854</v>
      </c>
      <c r="K223" s="8"/>
      <c r="M223" s="25"/>
      <c r="N223" s="25"/>
      <c r="O223" s="25"/>
      <c r="P223" s="25"/>
      <c r="Q223" s="8" t="s">
        <v>2235</v>
      </c>
      <c r="R223" s="8"/>
      <c r="S223" s="8"/>
      <c r="T223" s="8"/>
      <c r="U223" s="8"/>
      <c r="V223" s="8"/>
      <c r="W223" s="8"/>
      <c r="X223" s="8"/>
      <c r="Y223" s="8"/>
      <c r="Z223" s="8"/>
      <c r="AA223" s="8"/>
      <c r="AB223" s="8"/>
      <c r="AC223" s="8"/>
      <c r="AD223" s="8"/>
      <c r="AE223" s="8"/>
    </row>
    <row r="224" spans="1:31" ht="12.75" customHeight="1">
      <c r="A224" s="8" t="str">
        <f t="shared" ref="A224:A231" si="25">E224&amp;"_"&amp;H224&amp;"-"&amp;C224&amp;" "&amp;D224&amp;"_"&amp;I224&amp;"_"&amp;J224&amp;"_"&amp;K224&amp;".wav"</f>
        <v>GUNCano_FIRING-Burgundian 62 20m_B00M_CACK_XY.wav</v>
      </c>
      <c r="B224" s="8" t="s">
        <v>467</v>
      </c>
      <c r="C224" s="5" t="s">
        <v>2228</v>
      </c>
      <c r="D224" s="5" t="s">
        <v>1864</v>
      </c>
      <c r="E224" s="5" t="s">
        <v>12</v>
      </c>
      <c r="F224" s="8" t="e">
        <f>VLOOKUP($E224,#REF!,2,0)</f>
        <v>#REF!</v>
      </c>
      <c r="G224" s="8" t="e">
        <f>VLOOKUP($E224,#REF!,3,0)</f>
        <v>#REF!</v>
      </c>
      <c r="H224" s="8" t="s">
        <v>13</v>
      </c>
      <c r="I224" s="8" t="s">
        <v>14</v>
      </c>
      <c r="J224" s="8" t="s">
        <v>105</v>
      </c>
      <c r="K224" s="8" t="s">
        <v>345</v>
      </c>
      <c r="L224" s="14" t="s">
        <v>2236</v>
      </c>
      <c r="M224" s="25" t="s">
        <v>2237</v>
      </c>
      <c r="N224" s="25" t="s">
        <v>2238</v>
      </c>
      <c r="O224" s="8" t="s">
        <v>359</v>
      </c>
      <c r="P224" s="17" t="s">
        <v>341</v>
      </c>
      <c r="Q224" s="8" t="s">
        <v>2239</v>
      </c>
      <c r="R224" s="8"/>
      <c r="S224" s="8"/>
      <c r="T224" s="8"/>
      <c r="U224" s="8"/>
      <c r="V224" s="8"/>
      <c r="W224" s="8"/>
      <c r="X224" s="8"/>
      <c r="Y224" s="8"/>
      <c r="Z224" s="8"/>
      <c r="AA224" s="8"/>
      <c r="AB224" s="8"/>
      <c r="AC224" s="8"/>
      <c r="AD224" s="8"/>
      <c r="AE224" s="8"/>
    </row>
    <row r="225" spans="1:31" ht="12.75" customHeight="1">
      <c r="A225" s="8" t="str">
        <f t="shared" si="25"/>
        <v>GUNCano_FIRING-Burgundian 62 1m_B00M_CACK_AB.wav</v>
      </c>
      <c r="B225" s="8" t="s">
        <v>465</v>
      </c>
      <c r="C225" s="5" t="s">
        <v>2228</v>
      </c>
      <c r="D225" s="5" t="s">
        <v>1878</v>
      </c>
      <c r="E225" s="5" t="s">
        <v>12</v>
      </c>
      <c r="F225" s="8" t="e">
        <f>VLOOKUP($E225,#REF!,2,0)</f>
        <v>#REF!</v>
      </c>
      <c r="G225" s="8" t="e">
        <f>VLOOKUP($E225,#REF!,3,0)</f>
        <v>#REF!</v>
      </c>
      <c r="H225" s="8" t="s">
        <v>13</v>
      </c>
      <c r="I225" s="8" t="s">
        <v>14</v>
      </c>
      <c r="J225" s="8" t="s">
        <v>105</v>
      </c>
      <c r="K225" s="8" t="s">
        <v>350</v>
      </c>
      <c r="L225" s="14" t="s">
        <v>2240</v>
      </c>
      <c r="M225" s="16" t="s">
        <v>2241</v>
      </c>
      <c r="N225" s="16" t="s">
        <v>2242</v>
      </c>
      <c r="O225" s="8" t="s">
        <v>351</v>
      </c>
      <c r="P225" s="8" t="s">
        <v>106</v>
      </c>
      <c r="Q225" s="8" t="s">
        <v>2243</v>
      </c>
      <c r="R225" s="8"/>
      <c r="S225" s="8"/>
      <c r="T225" s="8"/>
      <c r="U225" s="8"/>
      <c r="V225" s="8"/>
      <c r="W225" s="8"/>
      <c r="X225" s="8"/>
      <c r="Y225" s="8"/>
      <c r="Z225" s="8"/>
      <c r="AA225" s="8"/>
      <c r="AB225" s="8"/>
      <c r="AC225" s="8"/>
      <c r="AD225" s="8"/>
      <c r="AE225" s="8"/>
    </row>
    <row r="226" spans="1:31" ht="12.75" customHeight="1">
      <c r="A226" s="8" t="str">
        <f t="shared" si="25"/>
        <v>GUNCano_FIRING-Burgundian 62 3m_B00M_CACK_AB.wav</v>
      </c>
      <c r="B226" s="8" t="s">
        <v>472</v>
      </c>
      <c r="C226" s="5" t="s">
        <v>2228</v>
      </c>
      <c r="D226" s="5" t="s">
        <v>1880</v>
      </c>
      <c r="E226" s="5" t="s">
        <v>12</v>
      </c>
      <c r="F226" s="8" t="e">
        <f>VLOOKUP($E226,#REF!,2,0)</f>
        <v>#REF!</v>
      </c>
      <c r="G226" s="8" t="e">
        <f>VLOOKUP($E226,#REF!,3,0)</f>
        <v>#REF!</v>
      </c>
      <c r="H226" s="8" t="s">
        <v>13</v>
      </c>
      <c r="I226" s="8" t="s">
        <v>14</v>
      </c>
      <c r="J226" s="8" t="s">
        <v>105</v>
      </c>
      <c r="K226" s="8" t="s">
        <v>350</v>
      </c>
      <c r="L226" s="14" t="s">
        <v>2244</v>
      </c>
      <c r="M226" s="25" t="s">
        <v>2245</v>
      </c>
      <c r="N226" s="25" t="s">
        <v>2238</v>
      </c>
      <c r="O226" s="25" t="s">
        <v>363</v>
      </c>
      <c r="P226" s="8" t="s">
        <v>106</v>
      </c>
      <c r="Q226" s="8" t="s">
        <v>2246</v>
      </c>
      <c r="R226" s="8"/>
      <c r="S226" s="8"/>
      <c r="T226" s="8"/>
      <c r="U226" s="8"/>
      <c r="V226" s="8"/>
      <c r="W226" s="8"/>
      <c r="X226" s="8"/>
      <c r="Y226" s="8"/>
      <c r="Z226" s="8"/>
      <c r="AA226" s="8"/>
      <c r="AB226" s="8"/>
      <c r="AC226" s="8"/>
      <c r="AD226" s="8"/>
      <c r="AE226" s="8"/>
    </row>
    <row r="227" spans="1:31" ht="12.75" customHeight="1">
      <c r="A227" s="8" t="str">
        <f t="shared" si="25"/>
        <v>GUNCano_FIRING-Burgundian 62 4m_B00M_CACK_HH.wav</v>
      </c>
      <c r="B227" s="8" t="s">
        <v>474</v>
      </c>
      <c r="C227" s="5" t="s">
        <v>2228</v>
      </c>
      <c r="D227" s="5" t="s">
        <v>1882</v>
      </c>
      <c r="E227" s="5" t="s">
        <v>12</v>
      </c>
      <c r="F227" s="8" t="e">
        <f>VLOOKUP($E227,#REF!,2,0)</f>
        <v>#REF!</v>
      </c>
      <c r="G227" s="8" t="e">
        <f>VLOOKUP($E227,#REF!,3,0)</f>
        <v>#REF!</v>
      </c>
      <c r="H227" s="8" t="s">
        <v>13</v>
      </c>
      <c r="I227" s="8" t="s">
        <v>14</v>
      </c>
      <c r="J227" s="8" t="s">
        <v>105</v>
      </c>
      <c r="K227" s="8" t="s">
        <v>367</v>
      </c>
      <c r="L227" s="14" t="s">
        <v>2247</v>
      </c>
      <c r="M227" s="25" t="s">
        <v>2248</v>
      </c>
      <c r="N227" s="25" t="s">
        <v>2238</v>
      </c>
      <c r="O227" s="25" t="s">
        <v>368</v>
      </c>
      <c r="P227" s="8" t="s">
        <v>106</v>
      </c>
      <c r="Q227" s="8" t="s">
        <v>2249</v>
      </c>
      <c r="R227" s="8"/>
      <c r="S227" s="8"/>
      <c r="T227" s="8"/>
      <c r="U227" s="8"/>
      <c r="V227" s="8"/>
      <c r="W227" s="8"/>
      <c r="X227" s="8"/>
      <c r="Y227" s="8"/>
      <c r="Z227" s="8"/>
      <c r="AA227" s="8"/>
      <c r="AB227" s="8"/>
      <c r="AC227" s="8"/>
      <c r="AD227" s="8"/>
      <c r="AE227" s="8"/>
    </row>
    <row r="228" spans="1:31" ht="12.75" customHeight="1">
      <c r="A228" s="8" t="str">
        <f t="shared" si="25"/>
        <v>GUNCano_FIRING-Burgundian 62 5m_B00M_CACK_MS.wav</v>
      </c>
      <c r="B228" s="8" t="s">
        <v>476</v>
      </c>
      <c r="C228" s="5" t="s">
        <v>2228</v>
      </c>
      <c r="D228" s="5" t="s">
        <v>1884</v>
      </c>
      <c r="E228" s="5" t="s">
        <v>12</v>
      </c>
      <c r="F228" s="8" t="e">
        <f>VLOOKUP($E228,#REF!,2,0)</f>
        <v>#REF!</v>
      </c>
      <c r="G228" s="8" t="e">
        <f>VLOOKUP($E228,#REF!,3,0)</f>
        <v>#REF!</v>
      </c>
      <c r="H228" s="8" t="s">
        <v>13</v>
      </c>
      <c r="I228" s="8" t="s">
        <v>14</v>
      </c>
      <c r="J228" s="8" t="s">
        <v>105</v>
      </c>
      <c r="K228" s="8" t="s">
        <v>339</v>
      </c>
      <c r="L228" s="14" t="s">
        <v>2250</v>
      </c>
      <c r="M228" s="25" t="s">
        <v>2251</v>
      </c>
      <c r="N228" s="25" t="s">
        <v>2238</v>
      </c>
      <c r="O228" s="8" t="s">
        <v>372</v>
      </c>
      <c r="P228" s="8" t="s">
        <v>106</v>
      </c>
      <c r="Q228" s="8" t="s">
        <v>2252</v>
      </c>
      <c r="R228" s="8"/>
      <c r="S228" s="8"/>
      <c r="T228" s="8"/>
      <c r="U228" s="8"/>
      <c r="V228" s="8"/>
      <c r="W228" s="8"/>
      <c r="X228" s="8"/>
      <c r="Y228" s="8"/>
      <c r="Z228" s="8"/>
      <c r="AA228" s="8"/>
      <c r="AB228" s="8"/>
      <c r="AC228" s="8"/>
      <c r="AD228" s="8"/>
      <c r="AE228" s="8"/>
    </row>
    <row r="229" spans="1:31" ht="12.75" customHeight="1">
      <c r="A229" s="8" t="str">
        <f t="shared" si="25"/>
        <v>GUNCano_FIRING-Burgundian 62 150m_B00M_CACK_Ambix.wav</v>
      </c>
      <c r="B229" s="8" t="s">
        <v>461</v>
      </c>
      <c r="C229" s="5" t="s">
        <v>2228</v>
      </c>
      <c r="D229" s="5" t="s">
        <v>1870</v>
      </c>
      <c r="E229" s="5" t="s">
        <v>12</v>
      </c>
      <c r="F229" s="8" t="e">
        <f>VLOOKUP($E229,#REF!,2,0)</f>
        <v>#REF!</v>
      </c>
      <c r="G229" s="8" t="e">
        <f>VLOOKUP($E229,#REF!,3,0)</f>
        <v>#REF!</v>
      </c>
      <c r="H229" s="8" t="s">
        <v>13</v>
      </c>
      <c r="I229" s="8" t="s">
        <v>14</v>
      </c>
      <c r="J229" s="8" t="s">
        <v>105</v>
      </c>
      <c r="K229" s="8" t="s">
        <v>354</v>
      </c>
      <c r="L229" s="14" t="s">
        <v>2253</v>
      </c>
      <c r="M229" s="25" t="s">
        <v>2254</v>
      </c>
      <c r="N229" s="25" t="s">
        <v>2238</v>
      </c>
      <c r="O229" s="8" t="s">
        <v>355</v>
      </c>
      <c r="P229" s="8" t="s">
        <v>332</v>
      </c>
      <c r="Q229" s="8" t="s">
        <v>2255</v>
      </c>
      <c r="R229" s="8"/>
      <c r="S229" s="8"/>
      <c r="T229" s="8"/>
      <c r="U229" s="8"/>
      <c r="V229" s="8"/>
      <c r="W229" s="8"/>
      <c r="X229" s="8"/>
      <c r="Y229" s="8"/>
      <c r="Z229" s="8"/>
      <c r="AA229" s="8"/>
      <c r="AB229" s="8"/>
      <c r="AC229" s="8"/>
      <c r="AD229" s="8"/>
      <c r="AE229" s="8"/>
    </row>
    <row r="230" spans="1:31" ht="12.75" customHeight="1">
      <c r="A230" s="8" t="str">
        <f t="shared" si="25"/>
        <v>GUNCano_FIRING-Burgundian 62 100m_B00M_CACK_ORTF3D Hi.wav</v>
      </c>
      <c r="B230" s="8" t="s">
        <v>458</v>
      </c>
      <c r="C230" s="5" t="s">
        <v>2228</v>
      </c>
      <c r="D230" s="5" t="s">
        <v>2256</v>
      </c>
      <c r="E230" s="5" t="s">
        <v>12</v>
      </c>
      <c r="F230" s="8" t="e">
        <f>VLOOKUP($E230,#REF!,2,0)</f>
        <v>#REF!</v>
      </c>
      <c r="G230" s="8" t="e">
        <f>VLOOKUP($E230,#REF!,3,0)</f>
        <v>#REF!</v>
      </c>
      <c r="H230" s="8" t="s">
        <v>13</v>
      </c>
      <c r="I230" s="8" t="s">
        <v>14</v>
      </c>
      <c r="J230" s="8" t="s">
        <v>105</v>
      </c>
      <c r="K230" s="8" t="s">
        <v>330</v>
      </c>
      <c r="L230" s="14" t="s">
        <v>2257</v>
      </c>
      <c r="M230" s="25" t="s">
        <v>2258</v>
      </c>
      <c r="N230" s="25" t="s">
        <v>2238</v>
      </c>
      <c r="O230" s="8" t="s">
        <v>331</v>
      </c>
      <c r="P230" s="8" t="s">
        <v>332</v>
      </c>
      <c r="Q230" s="8" t="s">
        <v>2259</v>
      </c>
      <c r="R230" s="8"/>
      <c r="S230" s="8"/>
      <c r="T230" s="8"/>
      <c r="U230" s="8"/>
      <c r="V230" s="8"/>
      <c r="W230" s="8"/>
      <c r="X230" s="8"/>
      <c r="Y230" s="8"/>
      <c r="Z230" s="8"/>
      <c r="AA230" s="8"/>
      <c r="AB230" s="8"/>
      <c r="AC230" s="8"/>
      <c r="AD230" s="8"/>
      <c r="AE230" s="8"/>
    </row>
    <row r="231" spans="1:31" ht="12.75" customHeight="1">
      <c r="A231" s="8" t="str">
        <f t="shared" si="25"/>
        <v>GUNCano_FIRING-Burgundian 62 100m_B00M_CACK_ORTF3D Lo.wav</v>
      </c>
      <c r="B231" s="8" t="s">
        <v>458</v>
      </c>
      <c r="C231" s="5" t="s">
        <v>2228</v>
      </c>
      <c r="D231" s="5" t="s">
        <v>2256</v>
      </c>
      <c r="E231" s="5" t="s">
        <v>12</v>
      </c>
      <c r="F231" s="8" t="e">
        <f>VLOOKUP($E231,#REF!,2,0)</f>
        <v>#REF!</v>
      </c>
      <c r="G231" s="8" t="e">
        <f>VLOOKUP($E231,#REF!,3,0)</f>
        <v>#REF!</v>
      </c>
      <c r="H231" s="8" t="s">
        <v>13</v>
      </c>
      <c r="I231" s="8" t="s">
        <v>14</v>
      </c>
      <c r="J231" s="8" t="s">
        <v>105</v>
      </c>
      <c r="K231" s="8" t="s">
        <v>335</v>
      </c>
      <c r="L231" s="14" t="s">
        <v>2260</v>
      </c>
      <c r="M231" s="25" t="s">
        <v>2261</v>
      </c>
      <c r="N231" s="25" t="s">
        <v>2238</v>
      </c>
      <c r="O231" s="8" t="s">
        <v>331</v>
      </c>
      <c r="P231" s="8" t="s">
        <v>332</v>
      </c>
      <c r="Q231" s="8" t="s">
        <v>2262</v>
      </c>
      <c r="R231" s="8"/>
      <c r="S231" s="8"/>
      <c r="T231" s="8"/>
      <c r="U231" s="8"/>
      <c r="V231" s="8"/>
      <c r="W231" s="8"/>
      <c r="X231" s="8"/>
      <c r="Y231" s="8"/>
      <c r="Z231" s="8"/>
      <c r="AA231" s="8"/>
      <c r="AB231" s="8"/>
      <c r="AC231" s="8"/>
      <c r="AD231" s="8"/>
      <c r="AE231" s="8"/>
    </row>
    <row r="232" spans="1:31" ht="12.75" hidden="1" customHeight="1">
      <c r="A232" s="8" t="str">
        <f t="shared" ref="A232:A233" si="26">E232&amp;"_"&amp;H232&amp;"-"&amp;C232&amp;" "&amp;D232&amp;"_"&amp;I232&amp;"_"&amp;J232</f>
        <v>GUNCano_FIRING-Burgundian 62 100m H4N_B00M_CANNONS</v>
      </c>
      <c r="B232" s="24"/>
      <c r="C232" s="5" t="s">
        <v>2228</v>
      </c>
      <c r="D232" s="5" t="s">
        <v>2263</v>
      </c>
      <c r="E232" s="5" t="s">
        <v>12</v>
      </c>
      <c r="F232" s="8" t="e">
        <f>VLOOKUP($E232,#REF!,2,0)</f>
        <v>#REF!</v>
      </c>
      <c r="G232" s="8" t="e">
        <f>VLOOKUP($E232,#REF!,3,0)</f>
        <v>#REF!</v>
      </c>
      <c r="H232" s="8" t="s">
        <v>13</v>
      </c>
      <c r="I232" s="8" t="s">
        <v>14</v>
      </c>
      <c r="J232" s="8" t="s">
        <v>1854</v>
      </c>
      <c r="K232" s="8"/>
      <c r="L232" s="14" t="s">
        <v>2264</v>
      </c>
      <c r="M232" s="25" t="s">
        <v>2265</v>
      </c>
      <c r="N232" s="25" t="s">
        <v>2238</v>
      </c>
      <c r="O232" s="25"/>
      <c r="P232" s="8"/>
      <c r="Q232" s="8" t="s">
        <v>2266</v>
      </c>
      <c r="R232" s="8"/>
      <c r="S232" s="8"/>
      <c r="T232" s="8"/>
      <c r="U232" s="8"/>
      <c r="V232" s="8"/>
      <c r="W232" s="8"/>
      <c r="X232" s="8"/>
      <c r="Y232" s="8"/>
      <c r="Z232" s="8"/>
      <c r="AA232" s="8"/>
      <c r="AB232" s="8"/>
      <c r="AC232" s="8"/>
      <c r="AD232" s="8"/>
      <c r="AE232" s="8"/>
    </row>
    <row r="233" spans="1:31" ht="12.75" hidden="1" customHeight="1">
      <c r="A233" s="8" t="str">
        <f t="shared" si="26"/>
        <v>GUNCano_FIRING-Burgundian 62 50m BU_B00M_CANNONS</v>
      </c>
      <c r="B233" s="24"/>
      <c r="C233" s="5" t="s">
        <v>2228</v>
      </c>
      <c r="D233" s="5" t="s">
        <v>2267</v>
      </c>
      <c r="E233" s="5" t="s">
        <v>12</v>
      </c>
      <c r="F233" s="8" t="e">
        <f>VLOOKUP($E233,#REF!,2,0)</f>
        <v>#REF!</v>
      </c>
      <c r="G233" s="8" t="e">
        <f>VLOOKUP($E233,#REF!,3,0)</f>
        <v>#REF!</v>
      </c>
      <c r="H233" s="8" t="s">
        <v>13</v>
      </c>
      <c r="I233" s="8" t="s">
        <v>14</v>
      </c>
      <c r="J233" s="8" t="s">
        <v>1854</v>
      </c>
      <c r="K233" s="8"/>
      <c r="L233" s="14" t="s">
        <v>2268</v>
      </c>
      <c r="M233" s="25" t="s">
        <v>2269</v>
      </c>
      <c r="N233" s="25" t="s">
        <v>2238</v>
      </c>
      <c r="P233" s="8"/>
      <c r="Q233" s="8" t="s">
        <v>2270</v>
      </c>
      <c r="R233" s="8"/>
      <c r="S233" s="8"/>
      <c r="T233" s="8"/>
      <c r="U233" s="8"/>
      <c r="V233" s="8"/>
      <c r="W233" s="8"/>
      <c r="X233" s="8"/>
      <c r="Y233" s="8"/>
      <c r="Z233" s="8"/>
      <c r="AA233" s="8"/>
      <c r="AB233" s="8"/>
      <c r="AC233" s="8"/>
      <c r="AD233" s="8"/>
      <c r="AE233" s="8"/>
    </row>
    <row r="234" spans="1:31" ht="12.75" customHeight="1">
      <c r="A234" s="8" t="str">
        <f t="shared" ref="A234:A235" si="27">E234&amp;"_"&amp;H234&amp;"-"&amp;C234&amp;" "&amp;D234&amp;"_"&amp;I234&amp;"_"&amp;J234&amp;"_"&amp;K234&amp;".wav"</f>
        <v>GUNCano_FIRING-Burgundian 62 75m_B00M_CACK_XY.wav</v>
      </c>
      <c r="B234" s="8" t="s">
        <v>478</v>
      </c>
      <c r="C234" s="5" t="s">
        <v>2228</v>
      </c>
      <c r="D234" s="5" t="s">
        <v>2271</v>
      </c>
      <c r="E234" s="5" t="s">
        <v>12</v>
      </c>
      <c r="F234" s="8" t="e">
        <f>VLOOKUP($E234,#REF!,2,0)</f>
        <v>#REF!</v>
      </c>
      <c r="G234" s="8" t="e">
        <f>VLOOKUP($E234,#REF!,3,0)</f>
        <v>#REF!</v>
      </c>
      <c r="H234" s="8" t="s">
        <v>13</v>
      </c>
      <c r="I234" s="8" t="s">
        <v>14</v>
      </c>
      <c r="J234" s="8" t="s">
        <v>105</v>
      </c>
      <c r="K234" s="8" t="s">
        <v>345</v>
      </c>
      <c r="L234" s="14" t="s">
        <v>2272</v>
      </c>
      <c r="M234" s="25" t="s">
        <v>2273</v>
      </c>
      <c r="N234" s="25" t="s">
        <v>2238</v>
      </c>
      <c r="O234" s="8" t="s">
        <v>346</v>
      </c>
      <c r="P234" s="8" t="s">
        <v>332</v>
      </c>
      <c r="Q234" s="8" t="s">
        <v>2274</v>
      </c>
      <c r="R234" s="8"/>
      <c r="S234" s="8"/>
      <c r="T234" s="8"/>
      <c r="U234" s="8"/>
      <c r="V234" s="8"/>
      <c r="W234" s="8"/>
      <c r="X234" s="8"/>
      <c r="Y234" s="8"/>
      <c r="Z234" s="8"/>
      <c r="AA234" s="8"/>
      <c r="AB234" s="8"/>
      <c r="AC234" s="8"/>
      <c r="AD234" s="8"/>
      <c r="AE234" s="8"/>
    </row>
    <row r="235" spans="1:31" ht="12.75" customHeight="1">
      <c r="A235" s="8" t="str">
        <f t="shared" si="27"/>
        <v>GUNCano_FIRING-Burgundian 62 25m_B00M_CACK_XY.wav</v>
      </c>
      <c r="B235" s="8" t="s">
        <v>469</v>
      </c>
      <c r="C235" s="5" t="s">
        <v>2228</v>
      </c>
      <c r="D235" s="5" t="s">
        <v>2275</v>
      </c>
      <c r="E235" s="5" t="s">
        <v>12</v>
      </c>
      <c r="F235" s="8" t="e">
        <f>VLOOKUP($E235,#REF!,2,0)</f>
        <v>#REF!</v>
      </c>
      <c r="G235" s="8" t="e">
        <f>VLOOKUP($E235,#REF!,3,0)</f>
        <v>#REF!</v>
      </c>
      <c r="H235" s="8" t="s">
        <v>13</v>
      </c>
      <c r="I235" s="8" t="s">
        <v>14</v>
      </c>
      <c r="J235" s="8" t="s">
        <v>105</v>
      </c>
      <c r="K235" s="29" t="s">
        <v>345</v>
      </c>
      <c r="L235" s="14" t="s">
        <v>2276</v>
      </c>
      <c r="M235" s="8" t="s">
        <v>2277</v>
      </c>
      <c r="N235" s="25" t="s">
        <v>2238</v>
      </c>
      <c r="O235" s="25" t="s">
        <v>470</v>
      </c>
      <c r="P235" s="17" t="s">
        <v>341</v>
      </c>
      <c r="Q235" s="8" t="s">
        <v>2278</v>
      </c>
      <c r="R235" s="8"/>
      <c r="S235" s="8"/>
      <c r="T235" s="8"/>
      <c r="U235" s="8"/>
      <c r="V235" s="8"/>
      <c r="W235" s="8"/>
      <c r="X235" s="8"/>
      <c r="Y235" s="8"/>
      <c r="Z235" s="8"/>
      <c r="AA235" s="8"/>
      <c r="AB235" s="8"/>
      <c r="AC235" s="8"/>
      <c r="AD235" s="8"/>
      <c r="AE235" s="8"/>
    </row>
    <row r="236" spans="1:31" ht="12.75" hidden="1" customHeight="1">
      <c r="A236" s="8" t="str">
        <f>E236&amp;"_"&amp;H236&amp;"-"&amp;C236&amp;" "&amp;D236&amp;"_"&amp;I236&amp;"_"&amp;J236</f>
        <v>GUNCano_FIRING-Mortar 45 3m BU_B00M_CANNONS</v>
      </c>
      <c r="B236" s="24"/>
      <c r="C236" s="5" t="s">
        <v>2279</v>
      </c>
      <c r="D236" s="5" t="s">
        <v>2229</v>
      </c>
      <c r="E236" s="5" t="s">
        <v>12</v>
      </c>
      <c r="F236" s="8" t="e">
        <f>VLOOKUP($E236,#REF!,2,0)</f>
        <v>#REF!</v>
      </c>
      <c r="G236" s="8" t="e">
        <f>VLOOKUP($E236,#REF!,3,0)</f>
        <v>#REF!</v>
      </c>
      <c r="H236" s="8" t="s">
        <v>13</v>
      </c>
      <c r="I236" s="8" t="s">
        <v>14</v>
      </c>
      <c r="J236" s="8" t="s">
        <v>1854</v>
      </c>
      <c r="K236" s="8"/>
      <c r="M236" s="25"/>
      <c r="P236" s="8" t="s">
        <v>2280</v>
      </c>
      <c r="Q236" s="8"/>
      <c r="R236" s="8"/>
      <c r="S236" s="8"/>
      <c r="T236" s="8"/>
      <c r="U236" s="8"/>
      <c r="V236" s="8"/>
      <c r="W236" s="8"/>
      <c r="X236" s="8"/>
      <c r="Y236" s="8"/>
      <c r="Z236" s="8"/>
      <c r="AA236" s="8"/>
      <c r="AB236" s="8"/>
      <c r="AC236" s="8"/>
      <c r="AD236" s="8"/>
      <c r="AE236" s="8"/>
    </row>
    <row r="237" spans="1:31" ht="12.75" customHeight="1">
      <c r="A237" s="8" t="str">
        <f>E237&amp;"_"&amp;H237&amp;"-"&amp;C237&amp;" "&amp;D237&amp;"_"&amp;I237&amp;"_"&amp;J237&amp;"_"&amp;K237&amp;".wav"</f>
        <v>GUNCano_FIRING-Mortar 45 15m_B00M_CACK_MS.wav</v>
      </c>
      <c r="B237" s="8" t="s">
        <v>867</v>
      </c>
      <c r="C237" s="5" t="s">
        <v>2279</v>
      </c>
      <c r="D237" s="5" t="s">
        <v>1861</v>
      </c>
      <c r="E237" s="5" t="s">
        <v>12</v>
      </c>
      <c r="F237" s="8" t="e">
        <f>VLOOKUP($E237,#REF!,2,0)</f>
        <v>#REF!</v>
      </c>
      <c r="G237" s="8" t="e">
        <f>VLOOKUP($E237,#REF!,3,0)</f>
        <v>#REF!</v>
      </c>
      <c r="H237" s="8" t="s">
        <v>13</v>
      </c>
      <c r="I237" s="8" t="s">
        <v>14</v>
      </c>
      <c r="J237" s="8" t="s">
        <v>105</v>
      </c>
      <c r="K237" s="8" t="s">
        <v>339</v>
      </c>
      <c r="L237" s="14" t="s">
        <v>2281</v>
      </c>
      <c r="M237" s="25" t="s">
        <v>2282</v>
      </c>
      <c r="N237" s="25" t="s">
        <v>2283</v>
      </c>
      <c r="O237" s="8" t="s">
        <v>340</v>
      </c>
      <c r="P237" s="17" t="s">
        <v>341</v>
      </c>
      <c r="Q237" s="8"/>
      <c r="R237" s="8"/>
      <c r="S237" s="8"/>
      <c r="T237" s="8"/>
      <c r="U237" s="8"/>
      <c r="V237" s="8"/>
      <c r="W237" s="8"/>
      <c r="X237" s="8"/>
      <c r="Y237" s="8"/>
      <c r="Z237" s="8"/>
      <c r="AA237" s="8"/>
      <c r="AB237" s="8"/>
      <c r="AC237" s="8"/>
      <c r="AD237" s="8"/>
      <c r="AE237" s="8"/>
    </row>
    <row r="238" spans="1:31" ht="12.75" hidden="1" customHeight="1">
      <c r="A238" s="8" t="str">
        <f>E238&amp;"_"&amp;H238&amp;"-"&amp;C238&amp;" "&amp;D238&amp;"_"&amp;I238&amp;"_"&amp;J238</f>
        <v>GUNCano_FIRING-Mortar 45 3m BU_B00M_CANNONS</v>
      </c>
      <c r="B238" s="24"/>
      <c r="C238" s="5" t="s">
        <v>2279</v>
      </c>
      <c r="D238" s="5" t="s">
        <v>2229</v>
      </c>
      <c r="E238" s="5" t="s">
        <v>12</v>
      </c>
      <c r="F238" s="8" t="e">
        <f>VLOOKUP($E238,#REF!,2,0)</f>
        <v>#REF!</v>
      </c>
      <c r="G238" s="8" t="e">
        <f>VLOOKUP($E238,#REF!,3,0)</f>
        <v>#REF!</v>
      </c>
      <c r="H238" s="8" t="s">
        <v>13</v>
      </c>
      <c r="I238" s="8" t="s">
        <v>14</v>
      </c>
      <c r="J238" s="8" t="s">
        <v>1854</v>
      </c>
      <c r="K238" s="8"/>
      <c r="M238" s="25"/>
      <c r="N238" s="25" t="s">
        <v>2238</v>
      </c>
      <c r="P238" s="8"/>
      <c r="Q238" s="8"/>
      <c r="R238" s="8"/>
      <c r="S238" s="8"/>
      <c r="T238" s="8"/>
      <c r="U238" s="8"/>
      <c r="V238" s="8"/>
      <c r="W238" s="8"/>
      <c r="X238" s="8"/>
      <c r="Y238" s="8"/>
      <c r="Z238" s="8"/>
      <c r="AA238" s="8"/>
      <c r="AB238" s="8"/>
      <c r="AC238" s="8"/>
      <c r="AD238" s="8"/>
      <c r="AE238" s="8"/>
    </row>
    <row r="239" spans="1:31" ht="12.75" customHeight="1">
      <c r="A239" s="8" t="str">
        <f t="shared" ref="A239:A246" si="28">E239&amp;"_"&amp;H239&amp;"-"&amp;C239&amp;" "&amp;D239&amp;"_"&amp;I239&amp;"_"&amp;J239&amp;"_"&amp;K239&amp;".wav"</f>
        <v>GUNCano_FIRING-Mortar 45 20m_B00M_CACK_XY.wav</v>
      </c>
      <c r="B239" s="8" t="s">
        <v>873</v>
      </c>
      <c r="C239" s="5" t="s">
        <v>2279</v>
      </c>
      <c r="D239" s="5" t="s">
        <v>1864</v>
      </c>
      <c r="E239" s="5" t="s">
        <v>12</v>
      </c>
      <c r="F239" s="8" t="e">
        <f>VLOOKUP($E239,#REF!,2,0)</f>
        <v>#REF!</v>
      </c>
      <c r="G239" s="8" t="e">
        <f>VLOOKUP($E239,#REF!,3,0)</f>
        <v>#REF!</v>
      </c>
      <c r="H239" s="8" t="s">
        <v>13</v>
      </c>
      <c r="I239" s="8" t="s">
        <v>14</v>
      </c>
      <c r="J239" s="8" t="s">
        <v>105</v>
      </c>
      <c r="K239" s="8" t="s">
        <v>345</v>
      </c>
      <c r="L239" s="14" t="s">
        <v>2284</v>
      </c>
      <c r="M239" s="25" t="s">
        <v>2285</v>
      </c>
      <c r="N239" s="25" t="s">
        <v>2238</v>
      </c>
      <c r="O239" s="8" t="s">
        <v>359</v>
      </c>
      <c r="P239" s="17" t="s">
        <v>341</v>
      </c>
      <c r="Q239" s="8"/>
      <c r="R239" s="8"/>
      <c r="S239" s="8"/>
      <c r="T239" s="8"/>
      <c r="U239" s="8"/>
      <c r="V239" s="8"/>
      <c r="W239" s="8"/>
      <c r="X239" s="8"/>
      <c r="Y239" s="8"/>
      <c r="Z239" s="8"/>
      <c r="AA239" s="8"/>
      <c r="AB239" s="8"/>
      <c r="AC239" s="8"/>
      <c r="AD239" s="8"/>
      <c r="AE239" s="8"/>
    </row>
    <row r="240" spans="1:31" ht="12.75" customHeight="1">
      <c r="A240" s="8" t="str">
        <f t="shared" si="28"/>
        <v>GUNCano_FIRING-Mortar 45 1m_B00M_CACK_AB.wav</v>
      </c>
      <c r="B240" s="8" t="s">
        <v>870</v>
      </c>
      <c r="C240" s="5" t="s">
        <v>2279</v>
      </c>
      <c r="D240" s="5" t="s">
        <v>1878</v>
      </c>
      <c r="E240" s="5" t="s">
        <v>12</v>
      </c>
      <c r="F240" s="8" t="e">
        <f>VLOOKUP($E240,#REF!,2,0)</f>
        <v>#REF!</v>
      </c>
      <c r="G240" s="8" t="e">
        <f>VLOOKUP($E240,#REF!,3,0)</f>
        <v>#REF!</v>
      </c>
      <c r="H240" s="8" t="s">
        <v>13</v>
      </c>
      <c r="I240" s="8" t="s">
        <v>14</v>
      </c>
      <c r="J240" s="8" t="s">
        <v>105</v>
      </c>
      <c r="K240" s="8" t="s">
        <v>350</v>
      </c>
      <c r="L240" s="14" t="s">
        <v>2286</v>
      </c>
      <c r="M240" s="25" t="s">
        <v>2287</v>
      </c>
      <c r="N240" s="25" t="s">
        <v>2238</v>
      </c>
      <c r="O240" s="8" t="s">
        <v>351</v>
      </c>
      <c r="P240" s="8" t="s">
        <v>106</v>
      </c>
      <c r="Q240" s="8"/>
      <c r="R240" s="8"/>
      <c r="S240" s="8"/>
      <c r="T240" s="8"/>
      <c r="U240" s="8"/>
      <c r="V240" s="8"/>
      <c r="W240" s="8"/>
      <c r="X240" s="8"/>
      <c r="Y240" s="8"/>
      <c r="Z240" s="8"/>
      <c r="AA240" s="8"/>
      <c r="AB240" s="8"/>
      <c r="AC240" s="8"/>
      <c r="AD240" s="8"/>
      <c r="AE240" s="8"/>
    </row>
    <row r="241" spans="1:31" ht="12.75" customHeight="1">
      <c r="A241" s="8" t="str">
        <f t="shared" si="28"/>
        <v>GUNCano_FIRING-Mortar 45 3m_B00M_CACK_AB.wav</v>
      </c>
      <c r="B241" s="8" t="s">
        <v>879</v>
      </c>
      <c r="C241" s="5" t="s">
        <v>2279</v>
      </c>
      <c r="D241" s="5" t="s">
        <v>1880</v>
      </c>
      <c r="E241" s="5" t="s">
        <v>12</v>
      </c>
      <c r="F241" s="8" t="e">
        <f>VLOOKUP($E241,#REF!,2,0)</f>
        <v>#REF!</v>
      </c>
      <c r="G241" s="8" t="e">
        <f>VLOOKUP($E241,#REF!,3,0)</f>
        <v>#REF!</v>
      </c>
      <c r="H241" s="8" t="s">
        <v>13</v>
      </c>
      <c r="I241" s="8" t="s">
        <v>14</v>
      </c>
      <c r="J241" s="8" t="s">
        <v>105</v>
      </c>
      <c r="K241" s="8" t="s">
        <v>350</v>
      </c>
      <c r="L241" s="14" t="s">
        <v>2288</v>
      </c>
      <c r="M241" s="25" t="s">
        <v>2289</v>
      </c>
      <c r="N241" s="25" t="s">
        <v>2238</v>
      </c>
      <c r="O241" s="25" t="s">
        <v>363</v>
      </c>
      <c r="P241" s="8" t="s">
        <v>106</v>
      </c>
      <c r="Q241" s="8"/>
      <c r="R241" s="8"/>
      <c r="S241" s="8"/>
      <c r="T241" s="8"/>
      <c r="U241" s="8"/>
      <c r="V241" s="8"/>
      <c r="W241" s="8"/>
      <c r="X241" s="8"/>
      <c r="Y241" s="8"/>
      <c r="Z241" s="8"/>
      <c r="AA241" s="8"/>
      <c r="AB241" s="8"/>
      <c r="AC241" s="8"/>
      <c r="AD241" s="8"/>
      <c r="AE241" s="8"/>
    </row>
    <row r="242" spans="1:31" ht="12.75" customHeight="1">
      <c r="A242" s="8" t="str">
        <f t="shared" si="28"/>
        <v>GUNCano_FIRING-Mortar 45 4m_B00M_CACK_HH.wav</v>
      </c>
      <c r="B242" s="8" t="s">
        <v>882</v>
      </c>
      <c r="C242" s="5" t="s">
        <v>2279</v>
      </c>
      <c r="D242" s="5" t="s">
        <v>1882</v>
      </c>
      <c r="E242" s="5" t="s">
        <v>12</v>
      </c>
      <c r="F242" s="8" t="e">
        <f>VLOOKUP($E242,#REF!,2,0)</f>
        <v>#REF!</v>
      </c>
      <c r="G242" s="8" t="e">
        <f>VLOOKUP($E242,#REF!,3,0)</f>
        <v>#REF!</v>
      </c>
      <c r="H242" s="8" t="s">
        <v>13</v>
      </c>
      <c r="I242" s="8" t="s">
        <v>14</v>
      </c>
      <c r="J242" s="8" t="s">
        <v>105</v>
      </c>
      <c r="K242" s="8" t="s">
        <v>367</v>
      </c>
      <c r="L242" s="14" t="s">
        <v>2290</v>
      </c>
      <c r="M242" s="25" t="s">
        <v>2291</v>
      </c>
      <c r="N242" s="25" t="s">
        <v>2238</v>
      </c>
      <c r="O242" s="25" t="s">
        <v>368</v>
      </c>
      <c r="P242" s="8" t="s">
        <v>106</v>
      </c>
      <c r="Q242" s="8"/>
      <c r="R242" s="8"/>
      <c r="S242" s="8"/>
      <c r="T242" s="8"/>
      <c r="U242" s="8"/>
      <c r="V242" s="8"/>
      <c r="W242" s="8"/>
      <c r="X242" s="8"/>
      <c r="Y242" s="8"/>
      <c r="Z242" s="8"/>
      <c r="AA242" s="8"/>
      <c r="AB242" s="8"/>
      <c r="AC242" s="8"/>
      <c r="AD242" s="8"/>
      <c r="AE242" s="8"/>
    </row>
    <row r="243" spans="1:31" ht="12.75" customHeight="1">
      <c r="A243" s="8" t="str">
        <f t="shared" si="28"/>
        <v>GUNCano_FIRING-Mortar 45 5m_B00M_CACK_MS.wav</v>
      </c>
      <c r="B243" s="8" t="s">
        <v>885</v>
      </c>
      <c r="C243" s="5" t="s">
        <v>2279</v>
      </c>
      <c r="D243" s="5" t="s">
        <v>1884</v>
      </c>
      <c r="E243" s="5" t="s">
        <v>12</v>
      </c>
      <c r="F243" s="8" t="e">
        <f>VLOOKUP($E243,#REF!,2,0)</f>
        <v>#REF!</v>
      </c>
      <c r="G243" s="8" t="e">
        <f>VLOOKUP($E243,#REF!,3,0)</f>
        <v>#REF!</v>
      </c>
      <c r="H243" s="8" t="s">
        <v>13</v>
      </c>
      <c r="I243" s="8" t="s">
        <v>14</v>
      </c>
      <c r="J243" s="8" t="s">
        <v>105</v>
      </c>
      <c r="K243" s="8" t="s">
        <v>339</v>
      </c>
      <c r="L243" s="14" t="s">
        <v>2292</v>
      </c>
      <c r="M243" s="25" t="s">
        <v>2293</v>
      </c>
      <c r="N243" s="25" t="s">
        <v>2238</v>
      </c>
      <c r="O243" s="8" t="s">
        <v>372</v>
      </c>
      <c r="P243" s="8" t="s">
        <v>106</v>
      </c>
      <c r="Q243" s="8"/>
      <c r="R243" s="8"/>
      <c r="S243" s="8"/>
      <c r="T243" s="8"/>
      <c r="U243" s="8"/>
      <c r="V243" s="8"/>
      <c r="W243" s="8"/>
      <c r="X243" s="8"/>
      <c r="Y243" s="8"/>
      <c r="Z243" s="8"/>
      <c r="AA243" s="8"/>
      <c r="AB243" s="8"/>
      <c r="AC243" s="8"/>
      <c r="AD243" s="8"/>
      <c r="AE243" s="8"/>
    </row>
    <row r="244" spans="1:31" ht="12.75" customHeight="1">
      <c r="A244" s="8" t="str">
        <f t="shared" si="28"/>
        <v>GUNCano_FIRING-Mortar 45 150m_B00M_CACK_Ambix.wav</v>
      </c>
      <c r="B244" s="8" t="s">
        <v>864</v>
      </c>
      <c r="C244" s="5" t="s">
        <v>2279</v>
      </c>
      <c r="D244" s="5" t="s">
        <v>1870</v>
      </c>
      <c r="E244" s="5" t="s">
        <v>12</v>
      </c>
      <c r="F244" s="8" t="e">
        <f>VLOOKUP($E244,#REF!,2,0)</f>
        <v>#REF!</v>
      </c>
      <c r="G244" s="8" t="e">
        <f>VLOOKUP($E244,#REF!,3,0)</f>
        <v>#REF!</v>
      </c>
      <c r="H244" s="8" t="s">
        <v>13</v>
      </c>
      <c r="I244" s="8" t="s">
        <v>14</v>
      </c>
      <c r="J244" s="8" t="s">
        <v>105</v>
      </c>
      <c r="K244" s="8" t="s">
        <v>354</v>
      </c>
      <c r="L244" s="14" t="s">
        <v>2294</v>
      </c>
      <c r="M244" s="25" t="s">
        <v>2295</v>
      </c>
      <c r="N244" s="25" t="s">
        <v>2238</v>
      </c>
      <c r="O244" s="8" t="s">
        <v>355</v>
      </c>
      <c r="P244" s="8" t="s">
        <v>332</v>
      </c>
      <c r="Q244" s="8"/>
      <c r="R244" s="8"/>
      <c r="S244" s="8"/>
      <c r="T244" s="8"/>
      <c r="U244" s="8"/>
      <c r="V244" s="8"/>
      <c r="W244" s="8"/>
      <c r="X244" s="8"/>
      <c r="Y244" s="8"/>
      <c r="Z244" s="8"/>
      <c r="AA244" s="8"/>
      <c r="AB244" s="8"/>
      <c r="AC244" s="8"/>
      <c r="AD244" s="8"/>
      <c r="AE244" s="8"/>
    </row>
    <row r="245" spans="1:31" ht="12.75" customHeight="1">
      <c r="A245" s="8" t="str">
        <f t="shared" si="28"/>
        <v>GUNCano_FIRING-Mortar 45 100m_B00M_CACK_ORTF3D Hi.wav</v>
      </c>
      <c r="B245" s="8" t="s">
        <v>860</v>
      </c>
      <c r="C245" s="5" t="s">
        <v>2279</v>
      </c>
      <c r="D245" s="5" t="s">
        <v>2256</v>
      </c>
      <c r="E245" s="5" t="s">
        <v>12</v>
      </c>
      <c r="F245" s="8" t="e">
        <f>VLOOKUP($E245,#REF!,2,0)</f>
        <v>#REF!</v>
      </c>
      <c r="G245" s="8" t="e">
        <f>VLOOKUP($E245,#REF!,3,0)</f>
        <v>#REF!</v>
      </c>
      <c r="H245" s="8" t="s">
        <v>13</v>
      </c>
      <c r="I245" s="8" t="s">
        <v>14</v>
      </c>
      <c r="J245" s="8" t="s">
        <v>105</v>
      </c>
      <c r="K245" s="8" t="s">
        <v>330</v>
      </c>
      <c r="L245" s="14" t="s">
        <v>2296</v>
      </c>
      <c r="M245" s="25" t="s">
        <v>2297</v>
      </c>
      <c r="N245" s="25" t="s">
        <v>2298</v>
      </c>
      <c r="O245" s="8" t="s">
        <v>331</v>
      </c>
      <c r="P245" s="8" t="s">
        <v>332</v>
      </c>
      <c r="Q245" s="8"/>
      <c r="R245" s="8"/>
      <c r="S245" s="8"/>
      <c r="T245" s="8"/>
      <c r="U245" s="8"/>
      <c r="V245" s="8"/>
      <c r="W245" s="8"/>
      <c r="X245" s="8"/>
      <c r="Y245" s="8"/>
      <c r="Z245" s="8"/>
      <c r="AA245" s="8"/>
      <c r="AB245" s="8"/>
      <c r="AC245" s="8"/>
      <c r="AD245" s="8"/>
      <c r="AE245" s="8"/>
    </row>
    <row r="246" spans="1:31" ht="12.75" customHeight="1">
      <c r="A246" s="8" t="str">
        <f t="shared" si="28"/>
        <v>GUNCano_FIRING-Mortar 45 100m_B00M_CACK_ORTF3D Lo.wav</v>
      </c>
      <c r="B246" s="8" t="s">
        <v>860</v>
      </c>
      <c r="C246" s="5" t="s">
        <v>2279</v>
      </c>
      <c r="D246" s="5" t="s">
        <v>2256</v>
      </c>
      <c r="E246" s="5" t="s">
        <v>12</v>
      </c>
      <c r="F246" s="8" t="e">
        <f>VLOOKUP($E246,#REF!,2,0)</f>
        <v>#REF!</v>
      </c>
      <c r="G246" s="8" t="e">
        <f>VLOOKUP($E246,#REF!,3,0)</f>
        <v>#REF!</v>
      </c>
      <c r="H246" s="8" t="s">
        <v>13</v>
      </c>
      <c r="I246" s="8" t="s">
        <v>14</v>
      </c>
      <c r="J246" s="8" t="s">
        <v>105</v>
      </c>
      <c r="K246" s="8" t="s">
        <v>335</v>
      </c>
      <c r="L246" s="14" t="s">
        <v>2299</v>
      </c>
      <c r="M246" s="25" t="s">
        <v>2300</v>
      </c>
      <c r="N246" s="25" t="s">
        <v>2238</v>
      </c>
      <c r="O246" s="8" t="s">
        <v>331</v>
      </c>
      <c r="P246" s="8" t="s">
        <v>332</v>
      </c>
      <c r="Q246" s="8"/>
      <c r="R246" s="8"/>
      <c r="S246" s="8"/>
      <c r="T246" s="8"/>
      <c r="U246" s="8"/>
      <c r="V246" s="8"/>
      <c r="W246" s="8"/>
      <c r="X246" s="8"/>
      <c r="Y246" s="8"/>
      <c r="Z246" s="8"/>
      <c r="AA246" s="8"/>
      <c r="AB246" s="8"/>
      <c r="AC246" s="8"/>
      <c r="AD246" s="8"/>
      <c r="AE246" s="8"/>
    </row>
    <row r="247" spans="1:31" ht="12.75" hidden="1" customHeight="1">
      <c r="A247" s="8" t="str">
        <f t="shared" ref="A247:A248" si="29">E247&amp;"_"&amp;H247&amp;"-"&amp;C247&amp;" "&amp;D247&amp;"_"&amp;I247&amp;"_"&amp;J247</f>
        <v>GUNCano_FIRING-Mortar 45 100m H4N_B00M_CANNONS</v>
      </c>
      <c r="B247" s="24"/>
      <c r="C247" s="5" t="s">
        <v>2279</v>
      </c>
      <c r="D247" s="5" t="s">
        <v>2263</v>
      </c>
      <c r="E247" s="5" t="s">
        <v>12</v>
      </c>
      <c r="F247" s="8" t="e">
        <f>VLOOKUP($E247,#REF!,2,0)</f>
        <v>#REF!</v>
      </c>
      <c r="G247" s="8" t="e">
        <f>VLOOKUP($E247,#REF!,3,0)</f>
        <v>#REF!</v>
      </c>
      <c r="H247" s="8" t="s">
        <v>13</v>
      </c>
      <c r="I247" s="8" t="s">
        <v>14</v>
      </c>
      <c r="J247" s="8" t="s">
        <v>1854</v>
      </c>
      <c r="K247" s="8"/>
      <c r="P247" s="8"/>
      <c r="Q247" s="8"/>
      <c r="R247" s="8"/>
      <c r="S247" s="8"/>
      <c r="T247" s="8"/>
      <c r="U247" s="8"/>
      <c r="V247" s="8"/>
      <c r="W247" s="8"/>
      <c r="X247" s="8"/>
      <c r="Y247" s="8"/>
      <c r="Z247" s="8"/>
      <c r="AA247" s="8"/>
      <c r="AB247" s="8"/>
      <c r="AC247" s="8"/>
      <c r="AD247" s="8"/>
      <c r="AE247" s="8"/>
    </row>
    <row r="248" spans="1:31" ht="12.75" hidden="1" customHeight="1">
      <c r="A248" s="8" t="str">
        <f t="shared" si="29"/>
        <v>GUNCano_FIRING-Mortar 45 50m BU_B00M_CANNONS</v>
      </c>
      <c r="B248" s="24"/>
      <c r="C248" s="5" t="s">
        <v>2279</v>
      </c>
      <c r="D248" s="5" t="s">
        <v>2267</v>
      </c>
      <c r="E248" s="5" t="s">
        <v>12</v>
      </c>
      <c r="F248" s="8" t="e">
        <f>VLOOKUP($E248,#REF!,2,0)</f>
        <v>#REF!</v>
      </c>
      <c r="G248" s="8" t="e">
        <f>VLOOKUP($E248,#REF!,3,0)</f>
        <v>#REF!</v>
      </c>
      <c r="H248" s="8" t="s">
        <v>13</v>
      </c>
      <c r="I248" s="8" t="s">
        <v>14</v>
      </c>
      <c r="J248" s="8" t="s">
        <v>1854</v>
      </c>
      <c r="K248" s="8"/>
      <c r="P248" s="8"/>
      <c r="Q248" s="8"/>
      <c r="R248" s="8"/>
      <c r="S248" s="8"/>
      <c r="T248" s="8"/>
      <c r="U248" s="8"/>
      <c r="V248" s="8"/>
      <c r="W248" s="8"/>
      <c r="X248" s="8"/>
      <c r="Y248" s="8"/>
      <c r="Z248" s="8"/>
      <c r="AA248" s="8"/>
      <c r="AB248" s="8"/>
      <c r="AC248" s="8"/>
      <c r="AD248" s="8"/>
      <c r="AE248" s="8"/>
    </row>
    <row r="249" spans="1:31" ht="12.75" customHeight="1">
      <c r="A249" s="8" t="str">
        <f t="shared" ref="A249:A250" si="30">E249&amp;"_"&amp;H249&amp;"-"&amp;C249&amp;" "&amp;D249&amp;"_"&amp;I249&amp;"_"&amp;J249&amp;"_"&amp;K249&amp;".wav"</f>
        <v>GUNCano_FIRING-Mortar 45 75m_B00M_CACK_XY.wav</v>
      </c>
      <c r="B249" s="8" t="s">
        <v>888</v>
      </c>
      <c r="C249" s="5" t="s">
        <v>2279</v>
      </c>
      <c r="D249" s="5" t="s">
        <v>2271</v>
      </c>
      <c r="E249" s="5" t="s">
        <v>12</v>
      </c>
      <c r="F249" s="8" t="e">
        <f>VLOOKUP($E249,#REF!,2,0)</f>
        <v>#REF!</v>
      </c>
      <c r="G249" s="8" t="e">
        <f>VLOOKUP($E249,#REF!,3,0)</f>
        <v>#REF!</v>
      </c>
      <c r="H249" s="8" t="s">
        <v>13</v>
      </c>
      <c r="I249" s="8" t="s">
        <v>14</v>
      </c>
      <c r="J249" s="8" t="s">
        <v>105</v>
      </c>
      <c r="K249" s="8" t="s">
        <v>345</v>
      </c>
      <c r="L249" s="14" t="s">
        <v>2301</v>
      </c>
      <c r="M249" s="25" t="s">
        <v>2302</v>
      </c>
      <c r="N249" s="25"/>
      <c r="O249" s="8" t="s">
        <v>346</v>
      </c>
      <c r="P249" s="8" t="s">
        <v>332</v>
      </c>
      <c r="Q249" s="8"/>
      <c r="R249" s="8"/>
      <c r="S249" s="8"/>
      <c r="T249" s="8"/>
      <c r="U249" s="8"/>
      <c r="V249" s="8"/>
      <c r="W249" s="8"/>
      <c r="X249" s="8"/>
      <c r="Y249" s="8"/>
      <c r="Z249" s="8"/>
      <c r="AA249" s="8"/>
      <c r="AB249" s="8"/>
      <c r="AC249" s="8"/>
      <c r="AD249" s="8"/>
      <c r="AE249" s="8"/>
    </row>
    <row r="250" spans="1:31" ht="12.75" customHeight="1">
      <c r="A250" s="8" t="str">
        <f t="shared" si="30"/>
        <v>GUNCano_FIRING-Mortar 45 25m_B00M_CACK_XY.wav</v>
      </c>
      <c r="B250" s="8" t="s">
        <v>876</v>
      </c>
      <c r="C250" s="5" t="s">
        <v>2279</v>
      </c>
      <c r="D250" s="5" t="s">
        <v>2275</v>
      </c>
      <c r="E250" s="5" t="s">
        <v>12</v>
      </c>
      <c r="F250" s="8" t="e">
        <f>VLOOKUP($E250,#REF!,2,0)</f>
        <v>#REF!</v>
      </c>
      <c r="G250" s="8" t="e">
        <f>VLOOKUP($E250,#REF!,3,0)</f>
        <v>#REF!</v>
      </c>
      <c r="H250" s="8" t="s">
        <v>13</v>
      </c>
      <c r="I250" s="8" t="s">
        <v>14</v>
      </c>
      <c r="J250" s="8" t="s">
        <v>105</v>
      </c>
      <c r="K250" s="29" t="s">
        <v>345</v>
      </c>
      <c r="L250" s="14" t="s">
        <v>875</v>
      </c>
      <c r="M250" s="25" t="s">
        <v>2303</v>
      </c>
      <c r="N250" s="25"/>
      <c r="O250" s="25" t="s">
        <v>470</v>
      </c>
      <c r="P250" s="17" t="s">
        <v>341</v>
      </c>
      <c r="Q250" s="8"/>
      <c r="R250" s="8"/>
      <c r="S250" s="8"/>
      <c r="T250" s="8"/>
      <c r="U250" s="8"/>
      <c r="V250" s="8"/>
      <c r="W250" s="8"/>
      <c r="X250" s="8"/>
      <c r="Y250" s="8"/>
      <c r="Z250" s="8"/>
      <c r="AA250" s="8"/>
      <c r="AB250" s="8"/>
      <c r="AC250" s="8"/>
      <c r="AD250" s="8"/>
      <c r="AE250" s="8"/>
    </row>
    <row r="251" spans="1:31" ht="12.75" hidden="1" customHeight="1">
      <c r="A251" s="8" t="str">
        <f>E251&amp;"_"&amp;H251&amp;"-"&amp;C251&amp;" "&amp;D251&amp;"_"&amp;I251&amp;"_"&amp;J251</f>
        <v>GUNCano_FIRING-Loshult Arrow Gun 35 3m BU_B00M_CANNONS</v>
      </c>
      <c r="B251" s="24"/>
      <c r="C251" s="5" t="s">
        <v>2304</v>
      </c>
      <c r="D251" s="5" t="s">
        <v>2229</v>
      </c>
      <c r="E251" s="5" t="s">
        <v>12</v>
      </c>
      <c r="F251" s="8" t="e">
        <f>VLOOKUP($E251,#REF!,2,0)</f>
        <v>#REF!</v>
      </c>
      <c r="G251" s="8" t="e">
        <f>VLOOKUP($E251,#REF!,3,0)</f>
        <v>#REF!</v>
      </c>
      <c r="H251" s="8" t="s">
        <v>13</v>
      </c>
      <c r="I251" s="8" t="s">
        <v>14</v>
      </c>
      <c r="J251" s="8" t="s">
        <v>1854</v>
      </c>
      <c r="K251" s="8"/>
      <c r="M251" s="25"/>
      <c r="N251" s="25"/>
      <c r="O251" s="25"/>
      <c r="P251" s="8" t="s">
        <v>2305</v>
      </c>
      <c r="Q251" s="8" t="s">
        <v>2231</v>
      </c>
      <c r="R251" s="8"/>
      <c r="S251" s="8"/>
      <c r="T251" s="8"/>
      <c r="U251" s="8"/>
      <c r="V251" s="8"/>
      <c r="W251" s="8"/>
      <c r="X251" s="8"/>
      <c r="Y251" s="8"/>
      <c r="Z251" s="8"/>
      <c r="AA251" s="8"/>
      <c r="AB251" s="8"/>
      <c r="AC251" s="8"/>
      <c r="AD251" s="8"/>
      <c r="AE251" s="8"/>
    </row>
    <row r="252" spans="1:31" ht="12.75" customHeight="1">
      <c r="A252" s="8" t="str">
        <f>E252&amp;"_"&amp;H252&amp;"-"&amp;C252&amp;" "&amp;D252&amp;"_"&amp;I252&amp;"_"&amp;J252&amp;"_"&amp;K252&amp;".wav"</f>
        <v>GUNCano_FIRING-Loshult Arrow Gun 35 15m_B00M_CACK_MS.wav</v>
      </c>
      <c r="B252" s="8" t="s">
        <v>842</v>
      </c>
      <c r="C252" s="5" t="s">
        <v>2304</v>
      </c>
      <c r="D252" s="5" t="s">
        <v>1861</v>
      </c>
      <c r="E252" s="5" t="s">
        <v>12</v>
      </c>
      <c r="F252" s="8" t="e">
        <f>VLOOKUP($E252,#REF!,2,0)</f>
        <v>#REF!</v>
      </c>
      <c r="G252" s="8" t="e">
        <f>VLOOKUP($E252,#REF!,3,0)</f>
        <v>#REF!</v>
      </c>
      <c r="H252" s="8" t="s">
        <v>13</v>
      </c>
      <c r="I252" s="8" t="s">
        <v>14</v>
      </c>
      <c r="J252" s="8" t="s">
        <v>105</v>
      </c>
      <c r="K252" s="8" t="s">
        <v>339</v>
      </c>
      <c r="L252" s="14" t="s">
        <v>2306</v>
      </c>
      <c r="M252" s="8" t="s">
        <v>2307</v>
      </c>
      <c r="N252" s="25" t="s">
        <v>2308</v>
      </c>
      <c r="O252" s="8" t="s">
        <v>340</v>
      </c>
      <c r="P252" s="17" t="s">
        <v>341</v>
      </c>
      <c r="Q252" s="8" t="s">
        <v>2234</v>
      </c>
      <c r="R252" s="8"/>
      <c r="S252" s="8"/>
      <c r="T252" s="8"/>
      <c r="U252" s="8"/>
      <c r="V252" s="8"/>
      <c r="W252" s="8"/>
      <c r="X252" s="8"/>
      <c r="Y252" s="8"/>
      <c r="Z252" s="8"/>
      <c r="AA252" s="8"/>
      <c r="AB252" s="8"/>
      <c r="AC252" s="8"/>
      <c r="AD252" s="8"/>
      <c r="AE252" s="8"/>
    </row>
    <row r="253" spans="1:31" ht="12.75" hidden="1" customHeight="1">
      <c r="A253" s="8" t="str">
        <f>E253&amp;"_"&amp;H253&amp;"-"&amp;C253&amp;" "&amp;D253&amp;"_"&amp;I253&amp;"_"&amp;J253</f>
        <v>GUNCano_FIRING-Loshult Arrow Gun 35 3m BU_B00M_CANNONS</v>
      </c>
      <c r="B253" s="24"/>
      <c r="C253" s="5" t="s">
        <v>2304</v>
      </c>
      <c r="D253" s="5" t="s">
        <v>2229</v>
      </c>
      <c r="E253" s="5" t="s">
        <v>12</v>
      </c>
      <c r="F253" s="8" t="e">
        <f>VLOOKUP($E253,#REF!,2,0)</f>
        <v>#REF!</v>
      </c>
      <c r="G253" s="8" t="e">
        <f>VLOOKUP($E253,#REF!,3,0)</f>
        <v>#REF!</v>
      </c>
      <c r="H253" s="8" t="s">
        <v>13</v>
      </c>
      <c r="I253" s="8" t="s">
        <v>14</v>
      </c>
      <c r="J253" s="8" t="s">
        <v>1854</v>
      </c>
      <c r="K253" s="8"/>
      <c r="M253" s="25"/>
      <c r="N253" s="25" t="s">
        <v>2238</v>
      </c>
      <c r="O253" s="25"/>
      <c r="P253" s="8"/>
      <c r="Q253" s="8" t="s">
        <v>2235</v>
      </c>
      <c r="R253" s="8"/>
      <c r="S253" s="8"/>
      <c r="T253" s="8"/>
      <c r="U253" s="8"/>
      <c r="V253" s="8"/>
      <c r="W253" s="8"/>
      <c r="X253" s="8"/>
      <c r="Y253" s="8"/>
      <c r="Z253" s="8"/>
      <c r="AA253" s="8"/>
      <c r="AB253" s="8"/>
      <c r="AC253" s="8"/>
      <c r="AD253" s="8"/>
      <c r="AE253" s="8"/>
    </row>
    <row r="254" spans="1:31" ht="12.75" customHeight="1">
      <c r="A254" s="8" t="str">
        <f t="shared" ref="A254:A261" si="31">E254&amp;"_"&amp;H254&amp;"-"&amp;C254&amp;" "&amp;D254&amp;"_"&amp;I254&amp;"_"&amp;J254&amp;"_"&amp;K254&amp;".wav"</f>
        <v>GUNCano_FIRING-Loshult Arrow Gun 35 20m_B00M_CACK_XY.wav</v>
      </c>
      <c r="B254" s="8" t="s">
        <v>846</v>
      </c>
      <c r="C254" s="5" t="s">
        <v>2304</v>
      </c>
      <c r="D254" s="5" t="s">
        <v>1864</v>
      </c>
      <c r="E254" s="5" t="s">
        <v>12</v>
      </c>
      <c r="F254" s="8" t="e">
        <f>VLOOKUP($E254,#REF!,2,0)</f>
        <v>#REF!</v>
      </c>
      <c r="G254" s="8" t="e">
        <f>VLOOKUP($E254,#REF!,3,0)</f>
        <v>#REF!</v>
      </c>
      <c r="H254" s="8" t="s">
        <v>13</v>
      </c>
      <c r="I254" s="8" t="s">
        <v>14</v>
      </c>
      <c r="J254" s="8" t="s">
        <v>105</v>
      </c>
      <c r="K254" s="8" t="s">
        <v>345</v>
      </c>
      <c r="L254" s="14" t="s">
        <v>2309</v>
      </c>
      <c r="M254" s="8" t="s">
        <v>2310</v>
      </c>
      <c r="N254" s="25" t="s">
        <v>2308</v>
      </c>
      <c r="O254" s="8" t="s">
        <v>359</v>
      </c>
      <c r="P254" s="17" t="s">
        <v>341</v>
      </c>
      <c r="Q254" s="8" t="s">
        <v>2239</v>
      </c>
      <c r="R254" s="8"/>
      <c r="S254" s="8"/>
      <c r="T254" s="8"/>
      <c r="U254" s="8"/>
      <c r="V254" s="8"/>
      <c r="W254" s="8"/>
      <c r="X254" s="8"/>
      <c r="Y254" s="8"/>
      <c r="Z254" s="8"/>
      <c r="AA254" s="8"/>
      <c r="AB254" s="8"/>
      <c r="AC254" s="8"/>
      <c r="AD254" s="8"/>
      <c r="AE254" s="8"/>
    </row>
    <row r="255" spans="1:31" ht="12.75" customHeight="1">
      <c r="A255" s="8" t="str">
        <f t="shared" si="31"/>
        <v>GUNCano_FIRING-Loshult Arrow Gun 35 1m_B00M_CACK_AB.wav</v>
      </c>
      <c r="B255" s="8" t="s">
        <v>844</v>
      </c>
      <c r="C255" s="5" t="s">
        <v>2304</v>
      </c>
      <c r="D255" s="5" t="s">
        <v>1878</v>
      </c>
      <c r="E255" s="5" t="s">
        <v>12</v>
      </c>
      <c r="F255" s="8" t="e">
        <f>VLOOKUP($E255,#REF!,2,0)</f>
        <v>#REF!</v>
      </c>
      <c r="G255" s="8" t="e">
        <f>VLOOKUP($E255,#REF!,3,0)</f>
        <v>#REF!</v>
      </c>
      <c r="H255" s="8" t="s">
        <v>13</v>
      </c>
      <c r="I255" s="8" t="s">
        <v>14</v>
      </c>
      <c r="J255" s="8" t="s">
        <v>105</v>
      </c>
      <c r="K255" s="8" t="s">
        <v>350</v>
      </c>
      <c r="L255" s="14" t="s">
        <v>2311</v>
      </c>
      <c r="M255" s="25" t="s">
        <v>2312</v>
      </c>
      <c r="N255" s="25" t="s">
        <v>2308</v>
      </c>
      <c r="O255" s="8" t="s">
        <v>351</v>
      </c>
      <c r="P255" s="8" t="s">
        <v>106</v>
      </c>
      <c r="Q255" s="8" t="s">
        <v>2243</v>
      </c>
      <c r="R255" s="8"/>
      <c r="S255" s="8"/>
      <c r="T255" s="8"/>
      <c r="U255" s="8"/>
      <c r="V255" s="8"/>
      <c r="W255" s="8"/>
      <c r="X255" s="8"/>
      <c r="Y255" s="8"/>
      <c r="Z255" s="8"/>
      <c r="AA255" s="8"/>
      <c r="AB255" s="8"/>
      <c r="AC255" s="8"/>
      <c r="AD255" s="8"/>
      <c r="AE255" s="8"/>
    </row>
    <row r="256" spans="1:31" ht="12.75" customHeight="1">
      <c r="A256" s="8" t="str">
        <f t="shared" si="31"/>
        <v>GUNCano_FIRING-Loshult Arrow Gun 35 3m_B00M_CACK_AB.wav</v>
      </c>
      <c r="B256" s="8" t="s">
        <v>851</v>
      </c>
      <c r="C256" s="5" t="s">
        <v>2304</v>
      </c>
      <c r="D256" s="5" t="s">
        <v>1880</v>
      </c>
      <c r="E256" s="5" t="s">
        <v>12</v>
      </c>
      <c r="F256" s="8" t="e">
        <f>VLOOKUP($E256,#REF!,2,0)</f>
        <v>#REF!</v>
      </c>
      <c r="G256" s="8" t="e">
        <f>VLOOKUP($E256,#REF!,3,0)</f>
        <v>#REF!</v>
      </c>
      <c r="H256" s="8" t="s">
        <v>13</v>
      </c>
      <c r="I256" s="8" t="s">
        <v>14</v>
      </c>
      <c r="J256" s="8" t="s">
        <v>105</v>
      </c>
      <c r="K256" s="8" t="s">
        <v>350</v>
      </c>
      <c r="L256" s="14" t="s">
        <v>2313</v>
      </c>
      <c r="M256" s="25" t="s">
        <v>2314</v>
      </c>
      <c r="N256" s="25" t="s">
        <v>2308</v>
      </c>
      <c r="O256" s="25" t="s">
        <v>363</v>
      </c>
      <c r="P256" s="8" t="s">
        <v>106</v>
      </c>
      <c r="Q256" s="8" t="s">
        <v>2246</v>
      </c>
      <c r="R256" s="8"/>
      <c r="S256" s="8"/>
      <c r="T256" s="8"/>
      <c r="U256" s="8"/>
      <c r="V256" s="8"/>
      <c r="W256" s="8"/>
      <c r="X256" s="8"/>
      <c r="Y256" s="8"/>
      <c r="Z256" s="8"/>
      <c r="AA256" s="8"/>
      <c r="AB256" s="8"/>
      <c r="AC256" s="8"/>
      <c r="AD256" s="8"/>
      <c r="AE256" s="8"/>
    </row>
    <row r="257" spans="1:31" ht="12.75" customHeight="1">
      <c r="A257" s="8" t="str">
        <f t="shared" si="31"/>
        <v>GUNCano_FIRING-Loshult Arrow Gun 35 4m_B00M_CACK_HH.wav</v>
      </c>
      <c r="B257" s="8" t="s">
        <v>853</v>
      </c>
      <c r="C257" s="5" t="s">
        <v>2304</v>
      </c>
      <c r="D257" s="5" t="s">
        <v>1882</v>
      </c>
      <c r="E257" s="5" t="s">
        <v>12</v>
      </c>
      <c r="F257" s="8" t="e">
        <f>VLOOKUP($E257,#REF!,2,0)</f>
        <v>#REF!</v>
      </c>
      <c r="G257" s="8" t="e">
        <f>VLOOKUP($E257,#REF!,3,0)</f>
        <v>#REF!</v>
      </c>
      <c r="H257" s="8" t="s">
        <v>13</v>
      </c>
      <c r="I257" s="8" t="s">
        <v>14</v>
      </c>
      <c r="J257" s="8" t="s">
        <v>105</v>
      </c>
      <c r="K257" s="8" t="s">
        <v>367</v>
      </c>
      <c r="L257" s="14" t="s">
        <v>2315</v>
      </c>
      <c r="M257" s="25" t="s">
        <v>2316</v>
      </c>
      <c r="N257" s="25" t="s">
        <v>2308</v>
      </c>
      <c r="O257" s="25" t="s">
        <v>368</v>
      </c>
      <c r="P257" s="8" t="s">
        <v>106</v>
      </c>
      <c r="Q257" s="8" t="s">
        <v>2249</v>
      </c>
      <c r="R257" s="8"/>
      <c r="S257" s="8"/>
      <c r="T257" s="8"/>
      <c r="U257" s="8"/>
      <c r="V257" s="8"/>
      <c r="W257" s="8"/>
      <c r="X257" s="8"/>
      <c r="Y257" s="8"/>
      <c r="Z257" s="8"/>
      <c r="AA257" s="8"/>
      <c r="AB257" s="8"/>
      <c r="AC257" s="8"/>
      <c r="AD257" s="8"/>
      <c r="AE257" s="8"/>
    </row>
    <row r="258" spans="1:31" ht="12.75" customHeight="1">
      <c r="A258" s="8" t="str">
        <f t="shared" si="31"/>
        <v>GUNCano_FIRING-Loshult Arrow Gun 35 5m_B00M_CACK_MS.wav</v>
      </c>
      <c r="B258" s="8" t="s">
        <v>855</v>
      </c>
      <c r="C258" s="5" t="s">
        <v>2304</v>
      </c>
      <c r="D258" s="5" t="s">
        <v>1884</v>
      </c>
      <c r="E258" s="5" t="s">
        <v>12</v>
      </c>
      <c r="F258" s="8" t="e">
        <f>VLOOKUP($E258,#REF!,2,0)</f>
        <v>#REF!</v>
      </c>
      <c r="G258" s="8" t="e">
        <f>VLOOKUP($E258,#REF!,3,0)</f>
        <v>#REF!</v>
      </c>
      <c r="H258" s="8" t="s">
        <v>13</v>
      </c>
      <c r="I258" s="8" t="s">
        <v>14</v>
      </c>
      <c r="J258" s="8" t="s">
        <v>105</v>
      </c>
      <c r="K258" s="8" t="s">
        <v>339</v>
      </c>
      <c r="L258" s="14" t="s">
        <v>2317</v>
      </c>
      <c r="M258" s="25" t="s">
        <v>2318</v>
      </c>
      <c r="N258" s="25" t="s">
        <v>2308</v>
      </c>
      <c r="O258" s="8" t="s">
        <v>372</v>
      </c>
      <c r="P258" s="8" t="s">
        <v>106</v>
      </c>
      <c r="Q258" s="8" t="s">
        <v>2252</v>
      </c>
      <c r="R258" s="8"/>
      <c r="S258" s="8"/>
      <c r="T258" s="8"/>
      <c r="U258" s="8"/>
      <c r="V258" s="8"/>
      <c r="W258" s="8"/>
      <c r="X258" s="8"/>
      <c r="Y258" s="8"/>
      <c r="Z258" s="8"/>
      <c r="AA258" s="8"/>
      <c r="AB258" s="8"/>
      <c r="AC258" s="8"/>
      <c r="AD258" s="8"/>
      <c r="AE258" s="8"/>
    </row>
    <row r="259" spans="1:31" ht="12.75" customHeight="1">
      <c r="A259" s="8" t="str">
        <f t="shared" si="31"/>
        <v>GUNCano_FIRING-Loshult Arrow Gun 35 150m_B00M_CACK_Ambix.wav</v>
      </c>
      <c r="B259" s="8" t="s">
        <v>840</v>
      </c>
      <c r="C259" s="5" t="s">
        <v>2304</v>
      </c>
      <c r="D259" s="5" t="s">
        <v>1870</v>
      </c>
      <c r="E259" s="5" t="s">
        <v>12</v>
      </c>
      <c r="F259" s="8" t="e">
        <f>VLOOKUP($E259,#REF!,2,0)</f>
        <v>#REF!</v>
      </c>
      <c r="G259" s="8" t="e">
        <f>VLOOKUP($E259,#REF!,3,0)</f>
        <v>#REF!</v>
      </c>
      <c r="H259" s="8" t="s">
        <v>13</v>
      </c>
      <c r="I259" s="8" t="s">
        <v>14</v>
      </c>
      <c r="J259" s="8" t="s">
        <v>105</v>
      </c>
      <c r="K259" s="8" t="s">
        <v>354</v>
      </c>
      <c r="L259" s="14" t="s">
        <v>2319</v>
      </c>
      <c r="M259" s="8" t="s">
        <v>2320</v>
      </c>
      <c r="N259" s="25" t="s">
        <v>2308</v>
      </c>
      <c r="O259" s="8" t="s">
        <v>355</v>
      </c>
      <c r="P259" s="8" t="s">
        <v>332</v>
      </c>
      <c r="Q259" s="8" t="s">
        <v>2255</v>
      </c>
      <c r="R259" s="8"/>
      <c r="S259" s="8"/>
      <c r="T259" s="8"/>
      <c r="U259" s="8"/>
      <c r="V259" s="8"/>
      <c r="W259" s="8"/>
      <c r="X259" s="8"/>
      <c r="Y259" s="8"/>
      <c r="Z259" s="8"/>
      <c r="AA259" s="8"/>
      <c r="AB259" s="8"/>
      <c r="AC259" s="8"/>
      <c r="AD259" s="8"/>
      <c r="AE259" s="8"/>
    </row>
    <row r="260" spans="1:31" ht="12.75" customHeight="1">
      <c r="A260" s="8" t="str">
        <f t="shared" si="31"/>
        <v>GUNCano_FIRING-Loshult Arrow Gun 35 100m_B00M_CACK_ORTF3D Hi.wav</v>
      </c>
      <c r="B260" s="8" t="s">
        <v>837</v>
      </c>
      <c r="C260" s="5" t="s">
        <v>2304</v>
      </c>
      <c r="D260" s="5" t="s">
        <v>2256</v>
      </c>
      <c r="E260" s="5" t="s">
        <v>12</v>
      </c>
      <c r="F260" s="8" t="e">
        <f>VLOOKUP($E260,#REF!,2,0)</f>
        <v>#REF!</v>
      </c>
      <c r="G260" s="8" t="e">
        <f>VLOOKUP($E260,#REF!,3,0)</f>
        <v>#REF!</v>
      </c>
      <c r="H260" s="8" t="s">
        <v>13</v>
      </c>
      <c r="I260" s="8" t="s">
        <v>14</v>
      </c>
      <c r="J260" s="8" t="s">
        <v>105</v>
      </c>
      <c r="K260" s="8" t="s">
        <v>330</v>
      </c>
      <c r="L260" s="14" t="s">
        <v>2321</v>
      </c>
      <c r="M260" s="8" t="s">
        <v>2322</v>
      </c>
      <c r="N260" s="25" t="s">
        <v>2308</v>
      </c>
      <c r="O260" s="8" t="s">
        <v>331</v>
      </c>
      <c r="P260" s="8" t="s">
        <v>332</v>
      </c>
      <c r="Q260" s="8" t="s">
        <v>2259</v>
      </c>
      <c r="R260" s="8"/>
      <c r="S260" s="8"/>
      <c r="T260" s="8"/>
      <c r="U260" s="8"/>
      <c r="V260" s="8"/>
      <c r="W260" s="8"/>
      <c r="X260" s="8"/>
      <c r="Y260" s="8"/>
      <c r="Z260" s="8"/>
      <c r="AA260" s="8"/>
      <c r="AB260" s="8"/>
      <c r="AC260" s="8"/>
      <c r="AD260" s="8"/>
      <c r="AE260" s="8"/>
    </row>
    <row r="261" spans="1:31" ht="12.75" customHeight="1">
      <c r="A261" s="8" t="str">
        <f t="shared" si="31"/>
        <v>GUNCano_FIRING-Loshult Arrow Gun 35 100m_B00M_CACK_ORTF3D Lo.wav</v>
      </c>
      <c r="B261" s="8" t="s">
        <v>837</v>
      </c>
      <c r="C261" s="5" t="s">
        <v>2304</v>
      </c>
      <c r="D261" s="5" t="s">
        <v>2256</v>
      </c>
      <c r="E261" s="5" t="s">
        <v>12</v>
      </c>
      <c r="F261" s="8" t="e">
        <f>VLOOKUP($E261,#REF!,2,0)</f>
        <v>#REF!</v>
      </c>
      <c r="G261" s="8" t="e">
        <f>VLOOKUP($E261,#REF!,3,0)</f>
        <v>#REF!</v>
      </c>
      <c r="H261" s="8" t="s">
        <v>13</v>
      </c>
      <c r="I261" s="8" t="s">
        <v>14</v>
      </c>
      <c r="J261" s="8" t="s">
        <v>105</v>
      </c>
      <c r="K261" s="8" t="s">
        <v>335</v>
      </c>
      <c r="L261" s="14" t="s">
        <v>2323</v>
      </c>
      <c r="M261" s="8" t="s">
        <v>2324</v>
      </c>
      <c r="N261" s="25" t="s">
        <v>2308</v>
      </c>
      <c r="O261" s="8" t="s">
        <v>331</v>
      </c>
      <c r="P261" s="8" t="s">
        <v>332</v>
      </c>
      <c r="Q261" s="8" t="s">
        <v>2262</v>
      </c>
      <c r="R261" s="8"/>
      <c r="S261" s="8"/>
      <c r="T261" s="8"/>
      <c r="U261" s="8"/>
      <c r="V261" s="8"/>
      <c r="W261" s="8"/>
      <c r="X261" s="8"/>
      <c r="Y261" s="8"/>
      <c r="Z261" s="8"/>
      <c r="AA261" s="8"/>
      <c r="AB261" s="8"/>
      <c r="AC261" s="8"/>
      <c r="AD261" s="8"/>
      <c r="AE261" s="8"/>
    </row>
    <row r="262" spans="1:31" ht="12.75" hidden="1" customHeight="1">
      <c r="A262" s="8" t="str">
        <f t="shared" ref="A262:A263" si="32">E262&amp;"_"&amp;H262&amp;"-"&amp;C262&amp;" "&amp;D262&amp;"_"&amp;I262&amp;"_"&amp;J262</f>
        <v>GUNCano_FIRING-Loshult Arrow Gun 35 100m H4N_B00M_CANNONS</v>
      </c>
      <c r="B262" s="24"/>
      <c r="C262" s="5" t="s">
        <v>2304</v>
      </c>
      <c r="D262" s="5" t="s">
        <v>2263</v>
      </c>
      <c r="E262" s="5" t="s">
        <v>12</v>
      </c>
      <c r="F262" s="8" t="e">
        <f>VLOOKUP($E262,#REF!,2,0)</f>
        <v>#REF!</v>
      </c>
      <c r="G262" s="8" t="e">
        <f>VLOOKUP($E262,#REF!,3,0)</f>
        <v>#REF!</v>
      </c>
      <c r="H262" s="8" t="s">
        <v>13</v>
      </c>
      <c r="I262" s="8" t="s">
        <v>14</v>
      </c>
      <c r="J262" s="8" t="s">
        <v>1854</v>
      </c>
      <c r="K262" s="8"/>
      <c r="L262" s="14" t="s">
        <v>2325</v>
      </c>
      <c r="M262" s="25" t="s">
        <v>2326</v>
      </c>
      <c r="N262" s="25" t="s">
        <v>2238</v>
      </c>
      <c r="O262" s="25"/>
      <c r="P262" s="8"/>
      <c r="Q262" s="8" t="s">
        <v>2327</v>
      </c>
      <c r="R262" s="8"/>
      <c r="S262" s="8"/>
      <c r="T262" s="8"/>
      <c r="U262" s="8"/>
      <c r="V262" s="8"/>
      <c r="W262" s="8"/>
      <c r="X262" s="8"/>
      <c r="Y262" s="8"/>
      <c r="Z262" s="8"/>
      <c r="AA262" s="8"/>
      <c r="AB262" s="8"/>
      <c r="AC262" s="8"/>
      <c r="AD262" s="8"/>
      <c r="AE262" s="8"/>
    </row>
    <row r="263" spans="1:31" ht="12.75" hidden="1" customHeight="1">
      <c r="A263" s="8" t="str">
        <f t="shared" si="32"/>
        <v>GUNCano_FIRING-Loshult Arrow Gun 35 50m BU_B00M_CANNONS</v>
      </c>
      <c r="B263" s="24"/>
      <c r="C263" s="5" t="s">
        <v>2304</v>
      </c>
      <c r="D263" s="5" t="s">
        <v>2267</v>
      </c>
      <c r="E263" s="5" t="s">
        <v>12</v>
      </c>
      <c r="F263" s="8" t="e">
        <f>VLOOKUP($E263,#REF!,2,0)</f>
        <v>#REF!</v>
      </c>
      <c r="G263" s="8" t="e">
        <f>VLOOKUP($E263,#REF!,3,0)</f>
        <v>#REF!</v>
      </c>
      <c r="H263" s="8" t="s">
        <v>13</v>
      </c>
      <c r="I263" s="8" t="s">
        <v>14</v>
      </c>
      <c r="J263" s="8" t="s">
        <v>1854</v>
      </c>
      <c r="K263" s="8"/>
      <c r="L263" s="14" t="s">
        <v>2328</v>
      </c>
      <c r="M263" s="25" t="s">
        <v>2329</v>
      </c>
      <c r="N263" s="25" t="s">
        <v>2238</v>
      </c>
      <c r="P263" s="8"/>
      <c r="Q263" s="8" t="s">
        <v>2270</v>
      </c>
      <c r="R263" s="8"/>
      <c r="S263" s="8"/>
      <c r="T263" s="8"/>
      <c r="U263" s="8"/>
      <c r="V263" s="8"/>
      <c r="W263" s="8"/>
      <c r="X263" s="8"/>
      <c r="Y263" s="8"/>
      <c r="Z263" s="8"/>
      <c r="AA263" s="8"/>
      <c r="AB263" s="8"/>
      <c r="AC263" s="8"/>
      <c r="AD263" s="8"/>
      <c r="AE263" s="8"/>
    </row>
    <row r="264" spans="1:31" ht="12.75" customHeight="1">
      <c r="A264" s="8" t="str">
        <f t="shared" ref="A264:A265" si="33">E264&amp;"_"&amp;H264&amp;"-"&amp;C264&amp;" "&amp;D264&amp;"_"&amp;I264&amp;"_"&amp;J264&amp;"_"&amp;K264&amp;".wav"</f>
        <v>GUNCano_FIRING-Loshult Arrow Gun 35 75m_B00M_CACK_XY.wav</v>
      </c>
      <c r="B264" s="8" t="s">
        <v>857</v>
      </c>
      <c r="C264" s="5" t="s">
        <v>2304</v>
      </c>
      <c r="D264" s="5" t="s">
        <v>2271</v>
      </c>
      <c r="E264" s="5" t="s">
        <v>12</v>
      </c>
      <c r="F264" s="8" t="e">
        <f>VLOOKUP($E264,#REF!,2,0)</f>
        <v>#REF!</v>
      </c>
      <c r="G264" s="8" t="e">
        <f>VLOOKUP($E264,#REF!,3,0)</f>
        <v>#REF!</v>
      </c>
      <c r="H264" s="8" t="s">
        <v>13</v>
      </c>
      <c r="I264" s="8" t="s">
        <v>14</v>
      </c>
      <c r="J264" s="8" t="s">
        <v>105</v>
      </c>
      <c r="K264" s="8" t="s">
        <v>345</v>
      </c>
      <c r="L264" s="14" t="s">
        <v>2330</v>
      </c>
      <c r="M264" s="8" t="s">
        <v>2331</v>
      </c>
      <c r="N264" s="25" t="s">
        <v>2308</v>
      </c>
      <c r="O264" s="8" t="s">
        <v>346</v>
      </c>
      <c r="P264" s="8" t="s">
        <v>332</v>
      </c>
      <c r="Q264" s="8" t="s">
        <v>2274</v>
      </c>
      <c r="R264" s="8"/>
      <c r="S264" s="8"/>
      <c r="T264" s="8"/>
      <c r="U264" s="8"/>
      <c r="V264" s="8"/>
      <c r="W264" s="8"/>
      <c r="X264" s="8"/>
      <c r="Y264" s="8"/>
      <c r="Z264" s="8"/>
      <c r="AA264" s="8"/>
      <c r="AB264" s="8"/>
      <c r="AC264" s="8"/>
      <c r="AD264" s="8"/>
      <c r="AE264" s="8"/>
    </row>
    <row r="265" spans="1:31" ht="12.75" customHeight="1">
      <c r="A265" s="8" t="str">
        <f t="shared" si="33"/>
        <v>GUNCano_FIRING-Loshult Arrow Gun 35 25m_B00M_CACK_XY.wav</v>
      </c>
      <c r="B265" s="8" t="s">
        <v>849</v>
      </c>
      <c r="C265" s="5" t="s">
        <v>2304</v>
      </c>
      <c r="D265" s="5" t="s">
        <v>2275</v>
      </c>
      <c r="E265" s="5" t="s">
        <v>12</v>
      </c>
      <c r="F265" s="8" t="e">
        <f>VLOOKUP($E265,#REF!,2,0)</f>
        <v>#REF!</v>
      </c>
      <c r="G265" s="8" t="e">
        <f>VLOOKUP($E265,#REF!,3,0)</f>
        <v>#REF!</v>
      </c>
      <c r="H265" s="8" t="s">
        <v>13</v>
      </c>
      <c r="I265" s="8" t="s">
        <v>14</v>
      </c>
      <c r="J265" s="8" t="s">
        <v>105</v>
      </c>
      <c r="K265" s="29" t="s">
        <v>345</v>
      </c>
      <c r="L265" s="14" t="s">
        <v>848</v>
      </c>
      <c r="M265" s="25" t="s">
        <v>2332</v>
      </c>
      <c r="N265" s="25" t="s">
        <v>2308</v>
      </c>
      <c r="O265" s="25" t="s">
        <v>470</v>
      </c>
      <c r="P265" s="17" t="s">
        <v>341</v>
      </c>
      <c r="Q265" s="8" t="s">
        <v>2278</v>
      </c>
      <c r="R265" s="8"/>
      <c r="S265" s="8"/>
      <c r="T265" s="8"/>
      <c r="U265" s="8"/>
      <c r="V265" s="8"/>
      <c r="W265" s="8"/>
      <c r="X265" s="8"/>
      <c r="Y265" s="8"/>
      <c r="Z265" s="8"/>
      <c r="AA265" s="8"/>
      <c r="AB265" s="8"/>
      <c r="AC265" s="8"/>
      <c r="AD265" s="8"/>
      <c r="AE265" s="8"/>
    </row>
  </sheetData>
  <autoFilter ref="A1:AE265" xr:uid="{00000000-0009-0000-0000-000002000000}"/>
  <conditionalFormatting sqref="E1:E265">
    <cfRule type="notContainsBlanks" dxfId="5" priority="1">
      <formula>LEN(TRIM(E1))&gt;0</formula>
    </cfRule>
  </conditionalFormatting>
  <dataValidations count="1">
    <dataValidation type="list" allowBlank="1" showErrorMessage="1" sqref="E2:E265" xr:uid="{00000000-0002-0000-0200-000000000000}">
      <formula1>#REF!</formula1>
    </dataValidation>
  </dataValidations>
  <pageMargins left="0.75" right="0.75" top="0.78749999999999998" bottom="0.78749999999999998" header="0" footer="0"/>
  <pageSetup paperSize="9"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86E8"/>
  </sheetPr>
  <dimension ref="A1:AB165"/>
  <sheetViews>
    <sheetView workbookViewId="0">
      <pane ySplit="4" topLeftCell="A5" activePane="bottomLeft" state="frozen"/>
      <selection pane="bottomLeft" activeCell="B6" sqref="B6"/>
    </sheetView>
  </sheetViews>
  <sheetFormatPr baseColWidth="10" defaultColWidth="14.5" defaultRowHeight="15" customHeight="1"/>
  <cols>
    <col min="1" max="1" width="105.1640625" customWidth="1"/>
    <col min="2" max="2" width="49.83203125" customWidth="1"/>
    <col min="3" max="3" width="16.6640625" customWidth="1"/>
    <col min="4" max="4" width="10.5" customWidth="1"/>
    <col min="5" max="5" width="14.83203125" customWidth="1"/>
    <col min="6" max="6" width="18.5" customWidth="1"/>
    <col min="7" max="7" width="12.1640625" customWidth="1"/>
    <col min="8" max="8" width="11.6640625" customWidth="1"/>
    <col min="9" max="9" width="122.83203125" customWidth="1"/>
    <col min="10" max="10" width="17.1640625" customWidth="1"/>
    <col min="11" max="11" width="13.5" customWidth="1"/>
    <col min="12" max="12" width="33" customWidth="1"/>
    <col min="13" max="28" width="10.6640625" customWidth="1"/>
  </cols>
  <sheetData>
    <row r="1" spans="1:28" ht="12.75" customHeight="1">
      <c r="A1" s="30"/>
      <c r="B1" s="31"/>
      <c r="C1" s="31" t="s">
        <v>2333</v>
      </c>
      <c r="D1" s="30">
        <f t="shared" ref="D1:D3" si="0">COUNTIF(K:K,C1)</f>
        <v>10</v>
      </c>
      <c r="E1" s="30"/>
      <c r="F1" s="30"/>
      <c r="G1" s="30"/>
      <c r="H1" s="30"/>
      <c r="I1" s="30"/>
      <c r="J1" s="30"/>
      <c r="K1" s="30"/>
      <c r="L1" s="30"/>
      <c r="M1" s="32"/>
      <c r="N1" s="30"/>
      <c r="O1" s="30"/>
      <c r="P1" s="30"/>
      <c r="Q1" s="30"/>
      <c r="R1" s="30"/>
      <c r="S1" s="30"/>
      <c r="T1" s="30"/>
      <c r="U1" s="30"/>
      <c r="V1" s="30"/>
      <c r="W1" s="30"/>
      <c r="X1" s="30"/>
      <c r="Y1" s="30"/>
      <c r="Z1" s="30"/>
      <c r="AA1" s="30"/>
      <c r="AB1" s="30"/>
    </row>
    <row r="2" spans="1:28" ht="12.75" customHeight="1">
      <c r="A2" s="30"/>
      <c r="B2" s="31"/>
      <c r="C2" s="31" t="s">
        <v>18</v>
      </c>
      <c r="D2" s="30">
        <f t="shared" si="0"/>
        <v>105</v>
      </c>
      <c r="E2" s="30"/>
      <c r="F2" s="30"/>
      <c r="G2" s="30"/>
      <c r="H2" s="30"/>
      <c r="I2" s="30"/>
      <c r="J2" s="30"/>
      <c r="K2" s="30"/>
      <c r="L2" s="30"/>
      <c r="M2" s="32"/>
      <c r="N2" s="30"/>
      <c r="O2" s="30"/>
      <c r="P2" s="30"/>
      <c r="Q2" s="30"/>
      <c r="R2" s="30"/>
      <c r="S2" s="30"/>
      <c r="T2" s="30"/>
      <c r="U2" s="30"/>
      <c r="V2" s="30"/>
      <c r="W2" s="30"/>
      <c r="X2" s="30"/>
      <c r="Y2" s="30"/>
      <c r="Z2" s="30"/>
      <c r="AA2" s="30"/>
      <c r="AB2" s="30"/>
    </row>
    <row r="3" spans="1:28" ht="12.75" customHeight="1">
      <c r="A3" s="30"/>
      <c r="B3" s="31"/>
      <c r="C3" s="31" t="s">
        <v>11</v>
      </c>
      <c r="D3" s="30">
        <f t="shared" si="0"/>
        <v>41</v>
      </c>
      <c r="E3" s="30"/>
      <c r="F3" s="30"/>
      <c r="G3" s="30"/>
      <c r="H3" s="30"/>
      <c r="I3" s="30"/>
      <c r="J3" s="30"/>
      <c r="K3" s="30"/>
      <c r="L3" s="30"/>
      <c r="M3" s="32"/>
      <c r="N3" s="30"/>
      <c r="O3" s="30"/>
      <c r="P3" s="30"/>
      <c r="Q3" s="30"/>
      <c r="R3" s="30"/>
      <c r="S3" s="30"/>
      <c r="T3" s="30"/>
      <c r="U3" s="30"/>
      <c r="V3" s="30"/>
      <c r="W3" s="30"/>
      <c r="X3" s="30"/>
      <c r="Y3" s="30"/>
      <c r="Z3" s="30"/>
      <c r="AA3" s="30"/>
      <c r="AB3" s="30"/>
    </row>
    <row r="4" spans="1:28" ht="12.75" customHeight="1">
      <c r="A4" s="4" t="s">
        <v>8</v>
      </c>
      <c r="B4" s="1" t="s">
        <v>93</v>
      </c>
      <c r="C4" s="1" t="s">
        <v>94</v>
      </c>
      <c r="D4" s="4" t="s">
        <v>4</v>
      </c>
      <c r="E4" s="4" t="s">
        <v>5</v>
      </c>
      <c r="F4" s="4" t="s">
        <v>3</v>
      </c>
      <c r="G4" s="4" t="s">
        <v>6</v>
      </c>
      <c r="H4" s="4" t="s">
        <v>7</v>
      </c>
      <c r="I4" s="4" t="s">
        <v>1850</v>
      </c>
      <c r="J4" s="4" t="s">
        <v>97</v>
      </c>
      <c r="K4" s="4" t="s">
        <v>0</v>
      </c>
      <c r="L4" s="4" t="s">
        <v>2334</v>
      </c>
      <c r="M4" s="23"/>
      <c r="N4" s="4"/>
      <c r="O4" s="4"/>
      <c r="P4" s="4"/>
      <c r="Q4" s="4"/>
      <c r="R4" s="4"/>
      <c r="S4" s="4"/>
      <c r="T4" s="4"/>
      <c r="U4" s="4"/>
      <c r="V4" s="4"/>
      <c r="W4" s="4"/>
      <c r="X4" s="4"/>
      <c r="Y4" s="4"/>
      <c r="Z4" s="4"/>
      <c r="AA4" s="4"/>
      <c r="AB4" s="4"/>
    </row>
    <row r="5" spans="1:28" ht="12.75" customHeight="1">
      <c r="A5" s="8" t="str">
        <f t="shared" ref="A5:A165" si="1">C5&amp;"_"&amp;F5&amp;"-"&amp;B5&amp;"_"&amp;G5&amp;"_"&amp;H5&amp;".wav"</f>
        <v>GUNCano_IMPACT-Round Shot Wood_B00M_CACK.wav</v>
      </c>
      <c r="B5" s="5" t="s">
        <v>2335</v>
      </c>
      <c r="C5" s="5" t="s">
        <v>12</v>
      </c>
      <c r="D5" s="8" t="e">
        <f>VLOOKUP($C5,#REF!,2,0)</f>
        <v>#REF!</v>
      </c>
      <c r="E5" s="8" t="e">
        <f>VLOOKUP($C5,#REF!,3,0)</f>
        <v>#REF!</v>
      </c>
      <c r="F5" s="8" t="s">
        <v>104</v>
      </c>
      <c r="G5" s="8" t="s">
        <v>14</v>
      </c>
      <c r="H5" s="8" t="s">
        <v>105</v>
      </c>
      <c r="I5" s="8" t="s">
        <v>2336</v>
      </c>
      <c r="J5" s="8" t="s">
        <v>106</v>
      </c>
      <c r="K5" s="8" t="s">
        <v>18</v>
      </c>
      <c r="L5" s="8" t="s">
        <v>2337</v>
      </c>
      <c r="M5" s="8" t="s">
        <v>2333</v>
      </c>
      <c r="N5" s="8"/>
      <c r="O5" s="8"/>
      <c r="P5" s="8"/>
      <c r="Q5" s="8"/>
      <c r="R5" s="8"/>
      <c r="S5" s="8"/>
      <c r="T5" s="8"/>
      <c r="U5" s="8"/>
      <c r="V5" s="8"/>
      <c r="W5" s="8"/>
      <c r="X5" s="8"/>
      <c r="Y5" s="8"/>
      <c r="Z5" s="8"/>
      <c r="AA5" s="8"/>
      <c r="AB5" s="8"/>
    </row>
    <row r="6" spans="1:28" ht="12.75" customHeight="1">
      <c r="A6" s="8" t="str">
        <f t="shared" si="1"/>
        <v>GUNCano_IMPACT-Round Shot Metal_B00M_CACK.wav</v>
      </c>
      <c r="B6" s="5" t="s">
        <v>2338</v>
      </c>
      <c r="C6" s="5" t="s">
        <v>12</v>
      </c>
      <c r="D6" s="8" t="e">
        <f>VLOOKUP($C6,#REF!,2,0)</f>
        <v>#REF!</v>
      </c>
      <c r="E6" s="8" t="e">
        <f>VLOOKUP($C6,#REF!,3,0)</f>
        <v>#REF!</v>
      </c>
      <c r="F6" s="8" t="s">
        <v>104</v>
      </c>
      <c r="G6" s="8" t="s">
        <v>14</v>
      </c>
      <c r="H6" s="8" t="s">
        <v>105</v>
      </c>
      <c r="I6" s="8" t="s">
        <v>2339</v>
      </c>
      <c r="J6" s="8" t="s">
        <v>106</v>
      </c>
      <c r="K6" s="8" t="s">
        <v>18</v>
      </c>
      <c r="L6" s="8" t="s">
        <v>2337</v>
      </c>
      <c r="M6" s="8" t="s">
        <v>18</v>
      </c>
      <c r="N6" s="8"/>
      <c r="O6" s="8"/>
      <c r="P6" s="8"/>
      <c r="Q6" s="8"/>
      <c r="R6" s="8"/>
      <c r="S6" s="8"/>
      <c r="T6" s="8"/>
      <c r="U6" s="8"/>
      <c r="V6" s="8"/>
      <c r="W6" s="8"/>
      <c r="X6" s="8"/>
      <c r="Y6" s="8"/>
      <c r="Z6" s="8"/>
      <c r="AA6" s="8"/>
      <c r="AB6" s="8"/>
    </row>
    <row r="7" spans="1:28" ht="12.75" customHeight="1">
      <c r="A7" s="8" t="str">
        <f t="shared" si="1"/>
        <v>GUNCano_IMPACT-Round Shot Concrete_B00M_CACK.wav</v>
      </c>
      <c r="B7" s="5" t="s">
        <v>2340</v>
      </c>
      <c r="C7" s="5" t="s">
        <v>12</v>
      </c>
      <c r="D7" s="8" t="e">
        <f>VLOOKUP($C7,#REF!,2,0)</f>
        <v>#REF!</v>
      </c>
      <c r="E7" s="8" t="e">
        <f>VLOOKUP($C7,#REF!,3,0)</f>
        <v>#REF!</v>
      </c>
      <c r="F7" s="8" t="s">
        <v>104</v>
      </c>
      <c r="G7" s="8" t="s">
        <v>14</v>
      </c>
      <c r="H7" s="8" t="s">
        <v>105</v>
      </c>
      <c r="I7" s="8" t="s">
        <v>2341</v>
      </c>
      <c r="J7" s="8" t="s">
        <v>106</v>
      </c>
      <c r="K7" s="8" t="s">
        <v>18</v>
      </c>
      <c r="L7" s="8" t="s">
        <v>2337</v>
      </c>
      <c r="M7" s="8" t="s">
        <v>2342</v>
      </c>
      <c r="N7" s="8"/>
      <c r="O7" s="8"/>
      <c r="P7" s="8"/>
      <c r="Q7" s="8"/>
      <c r="R7" s="8"/>
      <c r="S7" s="8"/>
      <c r="T7" s="8"/>
      <c r="U7" s="8"/>
      <c r="V7" s="8"/>
      <c r="W7" s="8"/>
      <c r="X7" s="8"/>
      <c r="Y7" s="8"/>
      <c r="Z7" s="8"/>
      <c r="AA7" s="8"/>
      <c r="AB7" s="8"/>
    </row>
    <row r="8" spans="1:28" ht="12.75" customHeight="1">
      <c r="A8" s="8" t="str">
        <f t="shared" si="1"/>
        <v>GUNCano_IMPACT-Round Shot Rock_B00M_CACK.wav</v>
      </c>
      <c r="B8" s="5" t="s">
        <v>2343</v>
      </c>
      <c r="C8" s="5" t="s">
        <v>12</v>
      </c>
      <c r="D8" s="8" t="e">
        <f>VLOOKUP($C8,#REF!,2,0)</f>
        <v>#REF!</v>
      </c>
      <c r="E8" s="8" t="e">
        <f>VLOOKUP($C8,#REF!,3,0)</f>
        <v>#REF!</v>
      </c>
      <c r="F8" s="8" t="s">
        <v>104</v>
      </c>
      <c r="G8" s="8" t="s">
        <v>14</v>
      </c>
      <c r="H8" s="8" t="s">
        <v>105</v>
      </c>
      <c r="I8" s="8" t="s">
        <v>2344</v>
      </c>
      <c r="J8" s="8" t="s">
        <v>106</v>
      </c>
      <c r="K8" s="8" t="s">
        <v>18</v>
      </c>
      <c r="L8" s="8" t="s">
        <v>2337</v>
      </c>
      <c r="M8" s="8" t="s">
        <v>11</v>
      </c>
      <c r="N8" s="8"/>
      <c r="O8" s="8"/>
      <c r="P8" s="8"/>
      <c r="Q8" s="8"/>
      <c r="R8" s="8"/>
      <c r="S8" s="8"/>
      <c r="T8" s="8"/>
      <c r="U8" s="8"/>
      <c r="V8" s="8"/>
      <c r="W8" s="8"/>
      <c r="X8" s="8"/>
      <c r="Y8" s="8"/>
      <c r="Z8" s="8"/>
      <c r="AA8" s="8"/>
      <c r="AB8" s="8"/>
    </row>
    <row r="9" spans="1:28" ht="12.75" customHeight="1">
      <c r="A9" s="8" t="str">
        <f t="shared" si="1"/>
        <v>GUNCano_IMPACT-Round Shot Stone_B00M_CACK.wav</v>
      </c>
      <c r="B9" s="5" t="s">
        <v>2345</v>
      </c>
      <c r="C9" s="5" t="s">
        <v>12</v>
      </c>
      <c r="D9" s="8" t="e">
        <f>VLOOKUP($C9,#REF!,2,0)</f>
        <v>#REF!</v>
      </c>
      <c r="E9" s="8" t="e">
        <f>VLOOKUP($C9,#REF!,3,0)</f>
        <v>#REF!</v>
      </c>
      <c r="F9" s="8" t="s">
        <v>104</v>
      </c>
      <c r="G9" s="8" t="s">
        <v>14</v>
      </c>
      <c r="H9" s="8" t="s">
        <v>105</v>
      </c>
      <c r="I9" s="8" t="s">
        <v>2346</v>
      </c>
      <c r="J9" s="8" t="s">
        <v>106</v>
      </c>
      <c r="K9" s="8" t="s">
        <v>18</v>
      </c>
      <c r="L9" s="8" t="s">
        <v>2337</v>
      </c>
      <c r="M9" s="8"/>
      <c r="N9" s="8"/>
      <c r="O9" s="8"/>
      <c r="P9" s="8"/>
      <c r="Q9" s="8"/>
      <c r="R9" s="8"/>
      <c r="S9" s="8"/>
      <c r="T9" s="8"/>
      <c r="U9" s="8"/>
      <c r="V9" s="8"/>
      <c r="W9" s="8"/>
      <c r="X9" s="8"/>
      <c r="Y9" s="8"/>
      <c r="Z9" s="8"/>
      <c r="AA9" s="8"/>
      <c r="AB9" s="8"/>
    </row>
    <row r="10" spans="1:28" ht="12.75" customHeight="1">
      <c r="A10" s="8" t="str">
        <f t="shared" si="1"/>
        <v>GUNCano_IMPACT-Round Shot Sail_B00M_CACK.wav</v>
      </c>
      <c r="B10" s="5" t="s">
        <v>2347</v>
      </c>
      <c r="C10" s="5" t="s">
        <v>12</v>
      </c>
      <c r="D10" s="8" t="e">
        <f>VLOOKUP($C10,#REF!,2,0)</f>
        <v>#REF!</v>
      </c>
      <c r="E10" s="8" t="e">
        <f>VLOOKUP($C10,#REF!,3,0)</f>
        <v>#REF!</v>
      </c>
      <c r="F10" s="8" t="s">
        <v>104</v>
      </c>
      <c r="G10" s="8" t="s">
        <v>14</v>
      </c>
      <c r="H10" s="8" t="s">
        <v>105</v>
      </c>
      <c r="I10" s="8" t="s">
        <v>2348</v>
      </c>
      <c r="J10" s="8" t="s">
        <v>106</v>
      </c>
      <c r="K10" s="8" t="s">
        <v>18</v>
      </c>
      <c r="L10" s="8" t="s">
        <v>2337</v>
      </c>
      <c r="M10" s="8"/>
      <c r="N10" s="8"/>
      <c r="O10" s="8"/>
      <c r="P10" s="8"/>
      <c r="Q10" s="8"/>
      <c r="R10" s="8"/>
      <c r="S10" s="8"/>
      <c r="T10" s="8"/>
      <c r="U10" s="8"/>
      <c r="V10" s="8"/>
      <c r="W10" s="8"/>
      <c r="X10" s="8"/>
      <c r="Y10" s="8"/>
      <c r="Z10" s="8"/>
      <c r="AA10" s="8"/>
      <c r="AB10" s="8"/>
    </row>
    <row r="11" spans="1:28" ht="12.75" customHeight="1">
      <c r="A11" s="8" t="str">
        <f t="shared" si="1"/>
        <v>GUNCano_IMPACT-Round Shot Water_B00M_CACK.wav</v>
      </c>
      <c r="B11" s="5" t="s">
        <v>2349</v>
      </c>
      <c r="C11" s="5" t="s">
        <v>12</v>
      </c>
      <c r="D11" s="8" t="e">
        <f>VLOOKUP($C11,#REF!,2,0)</f>
        <v>#REF!</v>
      </c>
      <c r="E11" s="8" t="e">
        <f>VLOOKUP($C11,#REF!,3,0)</f>
        <v>#REF!</v>
      </c>
      <c r="F11" s="8" t="s">
        <v>104</v>
      </c>
      <c r="G11" s="8" t="s">
        <v>14</v>
      </c>
      <c r="H11" s="8" t="s">
        <v>105</v>
      </c>
      <c r="I11" s="8" t="s">
        <v>2350</v>
      </c>
      <c r="J11" s="8" t="s">
        <v>106</v>
      </c>
      <c r="K11" s="8" t="s">
        <v>2333</v>
      </c>
      <c r="L11" s="8" t="s">
        <v>2337</v>
      </c>
      <c r="M11" s="8"/>
      <c r="N11" s="8"/>
      <c r="O11" s="8"/>
      <c r="P11" s="8"/>
      <c r="Q11" s="8"/>
      <c r="R11" s="8"/>
      <c r="S11" s="8"/>
      <c r="T11" s="8"/>
      <c r="U11" s="8"/>
      <c r="V11" s="8"/>
      <c r="W11" s="8"/>
      <c r="X11" s="8"/>
      <c r="Y11" s="8"/>
      <c r="Z11" s="8"/>
      <c r="AA11" s="8"/>
      <c r="AB11" s="8"/>
    </row>
    <row r="12" spans="1:28" ht="12.75" customHeight="1">
      <c r="A12" s="8" t="str">
        <f t="shared" si="1"/>
        <v>GUNCano_IMPACT-Round Shot Dirt_B00M_CACK.wav</v>
      </c>
      <c r="B12" s="5" t="s">
        <v>2351</v>
      </c>
      <c r="C12" s="5" t="s">
        <v>12</v>
      </c>
      <c r="D12" s="8" t="e">
        <f>VLOOKUP($C12,#REF!,2,0)</f>
        <v>#REF!</v>
      </c>
      <c r="E12" s="8" t="e">
        <f>VLOOKUP($C12,#REF!,3,0)</f>
        <v>#REF!</v>
      </c>
      <c r="F12" s="8" t="s">
        <v>104</v>
      </c>
      <c r="G12" s="8" t="s">
        <v>14</v>
      </c>
      <c r="H12" s="8" t="s">
        <v>105</v>
      </c>
      <c r="I12" s="8" t="s">
        <v>2352</v>
      </c>
      <c r="J12" s="8" t="s">
        <v>106</v>
      </c>
      <c r="K12" s="8" t="s">
        <v>18</v>
      </c>
      <c r="L12" s="8" t="s">
        <v>2337</v>
      </c>
      <c r="M12" s="8"/>
      <c r="N12" s="8"/>
      <c r="O12" s="8"/>
      <c r="P12" s="8"/>
      <c r="Q12" s="8"/>
      <c r="R12" s="8"/>
      <c r="S12" s="8"/>
      <c r="T12" s="8"/>
      <c r="U12" s="8"/>
      <c r="V12" s="8"/>
      <c r="W12" s="8"/>
      <c r="X12" s="8"/>
      <c r="Y12" s="8"/>
      <c r="Z12" s="8"/>
      <c r="AA12" s="8"/>
      <c r="AB12" s="8"/>
    </row>
    <row r="13" spans="1:28" ht="12.75" customHeight="1">
      <c r="A13" s="8" t="str">
        <f t="shared" si="1"/>
        <v>GUNCano_IMPACT-Round Shot Sand_B00M_CACK.wav</v>
      </c>
      <c r="B13" s="5" t="s">
        <v>2353</v>
      </c>
      <c r="C13" s="5" t="s">
        <v>12</v>
      </c>
      <c r="D13" s="8" t="e">
        <f>VLOOKUP($C13,#REF!,2,0)</f>
        <v>#REF!</v>
      </c>
      <c r="E13" s="8" t="e">
        <f>VLOOKUP($C13,#REF!,3,0)</f>
        <v>#REF!</v>
      </c>
      <c r="F13" s="8" t="s">
        <v>104</v>
      </c>
      <c r="G13" s="8" t="s">
        <v>14</v>
      </c>
      <c r="H13" s="8" t="s">
        <v>105</v>
      </c>
      <c r="I13" s="8" t="s">
        <v>2354</v>
      </c>
      <c r="J13" s="8" t="s">
        <v>106</v>
      </c>
      <c r="K13" s="8" t="s">
        <v>18</v>
      </c>
      <c r="L13" s="8" t="s">
        <v>2337</v>
      </c>
      <c r="M13" s="8"/>
      <c r="N13" s="8"/>
      <c r="O13" s="8"/>
      <c r="P13" s="8"/>
      <c r="Q13" s="8"/>
      <c r="R13" s="8"/>
      <c r="S13" s="8"/>
      <c r="T13" s="8"/>
      <c r="U13" s="8"/>
      <c r="V13" s="8"/>
      <c r="W13" s="8"/>
      <c r="X13" s="8"/>
      <c r="Y13" s="8"/>
      <c r="Z13" s="8"/>
      <c r="AA13" s="8"/>
      <c r="AB13" s="8"/>
    </row>
    <row r="14" spans="1:28" ht="12.75" customHeight="1">
      <c r="A14" s="8" t="str">
        <f t="shared" si="1"/>
        <v>GUNCano_FLYBY-Round Shot Incoming_B00M_CACK.wav</v>
      </c>
      <c r="B14" s="5" t="s">
        <v>2355</v>
      </c>
      <c r="C14" s="5" t="s">
        <v>12</v>
      </c>
      <c r="D14" s="8" t="e">
        <f>VLOOKUP($C14,#REF!,2,0)</f>
        <v>#REF!</v>
      </c>
      <c r="E14" s="8" t="e">
        <f>VLOOKUP($C14,#REF!,3,0)</f>
        <v>#REF!</v>
      </c>
      <c r="F14" s="8" t="s">
        <v>2356</v>
      </c>
      <c r="G14" s="8" t="s">
        <v>14</v>
      </c>
      <c r="H14" s="8" t="s">
        <v>105</v>
      </c>
      <c r="I14" s="8" t="s">
        <v>2357</v>
      </c>
      <c r="J14" s="8" t="s">
        <v>106</v>
      </c>
      <c r="K14" s="8"/>
      <c r="L14" s="8" t="s">
        <v>2337</v>
      </c>
      <c r="M14" s="8"/>
      <c r="N14" s="8"/>
      <c r="O14" s="8"/>
      <c r="P14" s="8"/>
      <c r="Q14" s="8"/>
      <c r="R14" s="8"/>
      <c r="S14" s="8"/>
      <c r="T14" s="8"/>
      <c r="U14" s="8"/>
      <c r="V14" s="8"/>
      <c r="W14" s="8"/>
      <c r="X14" s="8"/>
      <c r="Y14" s="8"/>
      <c r="Z14" s="8"/>
      <c r="AA14" s="8"/>
      <c r="AB14" s="8"/>
    </row>
    <row r="15" spans="1:28" ht="12.75" customHeight="1">
      <c r="A15" s="8" t="str">
        <f t="shared" si="1"/>
        <v>GUNCano_FLYBY-Round Shot Passing By_B00M_CACK.wav</v>
      </c>
      <c r="B15" s="5" t="s">
        <v>2358</v>
      </c>
      <c r="C15" s="5" t="s">
        <v>12</v>
      </c>
      <c r="D15" s="8" t="e">
        <f>VLOOKUP($C15,#REF!,2,0)</f>
        <v>#REF!</v>
      </c>
      <c r="E15" s="8" t="e">
        <f>VLOOKUP($C15,#REF!,3,0)</f>
        <v>#REF!</v>
      </c>
      <c r="F15" s="8" t="s">
        <v>2356</v>
      </c>
      <c r="G15" s="8" t="s">
        <v>14</v>
      </c>
      <c r="H15" s="8" t="s">
        <v>105</v>
      </c>
      <c r="I15" s="8" t="s">
        <v>2359</v>
      </c>
      <c r="J15" s="8" t="s">
        <v>106</v>
      </c>
      <c r="K15" s="8"/>
      <c r="L15" s="8" t="s">
        <v>2337</v>
      </c>
      <c r="M15" s="8"/>
      <c r="N15" s="8"/>
      <c r="O15" s="8"/>
      <c r="P15" s="8"/>
      <c r="Q15" s="8"/>
      <c r="R15" s="8"/>
      <c r="S15" s="8"/>
      <c r="T15" s="8"/>
      <c r="U15" s="8"/>
      <c r="V15" s="8"/>
      <c r="W15" s="8"/>
      <c r="X15" s="8"/>
      <c r="Y15" s="8"/>
      <c r="Z15" s="8"/>
      <c r="AA15" s="8"/>
      <c r="AB15" s="8"/>
    </row>
    <row r="16" spans="1:28" ht="12.75" customHeight="1">
      <c r="A16" s="8" t="str">
        <f t="shared" si="1"/>
        <v>GUNCano_IMPACT-Chain Shot Wood_B00M_CACK.wav</v>
      </c>
      <c r="B16" s="5" t="s">
        <v>2360</v>
      </c>
      <c r="C16" s="5" t="s">
        <v>12</v>
      </c>
      <c r="D16" s="8" t="e">
        <f>VLOOKUP($C16,#REF!,2,0)</f>
        <v>#REF!</v>
      </c>
      <c r="E16" s="8" t="e">
        <f>VLOOKUP($C16,#REF!,3,0)</f>
        <v>#REF!</v>
      </c>
      <c r="F16" s="8" t="s">
        <v>104</v>
      </c>
      <c r="G16" s="8" t="s">
        <v>14</v>
      </c>
      <c r="H16" s="8" t="s">
        <v>105</v>
      </c>
      <c r="I16" s="8" t="s">
        <v>2361</v>
      </c>
      <c r="J16" s="8" t="s">
        <v>106</v>
      </c>
      <c r="K16" s="8" t="s">
        <v>2333</v>
      </c>
      <c r="L16" s="8" t="s">
        <v>2337</v>
      </c>
      <c r="M16" s="8"/>
      <c r="N16" s="8"/>
      <c r="O16" s="8"/>
      <c r="P16" s="8"/>
      <c r="Q16" s="8"/>
      <c r="R16" s="8"/>
      <c r="S16" s="8"/>
      <c r="T16" s="8"/>
      <c r="U16" s="8"/>
      <c r="V16" s="8"/>
      <c r="W16" s="8"/>
      <c r="X16" s="8"/>
      <c r="Y16" s="8"/>
      <c r="Z16" s="8"/>
      <c r="AA16" s="8"/>
      <c r="AB16" s="8"/>
    </row>
    <row r="17" spans="1:28" ht="12.75" customHeight="1">
      <c r="A17" s="8" t="str">
        <f t="shared" si="1"/>
        <v>GUNCano_IMPACT-Chain Shot Metal_B00M_CACK.wav</v>
      </c>
      <c r="B17" s="5" t="s">
        <v>2362</v>
      </c>
      <c r="C17" s="5" t="s">
        <v>12</v>
      </c>
      <c r="D17" s="8" t="e">
        <f>VLOOKUP($C17,#REF!,2,0)</f>
        <v>#REF!</v>
      </c>
      <c r="E17" s="8" t="e">
        <f>VLOOKUP($C17,#REF!,3,0)</f>
        <v>#REF!</v>
      </c>
      <c r="F17" s="8" t="s">
        <v>104</v>
      </c>
      <c r="G17" s="8" t="s">
        <v>14</v>
      </c>
      <c r="H17" s="8" t="s">
        <v>105</v>
      </c>
      <c r="I17" s="8" t="s">
        <v>2363</v>
      </c>
      <c r="J17" s="8" t="s">
        <v>106</v>
      </c>
      <c r="K17" s="8" t="s">
        <v>2333</v>
      </c>
      <c r="L17" s="8" t="s">
        <v>2337</v>
      </c>
      <c r="M17" s="8"/>
      <c r="N17" s="8"/>
      <c r="O17" s="8"/>
      <c r="P17" s="8"/>
      <c r="Q17" s="8"/>
      <c r="R17" s="8"/>
      <c r="S17" s="8"/>
      <c r="T17" s="8"/>
      <c r="U17" s="8"/>
      <c r="V17" s="8"/>
      <c r="W17" s="8"/>
      <c r="X17" s="8"/>
      <c r="Y17" s="8"/>
      <c r="Z17" s="8"/>
      <c r="AA17" s="8"/>
      <c r="AB17" s="8"/>
    </row>
    <row r="18" spans="1:28" ht="12.75" customHeight="1">
      <c r="A18" s="8" t="str">
        <f t="shared" si="1"/>
        <v>GUNCano_IMPACT-Chain Shot Concrete_B00M_CACK.wav</v>
      </c>
      <c r="B18" s="5" t="s">
        <v>2364</v>
      </c>
      <c r="C18" s="5" t="s">
        <v>12</v>
      </c>
      <c r="D18" s="8" t="e">
        <f>VLOOKUP($C18,#REF!,2,0)</f>
        <v>#REF!</v>
      </c>
      <c r="E18" s="8" t="e">
        <f>VLOOKUP($C18,#REF!,3,0)</f>
        <v>#REF!</v>
      </c>
      <c r="F18" s="8" t="s">
        <v>104</v>
      </c>
      <c r="G18" s="8" t="s">
        <v>14</v>
      </c>
      <c r="H18" s="8" t="s">
        <v>105</v>
      </c>
      <c r="I18" s="8" t="s">
        <v>2365</v>
      </c>
      <c r="J18" s="8" t="s">
        <v>106</v>
      </c>
      <c r="K18" s="8" t="s">
        <v>2333</v>
      </c>
      <c r="L18" s="8" t="s">
        <v>2337</v>
      </c>
      <c r="M18" s="8"/>
      <c r="N18" s="8"/>
      <c r="O18" s="8"/>
      <c r="P18" s="8"/>
      <c r="Q18" s="8"/>
      <c r="R18" s="8"/>
      <c r="S18" s="8"/>
      <c r="T18" s="8"/>
      <c r="U18" s="8"/>
      <c r="V18" s="8"/>
      <c r="W18" s="8"/>
      <c r="X18" s="8"/>
      <c r="Y18" s="8"/>
      <c r="Z18" s="8"/>
      <c r="AA18" s="8"/>
      <c r="AB18" s="8"/>
    </row>
    <row r="19" spans="1:28" ht="12.75" customHeight="1">
      <c r="A19" s="8" t="str">
        <f t="shared" si="1"/>
        <v>GUNCano_IMPACT-Chain Shot Rock_B00M_CACK.wav</v>
      </c>
      <c r="B19" s="5" t="s">
        <v>2366</v>
      </c>
      <c r="C19" s="5" t="s">
        <v>12</v>
      </c>
      <c r="D19" s="8" t="e">
        <f>VLOOKUP($C19,#REF!,2,0)</f>
        <v>#REF!</v>
      </c>
      <c r="E19" s="8" t="e">
        <f>VLOOKUP($C19,#REF!,3,0)</f>
        <v>#REF!</v>
      </c>
      <c r="F19" s="8" t="s">
        <v>104</v>
      </c>
      <c r="G19" s="8" t="s">
        <v>14</v>
      </c>
      <c r="H19" s="8" t="s">
        <v>105</v>
      </c>
      <c r="I19" s="8" t="s">
        <v>2367</v>
      </c>
      <c r="J19" s="8" t="s">
        <v>106</v>
      </c>
      <c r="K19" s="8" t="s">
        <v>2333</v>
      </c>
      <c r="L19" s="8" t="s">
        <v>2337</v>
      </c>
      <c r="M19" s="8"/>
      <c r="N19" s="8"/>
      <c r="O19" s="8"/>
      <c r="P19" s="8"/>
      <c r="Q19" s="8"/>
      <c r="R19" s="8"/>
      <c r="S19" s="8"/>
      <c r="T19" s="8"/>
      <c r="U19" s="8"/>
      <c r="V19" s="8"/>
      <c r="W19" s="8"/>
      <c r="X19" s="8"/>
      <c r="Y19" s="8"/>
      <c r="Z19" s="8"/>
      <c r="AA19" s="8"/>
      <c r="AB19" s="8"/>
    </row>
    <row r="20" spans="1:28" ht="12.75" customHeight="1">
      <c r="A20" s="8" t="str">
        <f t="shared" si="1"/>
        <v>GUNCano_IMPACT-Chain Shot Stone_B00M_CACK.wav</v>
      </c>
      <c r="B20" s="5" t="s">
        <v>2368</v>
      </c>
      <c r="C20" s="5" t="s">
        <v>12</v>
      </c>
      <c r="D20" s="8" t="e">
        <f>VLOOKUP($C20,#REF!,2,0)</f>
        <v>#REF!</v>
      </c>
      <c r="E20" s="8" t="e">
        <f>VLOOKUP($C20,#REF!,3,0)</f>
        <v>#REF!</v>
      </c>
      <c r="F20" s="8" t="s">
        <v>104</v>
      </c>
      <c r="G20" s="8" t="s">
        <v>14</v>
      </c>
      <c r="H20" s="8" t="s">
        <v>105</v>
      </c>
      <c r="I20" s="8" t="s">
        <v>2369</v>
      </c>
      <c r="J20" s="8" t="s">
        <v>106</v>
      </c>
      <c r="K20" s="8" t="s">
        <v>2333</v>
      </c>
      <c r="L20" s="8" t="s">
        <v>2337</v>
      </c>
      <c r="M20" s="8"/>
      <c r="N20" s="8"/>
      <c r="O20" s="8"/>
      <c r="P20" s="8"/>
      <c r="Q20" s="8"/>
      <c r="R20" s="8"/>
      <c r="S20" s="8"/>
      <c r="T20" s="8"/>
      <c r="U20" s="8"/>
      <c r="V20" s="8"/>
      <c r="W20" s="8"/>
      <c r="X20" s="8"/>
      <c r="Y20" s="8"/>
      <c r="Z20" s="8"/>
      <c r="AA20" s="8"/>
      <c r="AB20" s="8"/>
    </row>
    <row r="21" spans="1:28" ht="12.75" customHeight="1">
      <c r="A21" s="8" t="str">
        <f t="shared" si="1"/>
        <v>GUNCano_IMPACT-Chain Shot Sail_B00M_CACK.wav</v>
      </c>
      <c r="B21" s="5" t="s">
        <v>2370</v>
      </c>
      <c r="C21" s="5" t="s">
        <v>12</v>
      </c>
      <c r="D21" s="8" t="e">
        <f>VLOOKUP($C21,#REF!,2,0)</f>
        <v>#REF!</v>
      </c>
      <c r="E21" s="8" t="e">
        <f>VLOOKUP($C21,#REF!,3,0)</f>
        <v>#REF!</v>
      </c>
      <c r="F21" s="8" t="s">
        <v>104</v>
      </c>
      <c r="G21" s="8" t="s">
        <v>14</v>
      </c>
      <c r="H21" s="8" t="s">
        <v>105</v>
      </c>
      <c r="I21" s="8" t="s">
        <v>2371</v>
      </c>
      <c r="J21" s="8" t="s">
        <v>106</v>
      </c>
      <c r="K21" s="8" t="s">
        <v>2333</v>
      </c>
      <c r="L21" s="8" t="s">
        <v>2337</v>
      </c>
      <c r="M21" s="8"/>
      <c r="N21" s="8"/>
      <c r="O21" s="8"/>
      <c r="P21" s="8"/>
      <c r="Q21" s="8"/>
      <c r="R21" s="8"/>
      <c r="S21" s="8"/>
      <c r="T21" s="8"/>
      <c r="U21" s="8"/>
      <c r="V21" s="8"/>
      <c r="W21" s="8"/>
      <c r="X21" s="8"/>
      <c r="Y21" s="8"/>
      <c r="Z21" s="8"/>
      <c r="AA21" s="8"/>
      <c r="AB21" s="8"/>
    </row>
    <row r="22" spans="1:28" ht="12.75" customHeight="1">
      <c r="A22" s="8" t="str">
        <f t="shared" si="1"/>
        <v>GUNCano_IMPACT-Chain Shot Water_B00M_CACK.wav</v>
      </c>
      <c r="B22" s="5" t="s">
        <v>2372</v>
      </c>
      <c r="C22" s="5" t="s">
        <v>12</v>
      </c>
      <c r="D22" s="8" t="e">
        <f>VLOOKUP($C22,#REF!,2,0)</f>
        <v>#REF!</v>
      </c>
      <c r="E22" s="8" t="e">
        <f>VLOOKUP($C22,#REF!,3,0)</f>
        <v>#REF!</v>
      </c>
      <c r="F22" s="8" t="s">
        <v>104</v>
      </c>
      <c r="G22" s="8" t="s">
        <v>14</v>
      </c>
      <c r="H22" s="8" t="s">
        <v>105</v>
      </c>
      <c r="I22" s="8" t="s">
        <v>2373</v>
      </c>
      <c r="J22" s="8" t="s">
        <v>106</v>
      </c>
      <c r="K22" s="8" t="s">
        <v>2333</v>
      </c>
      <c r="L22" s="8" t="s">
        <v>2337</v>
      </c>
      <c r="M22" s="8"/>
      <c r="N22" s="8"/>
      <c r="O22" s="8"/>
      <c r="P22" s="8"/>
      <c r="Q22" s="8"/>
      <c r="R22" s="8"/>
      <c r="S22" s="8"/>
      <c r="T22" s="8"/>
      <c r="U22" s="8"/>
      <c r="V22" s="8"/>
      <c r="W22" s="8"/>
      <c r="X22" s="8"/>
      <c r="Y22" s="8"/>
      <c r="Z22" s="8"/>
      <c r="AA22" s="8"/>
      <c r="AB22" s="8"/>
    </row>
    <row r="23" spans="1:28" ht="12.75" customHeight="1">
      <c r="A23" s="8" t="str">
        <f t="shared" si="1"/>
        <v>GUNCano_IMPACT-Chain Shot Dirt_B00M_CACK.wav</v>
      </c>
      <c r="B23" s="5" t="s">
        <v>2374</v>
      </c>
      <c r="C23" s="5" t="s">
        <v>12</v>
      </c>
      <c r="D23" s="8" t="e">
        <f>VLOOKUP($C23,#REF!,2,0)</f>
        <v>#REF!</v>
      </c>
      <c r="E23" s="8" t="e">
        <f>VLOOKUP($C23,#REF!,3,0)</f>
        <v>#REF!</v>
      </c>
      <c r="F23" s="8" t="s">
        <v>104</v>
      </c>
      <c r="G23" s="8" t="s">
        <v>14</v>
      </c>
      <c r="H23" s="8" t="s">
        <v>105</v>
      </c>
      <c r="I23" s="8" t="s">
        <v>2375</v>
      </c>
      <c r="J23" s="8" t="s">
        <v>106</v>
      </c>
      <c r="K23" s="8" t="s">
        <v>2333</v>
      </c>
      <c r="L23" s="8" t="s">
        <v>2337</v>
      </c>
      <c r="M23" s="8"/>
      <c r="N23" s="8"/>
      <c r="O23" s="8"/>
      <c r="P23" s="8"/>
      <c r="Q23" s="8"/>
      <c r="R23" s="8"/>
      <c r="S23" s="8"/>
      <c r="T23" s="8"/>
      <c r="U23" s="8"/>
      <c r="V23" s="8"/>
      <c r="W23" s="8"/>
      <c r="X23" s="8"/>
      <c r="Y23" s="8"/>
      <c r="Z23" s="8"/>
      <c r="AA23" s="8"/>
      <c r="AB23" s="8"/>
    </row>
    <row r="24" spans="1:28" ht="12.75" customHeight="1">
      <c r="A24" s="8" t="str">
        <f t="shared" si="1"/>
        <v>GUNCano_IMPACT-Chain Shot Sand_B00M_CACK.wav</v>
      </c>
      <c r="B24" s="5" t="s">
        <v>2376</v>
      </c>
      <c r="C24" s="5" t="s">
        <v>12</v>
      </c>
      <c r="D24" s="8" t="e">
        <f>VLOOKUP($C24,#REF!,2,0)</f>
        <v>#REF!</v>
      </c>
      <c r="E24" s="8" t="e">
        <f>VLOOKUP($C24,#REF!,3,0)</f>
        <v>#REF!</v>
      </c>
      <c r="F24" s="8" t="s">
        <v>104</v>
      </c>
      <c r="G24" s="8" t="s">
        <v>14</v>
      </c>
      <c r="H24" s="8" t="s">
        <v>105</v>
      </c>
      <c r="I24" s="8" t="s">
        <v>2377</v>
      </c>
      <c r="J24" s="8" t="s">
        <v>106</v>
      </c>
      <c r="K24" s="8" t="s">
        <v>2333</v>
      </c>
      <c r="L24" s="8" t="s">
        <v>2337</v>
      </c>
      <c r="M24" s="8"/>
      <c r="N24" s="8"/>
      <c r="O24" s="8"/>
      <c r="P24" s="8"/>
      <c r="Q24" s="8"/>
      <c r="R24" s="8"/>
      <c r="S24" s="8"/>
      <c r="T24" s="8"/>
      <c r="U24" s="8"/>
      <c r="V24" s="8"/>
      <c r="W24" s="8"/>
      <c r="X24" s="8"/>
      <c r="Y24" s="8"/>
      <c r="Z24" s="8"/>
      <c r="AA24" s="8"/>
      <c r="AB24" s="8"/>
    </row>
    <row r="25" spans="1:28" ht="12.75" customHeight="1">
      <c r="A25" s="8" t="str">
        <f t="shared" si="1"/>
        <v>GUNCano_FLYBY-Chain Shot Incoming_B00M_CACK.wav</v>
      </c>
      <c r="B25" s="5" t="s">
        <v>2378</v>
      </c>
      <c r="C25" s="5" t="s">
        <v>12</v>
      </c>
      <c r="D25" s="8" t="e">
        <f>VLOOKUP($C25,#REF!,2,0)</f>
        <v>#REF!</v>
      </c>
      <c r="E25" s="8" t="e">
        <f>VLOOKUP($C25,#REF!,3,0)</f>
        <v>#REF!</v>
      </c>
      <c r="F25" s="8" t="s">
        <v>2356</v>
      </c>
      <c r="G25" s="8" t="s">
        <v>14</v>
      </c>
      <c r="H25" s="8" t="s">
        <v>105</v>
      </c>
      <c r="I25" s="8" t="s">
        <v>2379</v>
      </c>
      <c r="J25" s="8" t="s">
        <v>106</v>
      </c>
      <c r="K25" s="8"/>
      <c r="L25" s="8" t="s">
        <v>2337</v>
      </c>
      <c r="M25" s="8"/>
      <c r="N25" s="8"/>
      <c r="O25" s="8"/>
      <c r="P25" s="8"/>
      <c r="Q25" s="8"/>
      <c r="R25" s="8"/>
      <c r="S25" s="8"/>
      <c r="T25" s="8"/>
      <c r="U25" s="8"/>
      <c r="V25" s="8"/>
      <c r="W25" s="8"/>
      <c r="X25" s="8"/>
      <c r="Y25" s="8"/>
      <c r="Z25" s="8"/>
      <c r="AA25" s="8"/>
      <c r="AB25" s="8"/>
    </row>
    <row r="26" spans="1:28" ht="12.75" customHeight="1">
      <c r="A26" s="8" t="str">
        <f t="shared" si="1"/>
        <v>GUNCano_FLYBY-Chain Shot Passing By_B00M_CACK.wav</v>
      </c>
      <c r="B26" s="5" t="s">
        <v>2380</v>
      </c>
      <c r="C26" s="5" t="s">
        <v>12</v>
      </c>
      <c r="D26" s="8" t="e">
        <f>VLOOKUP($C26,#REF!,2,0)</f>
        <v>#REF!</v>
      </c>
      <c r="E26" s="8" t="e">
        <f>VLOOKUP($C26,#REF!,3,0)</f>
        <v>#REF!</v>
      </c>
      <c r="F26" s="8" t="s">
        <v>2356</v>
      </c>
      <c r="G26" s="8" t="s">
        <v>14</v>
      </c>
      <c r="H26" s="8" t="s">
        <v>105</v>
      </c>
      <c r="I26" s="8" t="s">
        <v>2381</v>
      </c>
      <c r="J26" s="8" t="s">
        <v>106</v>
      </c>
      <c r="K26" s="8"/>
      <c r="L26" s="8" t="s">
        <v>2337</v>
      </c>
      <c r="M26" s="8"/>
      <c r="N26" s="8"/>
      <c r="O26" s="8"/>
      <c r="P26" s="8"/>
      <c r="Q26" s="8"/>
      <c r="R26" s="8"/>
      <c r="S26" s="8"/>
      <c r="T26" s="8"/>
      <c r="U26" s="8"/>
      <c r="V26" s="8"/>
      <c r="W26" s="8"/>
      <c r="X26" s="8"/>
      <c r="Y26" s="8"/>
      <c r="Z26" s="8"/>
      <c r="AA26" s="8"/>
      <c r="AB26" s="8"/>
    </row>
    <row r="27" spans="1:28" ht="12.75" customHeight="1">
      <c r="A27" s="8" t="str">
        <f t="shared" si="1"/>
        <v>GUNCano_IMPACT-Concrete Paving Slab Blanket Throw_B00M_CACK.wav</v>
      </c>
      <c r="B27" s="5" t="s">
        <v>1372</v>
      </c>
      <c r="C27" s="5" t="s">
        <v>12</v>
      </c>
      <c r="D27" s="8" t="e">
        <f>VLOOKUP($C27,#REF!,2,0)</f>
        <v>#REF!</v>
      </c>
      <c r="E27" s="8" t="e">
        <f>VLOOKUP($C27,#REF!,3,0)</f>
        <v>#REF!</v>
      </c>
      <c r="F27" s="8" t="s">
        <v>104</v>
      </c>
      <c r="G27" s="8" t="s">
        <v>14</v>
      </c>
      <c r="H27" s="8" t="s">
        <v>105</v>
      </c>
      <c r="I27" s="8" t="s">
        <v>2382</v>
      </c>
      <c r="J27" s="8" t="s">
        <v>106</v>
      </c>
      <c r="K27" s="8" t="s">
        <v>18</v>
      </c>
      <c r="L27" s="8"/>
      <c r="M27" s="8"/>
      <c r="N27" s="8"/>
      <c r="O27" s="8"/>
      <c r="P27" s="8"/>
      <c r="Q27" s="8"/>
      <c r="R27" s="8"/>
      <c r="S27" s="8"/>
      <c r="T27" s="8"/>
      <c r="U27" s="8"/>
      <c r="V27" s="8"/>
      <c r="W27" s="8"/>
      <c r="X27" s="8"/>
      <c r="Y27" s="8"/>
      <c r="Z27" s="8"/>
      <c r="AA27" s="8"/>
      <c r="AB27" s="8"/>
    </row>
    <row r="28" spans="1:28" ht="12.75" customHeight="1">
      <c r="A28" s="8" t="str">
        <f t="shared" si="1"/>
        <v>GUNCano_IMPACT-Concrete Paving Slab Debris Constant_B00M_CACK.wav</v>
      </c>
      <c r="B28" s="5" t="s">
        <v>1376</v>
      </c>
      <c r="C28" s="5" t="s">
        <v>12</v>
      </c>
      <c r="D28" s="8" t="e">
        <f>VLOOKUP($C28,#REF!,2,0)</f>
        <v>#REF!</v>
      </c>
      <c r="E28" s="8" t="e">
        <f>VLOOKUP($C28,#REF!,3,0)</f>
        <v>#REF!</v>
      </c>
      <c r="F28" s="8" t="s">
        <v>104</v>
      </c>
      <c r="G28" s="8" t="s">
        <v>14</v>
      </c>
      <c r="H28" s="8" t="s">
        <v>105</v>
      </c>
      <c r="I28" s="8" t="s">
        <v>2383</v>
      </c>
      <c r="J28" s="8" t="s">
        <v>106</v>
      </c>
      <c r="K28" s="8" t="s">
        <v>18</v>
      </c>
      <c r="L28" s="8"/>
      <c r="M28" s="8"/>
      <c r="N28" s="8"/>
      <c r="O28" s="8"/>
      <c r="P28" s="8"/>
      <c r="Q28" s="8"/>
      <c r="R28" s="8"/>
      <c r="S28" s="8"/>
      <c r="T28" s="8"/>
      <c r="U28" s="8"/>
      <c r="V28" s="8"/>
      <c r="W28" s="8"/>
      <c r="X28" s="8"/>
      <c r="Y28" s="8"/>
      <c r="Z28" s="8"/>
      <c r="AA28" s="8"/>
      <c r="AB28" s="8"/>
    </row>
    <row r="29" spans="1:28" ht="12.75" customHeight="1">
      <c r="A29" s="33" t="str">
        <f t="shared" si="1"/>
        <v>GUNCano_IMPACT-Concrete Paving Slab Debris Trickling_B00M_CACK.wav</v>
      </c>
      <c r="B29" s="34" t="s">
        <v>1379</v>
      </c>
      <c r="C29" s="34" t="s">
        <v>12</v>
      </c>
      <c r="D29" s="33" t="e">
        <f>VLOOKUP($C29,#REF!,2,0)</f>
        <v>#REF!</v>
      </c>
      <c r="E29" s="33" t="e">
        <f>VLOOKUP($C29,#REF!,3,0)</f>
        <v>#REF!</v>
      </c>
      <c r="F29" s="33" t="s">
        <v>104</v>
      </c>
      <c r="G29" s="33" t="s">
        <v>14</v>
      </c>
      <c r="H29" s="33" t="s">
        <v>105</v>
      </c>
      <c r="I29" s="33" t="s">
        <v>2384</v>
      </c>
      <c r="J29" s="33" t="s">
        <v>106</v>
      </c>
      <c r="K29" s="8" t="s">
        <v>18</v>
      </c>
      <c r="L29" s="33"/>
      <c r="M29" s="33"/>
      <c r="N29" s="33"/>
      <c r="O29" s="33"/>
      <c r="P29" s="33"/>
      <c r="Q29" s="33"/>
      <c r="R29" s="33"/>
      <c r="S29" s="33"/>
      <c r="T29" s="33"/>
      <c r="U29" s="33"/>
      <c r="V29" s="33"/>
      <c r="W29" s="33"/>
      <c r="X29" s="33"/>
      <c r="Y29" s="33"/>
      <c r="Z29" s="33"/>
      <c r="AA29" s="33"/>
      <c r="AB29" s="33"/>
    </row>
    <row r="30" spans="1:28" ht="12.75" customHeight="1">
      <c r="A30" s="33" t="str">
        <f t="shared" si="1"/>
        <v>GUNCano_IMPACT-Concrete Paving Slab Step On Pile_B00M_CACK.wav</v>
      </c>
      <c r="B30" s="34" t="s">
        <v>1382</v>
      </c>
      <c r="C30" s="34" t="s">
        <v>12</v>
      </c>
      <c r="D30" s="33" t="e">
        <f>VLOOKUP($C30,#REF!,2,0)</f>
        <v>#REF!</v>
      </c>
      <c r="E30" s="33" t="e">
        <f>VLOOKUP($C30,#REF!,3,0)</f>
        <v>#REF!</v>
      </c>
      <c r="F30" s="33" t="s">
        <v>104</v>
      </c>
      <c r="G30" s="33" t="s">
        <v>14</v>
      </c>
      <c r="H30" s="33" t="s">
        <v>105</v>
      </c>
      <c r="I30" s="33" t="s">
        <v>2385</v>
      </c>
      <c r="J30" s="33" t="s">
        <v>106</v>
      </c>
      <c r="K30" s="8" t="s">
        <v>18</v>
      </c>
      <c r="L30" s="33"/>
      <c r="M30" s="33"/>
      <c r="N30" s="33"/>
      <c r="O30" s="33"/>
      <c r="P30" s="33"/>
      <c r="Q30" s="33"/>
      <c r="R30" s="33"/>
      <c r="S30" s="33"/>
      <c r="T30" s="33"/>
      <c r="U30" s="33"/>
      <c r="V30" s="33"/>
      <c r="W30" s="33"/>
      <c r="X30" s="33"/>
      <c r="Y30" s="33"/>
      <c r="Z30" s="33"/>
      <c r="AA30" s="33"/>
      <c r="AB30" s="33"/>
    </row>
    <row r="31" spans="1:28" ht="12.75" hidden="1" customHeight="1">
      <c r="A31" s="27" t="str">
        <f t="shared" si="1"/>
        <v>GUNCano_IMPACT-Concrete Slab Bar Bell 14KG Gate_B00M_CACK.wav</v>
      </c>
      <c r="B31" s="26" t="s">
        <v>2386</v>
      </c>
      <c r="C31" s="26" t="s">
        <v>12</v>
      </c>
      <c r="D31" s="27" t="e">
        <f>VLOOKUP($C31,#REF!,2,0)</f>
        <v>#REF!</v>
      </c>
      <c r="E31" s="27" t="e">
        <f>VLOOKUP($C31,#REF!,3,0)</f>
        <v>#REF!</v>
      </c>
      <c r="F31" s="27" t="s">
        <v>104</v>
      </c>
      <c r="G31" s="27" t="s">
        <v>14</v>
      </c>
      <c r="H31" s="27" t="s">
        <v>105</v>
      </c>
      <c r="I31" s="27" t="s">
        <v>2387</v>
      </c>
      <c r="J31" s="27" t="s">
        <v>106</v>
      </c>
      <c r="K31" s="8" t="s">
        <v>18</v>
      </c>
      <c r="L31" s="27" t="s">
        <v>2388</v>
      </c>
      <c r="M31" s="27"/>
      <c r="N31" s="27"/>
      <c r="O31" s="27"/>
      <c r="P31" s="27"/>
      <c r="Q31" s="27"/>
      <c r="R31" s="27"/>
      <c r="S31" s="27"/>
      <c r="T31" s="27"/>
      <c r="U31" s="27"/>
      <c r="V31" s="27"/>
      <c r="W31" s="27"/>
      <c r="X31" s="27"/>
      <c r="Y31" s="27"/>
      <c r="Z31" s="27"/>
      <c r="AA31" s="27"/>
      <c r="AB31" s="27"/>
    </row>
    <row r="32" spans="1:28" ht="12.75" customHeight="1">
      <c r="A32" s="33" t="str">
        <f t="shared" si="1"/>
        <v>GUNCano_IMPACT-Concrete Slab Bar Bell 14KG_B00M_CACK.wav</v>
      </c>
      <c r="B32" s="34" t="s">
        <v>1385</v>
      </c>
      <c r="C32" s="34" t="s">
        <v>12</v>
      </c>
      <c r="D32" s="33" t="e">
        <f>VLOOKUP($C32,#REF!,2,0)</f>
        <v>#REF!</v>
      </c>
      <c r="E32" s="33" t="e">
        <f>VLOOKUP($C32,#REF!,3,0)</f>
        <v>#REF!</v>
      </c>
      <c r="F32" s="33" t="s">
        <v>104</v>
      </c>
      <c r="G32" s="33" t="s">
        <v>14</v>
      </c>
      <c r="H32" s="33" t="s">
        <v>105</v>
      </c>
      <c r="I32" s="33" t="s">
        <v>2389</v>
      </c>
      <c r="J32" s="33" t="s">
        <v>106</v>
      </c>
      <c r="K32" s="8" t="s">
        <v>18</v>
      </c>
      <c r="L32" s="33"/>
      <c r="M32" s="33"/>
      <c r="N32" s="33"/>
      <c r="O32" s="33"/>
      <c r="P32" s="33"/>
      <c r="Q32" s="33"/>
      <c r="R32" s="33"/>
      <c r="S32" s="33"/>
      <c r="T32" s="33"/>
      <c r="U32" s="33"/>
      <c r="V32" s="33"/>
      <c r="W32" s="33"/>
      <c r="X32" s="33"/>
      <c r="Y32" s="33"/>
      <c r="Z32" s="33"/>
      <c r="AA32" s="33"/>
      <c r="AB32" s="33"/>
    </row>
    <row r="33" spans="1:28" ht="12.75" customHeight="1">
      <c r="A33" s="8" t="str">
        <f t="shared" si="1"/>
        <v>GUNCano_IMPACT-Concrete Slab Bar Bell 20KG_B00M_CACK.wav</v>
      </c>
      <c r="B33" s="5" t="s">
        <v>1388</v>
      </c>
      <c r="C33" s="5" t="s">
        <v>12</v>
      </c>
      <c r="D33" s="8" t="e">
        <f>VLOOKUP($C33,#REF!,2,0)</f>
        <v>#REF!</v>
      </c>
      <c r="E33" s="8" t="e">
        <f>VLOOKUP($C33,#REF!,3,0)</f>
        <v>#REF!</v>
      </c>
      <c r="F33" s="8" t="s">
        <v>104</v>
      </c>
      <c r="G33" s="8" t="s">
        <v>14</v>
      </c>
      <c r="H33" s="8" t="s">
        <v>105</v>
      </c>
      <c r="I33" s="8" t="s">
        <v>2390</v>
      </c>
      <c r="J33" s="8" t="s">
        <v>106</v>
      </c>
      <c r="K33" s="8" t="s">
        <v>18</v>
      </c>
      <c r="L33" s="8"/>
      <c r="M33" s="8"/>
      <c r="N33" s="8"/>
      <c r="O33" s="8"/>
      <c r="P33" s="8"/>
      <c r="Q33" s="8"/>
      <c r="R33" s="8"/>
      <c r="S33" s="8"/>
      <c r="T33" s="8"/>
      <c r="U33" s="8"/>
      <c r="V33" s="8"/>
      <c r="W33" s="8"/>
      <c r="X33" s="8"/>
      <c r="Y33" s="8"/>
      <c r="Z33" s="8"/>
      <c r="AA33" s="8"/>
      <c r="AB33" s="8"/>
    </row>
    <row r="34" spans="1:28" ht="12.75" customHeight="1">
      <c r="A34" s="33" t="str">
        <f t="shared" si="1"/>
        <v>GUNCano_IMPACT-Concrete Slab Bar Bell Debris_B00M_CACK.wav</v>
      </c>
      <c r="B34" s="34" t="s">
        <v>1391</v>
      </c>
      <c r="C34" s="34" t="s">
        <v>12</v>
      </c>
      <c r="D34" s="33" t="e">
        <f>VLOOKUP($C34,#REF!,2,0)</f>
        <v>#REF!</v>
      </c>
      <c r="E34" s="33" t="e">
        <f>VLOOKUP($C34,#REF!,3,0)</f>
        <v>#REF!</v>
      </c>
      <c r="F34" s="33" t="s">
        <v>104</v>
      </c>
      <c r="G34" s="33" t="s">
        <v>14</v>
      </c>
      <c r="H34" s="33" t="s">
        <v>105</v>
      </c>
      <c r="I34" s="33" t="s">
        <v>2391</v>
      </c>
      <c r="J34" s="33" t="s">
        <v>106</v>
      </c>
      <c r="K34" s="8" t="s">
        <v>18</v>
      </c>
      <c r="L34" s="33"/>
      <c r="M34" s="33"/>
      <c r="N34" s="33"/>
      <c r="O34" s="33"/>
      <c r="P34" s="33"/>
      <c r="Q34" s="33"/>
      <c r="R34" s="33"/>
      <c r="S34" s="33"/>
      <c r="T34" s="33"/>
      <c r="U34" s="33"/>
      <c r="V34" s="33"/>
      <c r="W34" s="33"/>
      <c r="X34" s="33"/>
      <c r="Y34" s="33"/>
      <c r="Z34" s="33"/>
      <c r="AA34" s="33"/>
      <c r="AB34" s="33"/>
    </row>
    <row r="35" spans="1:28" ht="12.75" customHeight="1">
      <c r="A35" s="8" t="str">
        <f t="shared" si="1"/>
        <v>GUNCano_IMPACT-Concrete Slab Steel Girder_B00M_CACK.wav</v>
      </c>
      <c r="B35" s="5" t="s">
        <v>1393</v>
      </c>
      <c r="C35" s="5" t="s">
        <v>12</v>
      </c>
      <c r="D35" s="8" t="e">
        <f>VLOOKUP($C35,#REF!,2,0)</f>
        <v>#REF!</v>
      </c>
      <c r="E35" s="8" t="e">
        <f>VLOOKUP($C35,#REF!,3,0)</f>
        <v>#REF!</v>
      </c>
      <c r="F35" s="8" t="s">
        <v>104</v>
      </c>
      <c r="G35" s="8" t="s">
        <v>14</v>
      </c>
      <c r="H35" s="8" t="s">
        <v>105</v>
      </c>
      <c r="I35" s="8" t="s">
        <v>2392</v>
      </c>
      <c r="J35" s="8" t="s">
        <v>106</v>
      </c>
      <c r="K35" s="8" t="s">
        <v>18</v>
      </c>
      <c r="L35" s="8"/>
      <c r="M35" s="8"/>
      <c r="N35" s="8"/>
      <c r="O35" s="8"/>
      <c r="P35" s="8"/>
      <c r="Q35" s="8"/>
      <c r="R35" s="8"/>
      <c r="S35" s="8"/>
      <c r="T35" s="8"/>
      <c r="U35" s="8"/>
      <c r="V35" s="8"/>
      <c r="W35" s="8"/>
      <c r="X35" s="8"/>
      <c r="Y35" s="8"/>
      <c r="Z35" s="8"/>
      <c r="AA35" s="8"/>
      <c r="AB35" s="8"/>
    </row>
    <row r="36" spans="1:28" ht="12.75" customHeight="1">
      <c r="A36" s="33" t="str">
        <f t="shared" si="1"/>
        <v>GUNCano_IMPACT-Dirt Bar Bell 14KG Bark Mulch_B00M_CACK.wav</v>
      </c>
      <c r="B36" s="34" t="s">
        <v>249</v>
      </c>
      <c r="C36" s="34" t="s">
        <v>12</v>
      </c>
      <c r="D36" s="33" t="e">
        <f>VLOOKUP($C36,#REF!,2,0)</f>
        <v>#REF!</v>
      </c>
      <c r="E36" s="33" t="e">
        <f>VLOOKUP($C36,#REF!,3,0)</f>
        <v>#REF!</v>
      </c>
      <c r="F36" s="33" t="s">
        <v>104</v>
      </c>
      <c r="G36" s="33" t="s">
        <v>14</v>
      </c>
      <c r="H36" s="33" t="s">
        <v>105</v>
      </c>
      <c r="I36" s="33" t="s">
        <v>2393</v>
      </c>
      <c r="J36" s="33" t="s">
        <v>106</v>
      </c>
      <c r="K36" s="8" t="s">
        <v>18</v>
      </c>
      <c r="L36" s="33"/>
      <c r="M36" s="33"/>
      <c r="N36" s="33"/>
      <c r="O36" s="33"/>
      <c r="P36" s="33"/>
      <c r="Q36" s="33"/>
      <c r="R36" s="33"/>
      <c r="S36" s="33"/>
      <c r="T36" s="33"/>
      <c r="U36" s="33"/>
      <c r="V36" s="33"/>
      <c r="W36" s="33"/>
      <c r="X36" s="33"/>
      <c r="Y36" s="33"/>
      <c r="Z36" s="33"/>
      <c r="AA36" s="33"/>
      <c r="AB36" s="33"/>
    </row>
    <row r="37" spans="1:28" ht="12.75" customHeight="1">
      <c r="A37" s="33" t="str">
        <f t="shared" si="1"/>
        <v>GUNCano_IMPACT-Dirt Bar Bell 14KG Forest Soil_B00M_CACK.wav</v>
      </c>
      <c r="B37" s="34" t="s">
        <v>253</v>
      </c>
      <c r="C37" s="34" t="s">
        <v>12</v>
      </c>
      <c r="D37" s="33" t="e">
        <f>VLOOKUP($C37,#REF!,2,0)</f>
        <v>#REF!</v>
      </c>
      <c r="E37" s="33" t="e">
        <f>VLOOKUP($C37,#REF!,3,0)</f>
        <v>#REF!</v>
      </c>
      <c r="F37" s="33" t="s">
        <v>104</v>
      </c>
      <c r="G37" s="33" t="s">
        <v>14</v>
      </c>
      <c r="H37" s="33" t="s">
        <v>105</v>
      </c>
      <c r="I37" s="33" t="s">
        <v>2394</v>
      </c>
      <c r="J37" s="33" t="s">
        <v>106</v>
      </c>
      <c r="K37" s="8" t="s">
        <v>18</v>
      </c>
      <c r="L37" s="33"/>
      <c r="M37" s="33"/>
      <c r="N37" s="33"/>
      <c r="O37" s="33"/>
      <c r="P37" s="33"/>
      <c r="Q37" s="33"/>
      <c r="R37" s="33"/>
      <c r="S37" s="33"/>
      <c r="T37" s="33"/>
      <c r="U37" s="33"/>
      <c r="V37" s="33"/>
      <c r="W37" s="33"/>
      <c r="X37" s="33"/>
      <c r="Y37" s="33"/>
      <c r="Z37" s="33"/>
      <c r="AA37" s="33"/>
      <c r="AB37" s="33"/>
    </row>
    <row r="38" spans="1:28" ht="12.75" customHeight="1">
      <c r="A38" s="33" t="str">
        <f t="shared" si="1"/>
        <v>GUNCano_IMPACT-Dirt Bar Bell 14KG Ground Punchy_B00M_CACK.wav</v>
      </c>
      <c r="B38" s="34" t="s">
        <v>256</v>
      </c>
      <c r="C38" s="34" t="s">
        <v>12</v>
      </c>
      <c r="D38" s="33" t="e">
        <f>VLOOKUP($C38,#REF!,2,0)</f>
        <v>#REF!</v>
      </c>
      <c r="E38" s="33" t="e">
        <f>VLOOKUP($C38,#REF!,3,0)</f>
        <v>#REF!</v>
      </c>
      <c r="F38" s="33" t="s">
        <v>104</v>
      </c>
      <c r="G38" s="33" t="s">
        <v>14</v>
      </c>
      <c r="H38" s="33" t="s">
        <v>105</v>
      </c>
      <c r="I38" s="33" t="s">
        <v>2395</v>
      </c>
      <c r="J38" s="33" t="s">
        <v>106</v>
      </c>
      <c r="K38" s="8" t="s">
        <v>18</v>
      </c>
      <c r="L38" s="33"/>
      <c r="M38" s="33"/>
      <c r="N38" s="33"/>
      <c r="O38" s="33"/>
      <c r="P38" s="33"/>
      <c r="Q38" s="33"/>
      <c r="R38" s="33"/>
      <c r="S38" s="33"/>
      <c r="T38" s="33"/>
      <c r="U38" s="33"/>
      <c r="V38" s="33"/>
      <c r="W38" s="33"/>
      <c r="X38" s="33"/>
      <c r="Y38" s="33"/>
      <c r="Z38" s="33"/>
      <c r="AA38" s="33"/>
      <c r="AB38" s="33"/>
    </row>
    <row r="39" spans="1:28" ht="12.75" customHeight="1">
      <c r="A39" s="33" t="str">
        <f t="shared" si="1"/>
        <v>GUNCano_IMPACT-Dirt Bar Bell 14KG Lawn_B00M_CACK.wav</v>
      </c>
      <c r="B39" s="34" t="s">
        <v>259</v>
      </c>
      <c r="C39" s="34" t="s">
        <v>12</v>
      </c>
      <c r="D39" s="33" t="e">
        <f>VLOOKUP($C39,#REF!,2,0)</f>
        <v>#REF!</v>
      </c>
      <c r="E39" s="33" t="e">
        <f>VLOOKUP($C39,#REF!,3,0)</f>
        <v>#REF!</v>
      </c>
      <c r="F39" s="33" t="s">
        <v>104</v>
      </c>
      <c r="G39" s="33" t="s">
        <v>14</v>
      </c>
      <c r="H39" s="33" t="s">
        <v>105</v>
      </c>
      <c r="I39" s="33" t="s">
        <v>2396</v>
      </c>
      <c r="J39" s="33" t="s">
        <v>106</v>
      </c>
      <c r="K39" s="8" t="s">
        <v>18</v>
      </c>
      <c r="L39" s="33"/>
      <c r="M39" s="33"/>
      <c r="N39" s="33"/>
      <c r="O39" s="33"/>
      <c r="P39" s="33"/>
      <c r="Q39" s="33"/>
      <c r="R39" s="33"/>
      <c r="S39" s="33"/>
      <c r="T39" s="33"/>
      <c r="U39" s="33"/>
      <c r="V39" s="33"/>
      <c r="W39" s="33"/>
      <c r="X39" s="33"/>
      <c r="Y39" s="33"/>
      <c r="Z39" s="33"/>
      <c r="AA39" s="33"/>
      <c r="AB39" s="33"/>
    </row>
    <row r="40" spans="1:28" ht="12.75" customHeight="1">
      <c r="A40" s="33" t="str">
        <f t="shared" si="1"/>
        <v>GUNCano_IMPACT-Dirt Bar Bell_B00M_CACK.wav</v>
      </c>
      <c r="B40" s="34" t="s">
        <v>262</v>
      </c>
      <c r="C40" s="34" t="s">
        <v>12</v>
      </c>
      <c r="D40" s="33" t="e">
        <f>VLOOKUP($C40,#REF!,2,0)</f>
        <v>#REF!</v>
      </c>
      <c r="E40" s="33" t="e">
        <f>VLOOKUP($C40,#REF!,3,0)</f>
        <v>#REF!</v>
      </c>
      <c r="F40" s="33" t="s">
        <v>104</v>
      </c>
      <c r="G40" s="33" t="s">
        <v>14</v>
      </c>
      <c r="H40" s="33" t="s">
        <v>105</v>
      </c>
      <c r="I40" s="33" t="s">
        <v>2397</v>
      </c>
      <c r="J40" s="33" t="s">
        <v>106</v>
      </c>
      <c r="K40" s="8" t="s">
        <v>18</v>
      </c>
      <c r="L40" s="33"/>
      <c r="M40" s="33"/>
      <c r="N40" s="33"/>
      <c r="O40" s="33"/>
      <c r="P40" s="33"/>
      <c r="Q40" s="33"/>
      <c r="R40" s="33"/>
      <c r="S40" s="33"/>
      <c r="T40" s="33"/>
      <c r="U40" s="33"/>
      <c r="V40" s="33"/>
      <c r="W40" s="33"/>
      <c r="X40" s="33"/>
      <c r="Y40" s="33"/>
      <c r="Z40" s="33"/>
      <c r="AA40" s="33"/>
      <c r="AB40" s="33"/>
    </row>
    <row r="41" spans="1:28" ht="12.75" customHeight="1">
      <c r="A41" s="33" t="str">
        <f t="shared" si="1"/>
        <v>GUNCano_IMPACT-Dirt Bark Mulch Constant_B00M_CACK.wav</v>
      </c>
      <c r="B41" s="34" t="s">
        <v>265</v>
      </c>
      <c r="C41" s="34" t="s">
        <v>12</v>
      </c>
      <c r="D41" s="33" t="e">
        <f>VLOOKUP($C41,#REF!,2,0)</f>
        <v>#REF!</v>
      </c>
      <c r="E41" s="33" t="e">
        <f>VLOOKUP($C41,#REF!,3,0)</f>
        <v>#REF!</v>
      </c>
      <c r="F41" s="33" t="s">
        <v>104</v>
      </c>
      <c r="G41" s="33" t="s">
        <v>14</v>
      </c>
      <c r="H41" s="33" t="s">
        <v>105</v>
      </c>
      <c r="I41" s="33" t="s">
        <v>2398</v>
      </c>
      <c r="J41" s="33" t="s">
        <v>106</v>
      </c>
      <c r="K41" s="8" t="s">
        <v>18</v>
      </c>
      <c r="L41" s="33"/>
      <c r="M41" s="33"/>
      <c r="N41" s="33"/>
      <c r="O41" s="33"/>
      <c r="P41" s="33"/>
      <c r="Q41" s="33"/>
      <c r="R41" s="33"/>
      <c r="S41" s="33"/>
      <c r="T41" s="33"/>
      <c r="U41" s="33"/>
      <c r="V41" s="33"/>
      <c r="W41" s="33"/>
      <c r="X41" s="33"/>
      <c r="Y41" s="33"/>
      <c r="Z41" s="33"/>
      <c r="AA41" s="33"/>
      <c r="AB41" s="33"/>
    </row>
    <row r="42" spans="1:28" ht="12.75" customHeight="1">
      <c r="A42" s="8" t="str">
        <f t="shared" si="1"/>
        <v>GUNCano_IMPACT-Dirt Bark Mulch Debris Throw_B00M_CACK.wav</v>
      </c>
      <c r="B42" s="5" t="s">
        <v>268</v>
      </c>
      <c r="C42" s="5" t="s">
        <v>12</v>
      </c>
      <c r="D42" s="8" t="e">
        <f>VLOOKUP($C42,#REF!,2,0)</f>
        <v>#REF!</v>
      </c>
      <c r="E42" s="8" t="e">
        <f>VLOOKUP($C42,#REF!,3,0)</f>
        <v>#REF!</v>
      </c>
      <c r="F42" s="8" t="s">
        <v>104</v>
      </c>
      <c r="G42" s="8" t="s">
        <v>14</v>
      </c>
      <c r="H42" s="8" t="s">
        <v>105</v>
      </c>
      <c r="I42" s="8" t="s">
        <v>2399</v>
      </c>
      <c r="J42" s="8" t="s">
        <v>106</v>
      </c>
      <c r="K42" s="8" t="s">
        <v>18</v>
      </c>
      <c r="L42" s="8"/>
      <c r="M42" s="8"/>
      <c r="N42" s="8"/>
      <c r="O42" s="8"/>
      <c r="P42" s="8"/>
      <c r="Q42" s="8"/>
      <c r="R42" s="8"/>
      <c r="S42" s="8"/>
      <c r="T42" s="8"/>
      <c r="U42" s="8"/>
      <c r="V42" s="8"/>
      <c r="W42" s="8"/>
      <c r="X42" s="8"/>
      <c r="Y42" s="8"/>
      <c r="Z42" s="8"/>
      <c r="AA42" s="8"/>
      <c r="AB42" s="8"/>
    </row>
    <row r="43" spans="1:28" ht="12.75" customHeight="1">
      <c r="A43" s="8" t="str">
        <f t="shared" si="1"/>
        <v>GUNCano_IMPACT-Dirt Bark Mulch Debris_B00M_CACK.wav</v>
      </c>
      <c r="B43" s="5" t="s">
        <v>271</v>
      </c>
      <c r="C43" s="5" t="s">
        <v>12</v>
      </c>
      <c r="D43" s="8" t="e">
        <f>VLOOKUP($C43,#REF!,2,0)</f>
        <v>#REF!</v>
      </c>
      <c r="E43" s="8" t="e">
        <f>VLOOKUP($C43,#REF!,3,0)</f>
        <v>#REF!</v>
      </c>
      <c r="F43" s="8" t="s">
        <v>104</v>
      </c>
      <c r="G43" s="8" t="s">
        <v>14</v>
      </c>
      <c r="H43" s="8" t="s">
        <v>105</v>
      </c>
      <c r="I43" s="8" t="s">
        <v>2400</v>
      </c>
      <c r="J43" s="8" t="s">
        <v>106</v>
      </c>
      <c r="K43" s="8" t="s">
        <v>18</v>
      </c>
      <c r="L43" s="8"/>
      <c r="M43" s="8"/>
      <c r="N43" s="8"/>
      <c r="O43" s="8"/>
      <c r="P43" s="8"/>
      <c r="Q43" s="8"/>
      <c r="R43" s="8"/>
      <c r="S43" s="8"/>
      <c r="T43" s="8"/>
      <c r="U43" s="8"/>
      <c r="V43" s="8"/>
      <c r="W43" s="8"/>
      <c r="X43" s="8"/>
      <c r="Y43" s="8"/>
      <c r="Z43" s="8"/>
      <c r="AA43" s="8"/>
      <c r="AB43" s="8"/>
    </row>
    <row r="44" spans="1:28" ht="12.75" customHeight="1">
      <c r="A44" s="8" t="str">
        <f t="shared" si="1"/>
        <v>GUNCano_IMPACT-Dirt Forest Soil Debris Throw_B00M_CACK.wav</v>
      </c>
      <c r="B44" s="5" t="s">
        <v>274</v>
      </c>
      <c r="C44" s="5" t="s">
        <v>12</v>
      </c>
      <c r="D44" s="8" t="e">
        <f>VLOOKUP($C44,#REF!,2,0)</f>
        <v>#REF!</v>
      </c>
      <c r="E44" s="8" t="e">
        <f>VLOOKUP($C44,#REF!,3,0)</f>
        <v>#REF!</v>
      </c>
      <c r="F44" s="8" t="s">
        <v>104</v>
      </c>
      <c r="G44" s="8" t="s">
        <v>14</v>
      </c>
      <c r="H44" s="8" t="s">
        <v>105</v>
      </c>
      <c r="I44" s="8" t="s">
        <v>2401</v>
      </c>
      <c r="J44" s="8" t="s">
        <v>106</v>
      </c>
      <c r="K44" s="8" t="s">
        <v>18</v>
      </c>
      <c r="L44" s="8"/>
      <c r="M44" s="8"/>
      <c r="N44" s="8"/>
      <c r="O44" s="8"/>
      <c r="P44" s="8"/>
      <c r="Q44" s="8"/>
      <c r="R44" s="8"/>
      <c r="S44" s="8"/>
      <c r="T44" s="8"/>
      <c r="U44" s="8"/>
      <c r="V44" s="8"/>
      <c r="W44" s="8"/>
      <c r="X44" s="8"/>
      <c r="Y44" s="8"/>
      <c r="Z44" s="8"/>
      <c r="AA44" s="8"/>
      <c r="AB44" s="8"/>
    </row>
    <row r="45" spans="1:28" ht="12.75" customHeight="1">
      <c r="A45" s="8" t="str">
        <f t="shared" si="1"/>
        <v>GUNCano_IMPACT-Dirt Forest Soil Debris_B00M_CACK.wav</v>
      </c>
      <c r="B45" s="5" t="s">
        <v>277</v>
      </c>
      <c r="C45" s="5" t="s">
        <v>12</v>
      </c>
      <c r="D45" s="8" t="e">
        <f>VLOOKUP($C45,#REF!,2,0)</f>
        <v>#REF!</v>
      </c>
      <c r="E45" s="8" t="e">
        <f>VLOOKUP($C45,#REF!,3,0)</f>
        <v>#REF!</v>
      </c>
      <c r="F45" s="8" t="s">
        <v>104</v>
      </c>
      <c r="G45" s="8" t="s">
        <v>14</v>
      </c>
      <c r="H45" s="8" t="s">
        <v>105</v>
      </c>
      <c r="I45" s="8" t="s">
        <v>2402</v>
      </c>
      <c r="J45" s="8" t="s">
        <v>106</v>
      </c>
      <c r="K45" s="8" t="s">
        <v>18</v>
      </c>
      <c r="L45" s="8"/>
      <c r="M45" s="8"/>
      <c r="N45" s="8"/>
      <c r="O45" s="8"/>
      <c r="P45" s="8"/>
      <c r="Q45" s="8"/>
      <c r="R45" s="8"/>
      <c r="S45" s="8"/>
      <c r="T45" s="8"/>
      <c r="U45" s="8"/>
      <c r="V45" s="8"/>
      <c r="W45" s="8"/>
      <c r="X45" s="8"/>
      <c r="Y45" s="8"/>
      <c r="Z45" s="8"/>
      <c r="AA45" s="8"/>
      <c r="AB45" s="8"/>
    </row>
    <row r="46" spans="1:28" ht="12.75" customHeight="1">
      <c r="A46" s="8" t="str">
        <f t="shared" si="1"/>
        <v>GUNCano_IMPACT-Dirt Large Trickling From Hand_B00M_CACK.wav</v>
      </c>
      <c r="B46" s="5" t="s">
        <v>280</v>
      </c>
      <c r="C46" s="5" t="s">
        <v>12</v>
      </c>
      <c r="D46" s="8" t="e">
        <f>VLOOKUP($C46,#REF!,2,0)</f>
        <v>#REF!</v>
      </c>
      <c r="E46" s="8" t="e">
        <f>VLOOKUP($C46,#REF!,3,0)</f>
        <v>#REF!</v>
      </c>
      <c r="F46" s="8" t="s">
        <v>104</v>
      </c>
      <c r="G46" s="8" t="s">
        <v>14</v>
      </c>
      <c r="H46" s="8" t="s">
        <v>105</v>
      </c>
      <c r="I46" s="8" t="s">
        <v>2403</v>
      </c>
      <c r="J46" s="8" t="s">
        <v>106</v>
      </c>
      <c r="K46" s="8" t="s">
        <v>18</v>
      </c>
      <c r="L46" s="8"/>
      <c r="M46" s="8"/>
      <c r="N46" s="8"/>
      <c r="O46" s="8"/>
      <c r="P46" s="8"/>
      <c r="Q46" s="8"/>
      <c r="R46" s="8"/>
      <c r="S46" s="8"/>
      <c r="T46" s="8"/>
      <c r="U46" s="8"/>
      <c r="V46" s="8"/>
      <c r="W46" s="8"/>
      <c r="X46" s="8"/>
      <c r="Y46" s="8"/>
      <c r="Z46" s="8"/>
      <c r="AA46" s="8"/>
      <c r="AB46" s="8"/>
    </row>
    <row r="47" spans="1:28" ht="12.75" customHeight="1">
      <c r="A47" s="8" t="str">
        <f t="shared" si="1"/>
        <v>GUNCano_IMPACT-Dirt Small Trickling From Hand_B00M_CACK.wav</v>
      </c>
      <c r="B47" s="5" t="s">
        <v>282</v>
      </c>
      <c r="C47" s="5" t="s">
        <v>12</v>
      </c>
      <c r="D47" s="8" t="e">
        <f>VLOOKUP($C47,#REF!,2,0)</f>
        <v>#REF!</v>
      </c>
      <c r="E47" s="8" t="e">
        <f>VLOOKUP($C47,#REF!,3,0)</f>
        <v>#REF!</v>
      </c>
      <c r="F47" s="8" t="s">
        <v>104</v>
      </c>
      <c r="G47" s="8" t="s">
        <v>14</v>
      </c>
      <c r="H47" s="8" t="s">
        <v>105</v>
      </c>
      <c r="I47" s="8" t="s">
        <v>2404</v>
      </c>
      <c r="J47" s="8" t="s">
        <v>106</v>
      </c>
      <c r="K47" s="8" t="s">
        <v>18</v>
      </c>
      <c r="L47" s="8"/>
      <c r="M47" s="8"/>
      <c r="N47" s="8"/>
      <c r="O47" s="8"/>
      <c r="P47" s="8"/>
      <c r="Q47" s="8"/>
      <c r="R47" s="8"/>
      <c r="S47" s="8"/>
      <c r="T47" s="8"/>
      <c r="U47" s="8"/>
      <c r="V47" s="8"/>
      <c r="W47" s="8"/>
      <c r="X47" s="8"/>
      <c r="Y47" s="8"/>
      <c r="Z47" s="8"/>
      <c r="AA47" s="8"/>
      <c r="AB47" s="8"/>
    </row>
    <row r="48" spans="1:28" ht="12.75" customHeight="1">
      <c r="A48" s="33" t="str">
        <f t="shared" si="1"/>
        <v>GUNCano_IMPACT-Dirt Throw_B00M_CACK.wav</v>
      </c>
      <c r="B48" s="34" t="s">
        <v>285</v>
      </c>
      <c r="C48" s="34" t="s">
        <v>12</v>
      </c>
      <c r="D48" s="33" t="e">
        <f>VLOOKUP($C48,#REF!,2,0)</f>
        <v>#REF!</v>
      </c>
      <c r="E48" s="33" t="e">
        <f>VLOOKUP($C48,#REF!,3,0)</f>
        <v>#REF!</v>
      </c>
      <c r="F48" s="33" t="s">
        <v>104</v>
      </c>
      <c r="G48" s="33" t="s">
        <v>14</v>
      </c>
      <c r="H48" s="33" t="s">
        <v>105</v>
      </c>
      <c r="I48" s="33" t="s">
        <v>2405</v>
      </c>
      <c r="J48" s="33" t="s">
        <v>106</v>
      </c>
      <c r="K48" s="8" t="s">
        <v>18</v>
      </c>
      <c r="L48" s="33" t="s">
        <v>2406</v>
      </c>
      <c r="M48" s="33"/>
      <c r="N48" s="33"/>
      <c r="O48" s="33"/>
      <c r="P48" s="33"/>
      <c r="Q48" s="33"/>
      <c r="R48" s="33"/>
      <c r="S48" s="33"/>
      <c r="T48" s="33"/>
      <c r="U48" s="33"/>
      <c r="V48" s="33"/>
      <c r="W48" s="33"/>
      <c r="X48" s="33"/>
      <c r="Y48" s="33"/>
      <c r="Z48" s="33"/>
      <c r="AA48" s="33"/>
      <c r="AB48" s="33"/>
    </row>
    <row r="49" spans="1:28" ht="12.75" customHeight="1">
      <c r="A49" s="8" t="str">
        <f t="shared" si="1"/>
        <v>GUNCano_IMPACT-Wood Steel Girder Case Of Wine_B00M_CACK.wav</v>
      </c>
      <c r="B49" s="5" t="s">
        <v>1766</v>
      </c>
      <c r="C49" s="5" t="s">
        <v>12</v>
      </c>
      <c r="D49" s="8" t="e">
        <f>VLOOKUP($C49,#REF!,2,0)</f>
        <v>#REF!</v>
      </c>
      <c r="E49" s="8" t="e">
        <f>VLOOKUP($C49,#REF!,3,0)</f>
        <v>#REF!</v>
      </c>
      <c r="F49" s="8" t="s">
        <v>104</v>
      </c>
      <c r="G49" s="8" t="s">
        <v>14</v>
      </c>
      <c r="H49" s="8" t="s">
        <v>105</v>
      </c>
      <c r="I49" s="8" t="s">
        <v>2407</v>
      </c>
      <c r="J49" s="8" t="s">
        <v>106</v>
      </c>
      <c r="K49" s="8" t="s">
        <v>18</v>
      </c>
      <c r="L49" s="8"/>
      <c r="M49" s="8"/>
      <c r="N49" s="8"/>
      <c r="O49" s="8"/>
      <c r="P49" s="8"/>
      <c r="Q49" s="8"/>
      <c r="R49" s="8"/>
      <c r="S49" s="8"/>
      <c r="T49" s="8"/>
      <c r="U49" s="8"/>
      <c r="V49" s="8"/>
      <c r="W49" s="8"/>
      <c r="X49" s="8"/>
      <c r="Y49" s="8"/>
      <c r="Z49" s="8"/>
      <c r="AA49" s="8"/>
      <c r="AB49" s="8"/>
    </row>
    <row r="50" spans="1:28" ht="12.75" customHeight="1">
      <c r="A50" s="8" t="str">
        <f t="shared" si="1"/>
        <v>GUNCano_IMPACT-Wood Steel Girder Palette On Wooden Door_B00M_CACK.wav</v>
      </c>
      <c r="B50" s="5" t="s">
        <v>2408</v>
      </c>
      <c r="C50" s="5" t="s">
        <v>12</v>
      </c>
      <c r="D50" s="8" t="e">
        <f>VLOOKUP($C50,#REF!,2,0)</f>
        <v>#REF!</v>
      </c>
      <c r="E50" s="8" t="e">
        <f>VLOOKUP($C50,#REF!,3,0)</f>
        <v>#REF!</v>
      </c>
      <c r="F50" s="8" t="s">
        <v>104</v>
      </c>
      <c r="G50" s="8" t="s">
        <v>14</v>
      </c>
      <c r="H50" s="8" t="s">
        <v>105</v>
      </c>
      <c r="I50" s="8" t="s">
        <v>2409</v>
      </c>
      <c r="J50" s="8" t="s">
        <v>106</v>
      </c>
      <c r="K50" s="8" t="s">
        <v>18</v>
      </c>
      <c r="L50" s="8"/>
      <c r="M50" s="8"/>
      <c r="N50" s="8"/>
      <c r="O50" s="8"/>
      <c r="P50" s="8"/>
      <c r="Q50" s="8"/>
      <c r="R50" s="8"/>
      <c r="S50" s="8"/>
      <c r="T50" s="8"/>
      <c r="U50" s="8"/>
      <c r="V50" s="8"/>
      <c r="W50" s="8"/>
      <c r="X50" s="8"/>
      <c r="Y50" s="8"/>
      <c r="Z50" s="8"/>
      <c r="AA50" s="8"/>
      <c r="AB50" s="8"/>
    </row>
    <row r="51" spans="1:28" ht="12.75" customHeight="1">
      <c r="A51" s="8" t="str">
        <f t="shared" si="1"/>
        <v>GUNCano_IMPACT-Wood Steel Girder Wooden Box In Case Of Wine_B00M_CACK.wav</v>
      </c>
      <c r="B51" s="5" t="s">
        <v>1771</v>
      </c>
      <c r="C51" s="5" t="s">
        <v>12</v>
      </c>
      <c r="D51" s="8" t="e">
        <f>VLOOKUP($C51,#REF!,2,0)</f>
        <v>#REF!</v>
      </c>
      <c r="E51" s="8" t="e">
        <f>VLOOKUP($C51,#REF!,3,0)</f>
        <v>#REF!</v>
      </c>
      <c r="F51" s="8" t="s">
        <v>104</v>
      </c>
      <c r="G51" s="8" t="s">
        <v>14</v>
      </c>
      <c r="H51" s="8" t="s">
        <v>105</v>
      </c>
      <c r="I51" s="8" t="s">
        <v>2410</v>
      </c>
      <c r="J51" s="8" t="s">
        <v>106</v>
      </c>
      <c r="K51" s="8" t="s">
        <v>18</v>
      </c>
      <c r="L51" s="8"/>
      <c r="M51" s="8"/>
      <c r="N51" s="8"/>
      <c r="O51" s="8"/>
      <c r="P51" s="8"/>
      <c r="Q51" s="8"/>
      <c r="R51" s="8"/>
      <c r="S51" s="8"/>
      <c r="T51" s="8"/>
      <c r="U51" s="8"/>
      <c r="V51" s="8"/>
      <c r="W51" s="8"/>
      <c r="X51" s="8"/>
      <c r="Y51" s="8"/>
      <c r="Z51" s="8"/>
      <c r="AA51" s="8"/>
      <c r="AB51" s="8"/>
    </row>
    <row r="52" spans="1:28" ht="12.75" customHeight="1">
      <c r="A52" s="33" t="str">
        <f t="shared" si="1"/>
        <v>GUNCano_IMPACT-Rock Bar Bell 14KG Gravel Large_B00M_CACK.wav</v>
      </c>
      <c r="B52" s="34" t="s">
        <v>1396</v>
      </c>
      <c r="C52" s="34" t="s">
        <v>12</v>
      </c>
      <c r="D52" s="33" t="e">
        <f>VLOOKUP($C52,#REF!,2,0)</f>
        <v>#REF!</v>
      </c>
      <c r="E52" s="33" t="e">
        <f>VLOOKUP($C52,#REF!,3,0)</f>
        <v>#REF!</v>
      </c>
      <c r="F52" s="33" t="s">
        <v>104</v>
      </c>
      <c r="G52" s="33" t="s">
        <v>14</v>
      </c>
      <c r="H52" s="33" t="s">
        <v>105</v>
      </c>
      <c r="I52" s="33" t="s">
        <v>2411</v>
      </c>
      <c r="J52" s="33" t="s">
        <v>106</v>
      </c>
      <c r="K52" s="8" t="s">
        <v>18</v>
      </c>
      <c r="L52" s="33" t="s">
        <v>2406</v>
      </c>
      <c r="M52" s="33"/>
      <c r="N52" s="33"/>
      <c r="O52" s="33"/>
      <c r="P52" s="33"/>
      <c r="Q52" s="33"/>
      <c r="R52" s="33"/>
      <c r="S52" s="33"/>
      <c r="T52" s="33"/>
      <c r="U52" s="33"/>
      <c r="V52" s="33"/>
      <c r="W52" s="33"/>
      <c r="X52" s="33"/>
      <c r="Y52" s="33"/>
      <c r="Z52" s="33"/>
      <c r="AA52" s="33"/>
      <c r="AB52" s="33"/>
    </row>
    <row r="53" spans="1:28" ht="12.75" customHeight="1">
      <c r="A53" s="33" t="str">
        <f t="shared" si="1"/>
        <v>GUNCano_IMPACT-Rock Bar Bell 14KG Gravel_B00M_CACK.wav</v>
      </c>
      <c r="B53" s="34" t="s">
        <v>1399</v>
      </c>
      <c r="C53" s="34" t="s">
        <v>12</v>
      </c>
      <c r="D53" s="33" t="e">
        <f>VLOOKUP($C53,#REF!,2,0)</f>
        <v>#REF!</v>
      </c>
      <c r="E53" s="33" t="e">
        <f>VLOOKUP($C53,#REF!,3,0)</f>
        <v>#REF!</v>
      </c>
      <c r="F53" s="33" t="s">
        <v>104</v>
      </c>
      <c r="G53" s="33" t="s">
        <v>14</v>
      </c>
      <c r="H53" s="33" t="s">
        <v>105</v>
      </c>
      <c r="I53" s="33" t="s">
        <v>2412</v>
      </c>
      <c r="J53" s="33" t="s">
        <v>106</v>
      </c>
      <c r="K53" s="8" t="s">
        <v>18</v>
      </c>
      <c r="L53" s="33" t="s">
        <v>2406</v>
      </c>
      <c r="M53" s="33"/>
      <c r="N53" s="33"/>
      <c r="O53" s="33"/>
      <c r="P53" s="33"/>
      <c r="Q53" s="33"/>
      <c r="R53" s="33"/>
      <c r="S53" s="33"/>
      <c r="T53" s="33"/>
      <c r="U53" s="33"/>
      <c r="V53" s="33"/>
      <c r="W53" s="33"/>
      <c r="X53" s="33"/>
      <c r="Y53" s="33"/>
      <c r="Z53" s="33"/>
      <c r="AA53" s="33"/>
      <c r="AB53" s="33"/>
    </row>
    <row r="54" spans="1:28" ht="12.75" customHeight="1">
      <c r="A54" s="8" t="str">
        <f t="shared" si="1"/>
        <v>GUNCano_IMPACT-Rock Gravel Constant_B00M_CACK.wav</v>
      </c>
      <c r="B54" s="5" t="s">
        <v>1402</v>
      </c>
      <c r="C54" s="5" t="s">
        <v>12</v>
      </c>
      <c r="D54" s="8" t="e">
        <f>VLOOKUP($C54,#REF!,2,0)</f>
        <v>#REF!</v>
      </c>
      <c r="E54" s="8" t="e">
        <f>VLOOKUP($C54,#REF!,3,0)</f>
        <v>#REF!</v>
      </c>
      <c r="F54" s="8" t="s">
        <v>104</v>
      </c>
      <c r="G54" s="8" t="s">
        <v>14</v>
      </c>
      <c r="H54" s="8" t="s">
        <v>105</v>
      </c>
      <c r="I54" s="8" t="s">
        <v>2413</v>
      </c>
      <c r="J54" s="8" t="s">
        <v>106</v>
      </c>
      <c r="K54" s="8" t="s">
        <v>18</v>
      </c>
      <c r="L54" s="8"/>
      <c r="M54" s="8"/>
      <c r="N54" s="8"/>
      <c r="O54" s="8"/>
      <c r="P54" s="8"/>
      <c r="Q54" s="8"/>
      <c r="R54" s="8"/>
      <c r="S54" s="8"/>
      <c r="T54" s="8"/>
      <c r="U54" s="8"/>
      <c r="V54" s="8"/>
      <c r="W54" s="8"/>
      <c r="X54" s="8"/>
      <c r="Y54" s="8"/>
      <c r="Z54" s="8"/>
      <c r="AA54" s="8"/>
      <c r="AB54" s="8"/>
    </row>
    <row r="55" spans="1:28" ht="12.75" customHeight="1">
      <c r="A55" s="8" t="str">
        <f t="shared" si="1"/>
        <v>GUNCano_IMPACT-Rock Gravel Debris Throw_B00M_CACK.wav</v>
      </c>
      <c r="B55" s="5" t="s">
        <v>1405</v>
      </c>
      <c r="C55" s="5" t="s">
        <v>12</v>
      </c>
      <c r="D55" s="8" t="e">
        <f>VLOOKUP($C55,#REF!,2,0)</f>
        <v>#REF!</v>
      </c>
      <c r="E55" s="8" t="e">
        <f>VLOOKUP($C55,#REF!,3,0)</f>
        <v>#REF!</v>
      </c>
      <c r="F55" s="8" t="s">
        <v>104</v>
      </c>
      <c r="G55" s="8" t="s">
        <v>14</v>
      </c>
      <c r="H55" s="8" t="s">
        <v>105</v>
      </c>
      <c r="I55" s="8" t="s">
        <v>2414</v>
      </c>
      <c r="J55" s="8" t="s">
        <v>106</v>
      </c>
      <c r="K55" s="8" t="s">
        <v>18</v>
      </c>
      <c r="L55" s="8"/>
      <c r="M55" s="8"/>
      <c r="N55" s="8"/>
      <c r="O55" s="8"/>
      <c r="P55" s="8"/>
      <c r="Q55" s="8"/>
      <c r="R55" s="8"/>
      <c r="S55" s="8"/>
      <c r="T55" s="8"/>
      <c r="U55" s="8"/>
      <c r="V55" s="8"/>
      <c r="W55" s="8"/>
      <c r="X55" s="8"/>
      <c r="Y55" s="8"/>
      <c r="Z55" s="8"/>
      <c r="AA55" s="8"/>
      <c r="AB55" s="8"/>
    </row>
    <row r="56" spans="1:28" ht="12.75" customHeight="1">
      <c r="A56" s="8" t="str">
        <f t="shared" si="1"/>
        <v>GUNCano_IMPACT-Rock Gravel Debris_B00M_CACK.wav</v>
      </c>
      <c r="B56" s="5" t="s">
        <v>1408</v>
      </c>
      <c r="C56" s="5" t="s">
        <v>12</v>
      </c>
      <c r="D56" s="8" t="e">
        <f>VLOOKUP($C56,#REF!,2,0)</f>
        <v>#REF!</v>
      </c>
      <c r="E56" s="8" t="e">
        <f>VLOOKUP($C56,#REF!,3,0)</f>
        <v>#REF!</v>
      </c>
      <c r="F56" s="8" t="s">
        <v>104</v>
      </c>
      <c r="G56" s="8" t="s">
        <v>14</v>
      </c>
      <c r="H56" s="8" t="s">
        <v>105</v>
      </c>
      <c r="I56" s="8" t="s">
        <v>2415</v>
      </c>
      <c r="J56" s="8" t="s">
        <v>106</v>
      </c>
      <c r="K56" s="8" t="s">
        <v>18</v>
      </c>
      <c r="L56" s="8"/>
      <c r="M56" s="8"/>
      <c r="N56" s="8"/>
      <c r="O56" s="8"/>
      <c r="P56" s="8"/>
      <c r="Q56" s="8"/>
      <c r="R56" s="8"/>
      <c r="S56" s="8"/>
      <c r="T56" s="8"/>
      <c r="U56" s="8"/>
      <c r="V56" s="8"/>
      <c r="W56" s="8"/>
      <c r="X56" s="8"/>
      <c r="Y56" s="8"/>
      <c r="Z56" s="8"/>
      <c r="AA56" s="8"/>
      <c r="AB56" s="8"/>
    </row>
    <row r="57" spans="1:28" ht="12.75" customHeight="1">
      <c r="A57" s="8" t="str">
        <f t="shared" si="1"/>
        <v>GUNCano_IMPACT-Rock Pile_B00M_CACK.wav</v>
      </c>
      <c r="B57" s="5" t="s">
        <v>1411</v>
      </c>
      <c r="C57" s="5" t="s">
        <v>12</v>
      </c>
      <c r="D57" s="8" t="e">
        <f>VLOOKUP($C57,#REF!,2,0)</f>
        <v>#REF!</v>
      </c>
      <c r="E57" s="8" t="e">
        <f>VLOOKUP($C57,#REF!,3,0)</f>
        <v>#REF!</v>
      </c>
      <c r="F57" s="8" t="s">
        <v>104</v>
      </c>
      <c r="G57" s="8" t="s">
        <v>14</v>
      </c>
      <c r="H57" s="8" t="s">
        <v>105</v>
      </c>
      <c r="I57" s="8" t="s">
        <v>2416</v>
      </c>
      <c r="J57" s="8" t="s">
        <v>106</v>
      </c>
      <c r="K57" s="8" t="s">
        <v>18</v>
      </c>
      <c r="L57" s="8"/>
      <c r="M57" s="8"/>
      <c r="N57" s="8"/>
      <c r="O57" s="8"/>
      <c r="P57" s="8"/>
      <c r="Q57" s="8"/>
      <c r="R57" s="8"/>
      <c r="S57" s="8"/>
      <c r="T57" s="8"/>
      <c r="U57" s="8"/>
      <c r="V57" s="8"/>
      <c r="W57" s="8"/>
      <c r="X57" s="8"/>
      <c r="Y57" s="8"/>
      <c r="Z57" s="8"/>
      <c r="AA57" s="8"/>
      <c r="AB57" s="8"/>
    </row>
    <row r="58" spans="1:28" ht="12.75" customHeight="1">
      <c r="A58" s="33" t="str">
        <f t="shared" si="1"/>
        <v>GUNCano_IMPACT-Rock Sandstone Bar Bell Debris_B00M_CACK.wav</v>
      </c>
      <c r="B58" s="34" t="s">
        <v>1414</v>
      </c>
      <c r="C58" s="34" t="s">
        <v>12</v>
      </c>
      <c r="D58" s="33" t="e">
        <f>VLOOKUP($C58,#REF!,2,0)</f>
        <v>#REF!</v>
      </c>
      <c r="E58" s="33" t="e">
        <f>VLOOKUP($C58,#REF!,3,0)</f>
        <v>#REF!</v>
      </c>
      <c r="F58" s="33" t="s">
        <v>104</v>
      </c>
      <c r="G58" s="33" t="s">
        <v>14</v>
      </c>
      <c r="H58" s="33" t="s">
        <v>105</v>
      </c>
      <c r="I58" s="33" t="s">
        <v>2417</v>
      </c>
      <c r="J58" s="33" t="s">
        <v>106</v>
      </c>
      <c r="K58" s="8" t="s">
        <v>18</v>
      </c>
      <c r="L58" s="33" t="s">
        <v>2406</v>
      </c>
      <c r="M58" s="33"/>
      <c r="N58" s="33"/>
      <c r="O58" s="33"/>
      <c r="P58" s="33"/>
      <c r="Q58" s="33"/>
      <c r="R58" s="33"/>
      <c r="S58" s="33"/>
      <c r="T58" s="33"/>
      <c r="U58" s="33"/>
      <c r="V58" s="33"/>
      <c r="W58" s="33"/>
      <c r="X58" s="33"/>
      <c r="Y58" s="33"/>
      <c r="Z58" s="33"/>
      <c r="AA58" s="33"/>
      <c r="AB58" s="33"/>
    </row>
    <row r="59" spans="1:28" ht="12.75" customHeight="1">
      <c r="A59" s="33" t="str">
        <f t="shared" si="1"/>
        <v>GUNCano_IMPACT-Rock Sandstone Debris Large Throw_B00M_CACK.wav</v>
      </c>
      <c r="B59" s="34" t="s">
        <v>1417</v>
      </c>
      <c r="C59" s="34" t="s">
        <v>12</v>
      </c>
      <c r="D59" s="33" t="e">
        <f>VLOOKUP($C59,#REF!,2,0)</f>
        <v>#REF!</v>
      </c>
      <c r="E59" s="33" t="e">
        <f>VLOOKUP($C59,#REF!,3,0)</f>
        <v>#REF!</v>
      </c>
      <c r="F59" s="33" t="s">
        <v>104</v>
      </c>
      <c r="G59" s="33" t="s">
        <v>14</v>
      </c>
      <c r="H59" s="33" t="s">
        <v>105</v>
      </c>
      <c r="I59" s="33" t="s">
        <v>2418</v>
      </c>
      <c r="J59" s="33" t="s">
        <v>106</v>
      </c>
      <c r="K59" s="8" t="s">
        <v>18</v>
      </c>
      <c r="L59" s="33" t="s">
        <v>2406</v>
      </c>
      <c r="M59" s="33"/>
      <c r="N59" s="33"/>
      <c r="O59" s="33"/>
      <c r="P59" s="33"/>
      <c r="Q59" s="33"/>
      <c r="R59" s="33"/>
      <c r="S59" s="33"/>
      <c r="T59" s="33"/>
      <c r="U59" s="33"/>
      <c r="V59" s="33"/>
      <c r="W59" s="33"/>
      <c r="X59" s="33"/>
      <c r="Y59" s="33"/>
      <c r="Z59" s="33"/>
      <c r="AA59" s="33"/>
      <c r="AB59" s="33"/>
    </row>
    <row r="60" spans="1:28" ht="12.75" customHeight="1">
      <c r="A60" s="33" t="str">
        <f t="shared" si="1"/>
        <v>GUNCano_IMPACT-Rock Sandstone Debris Small Constant_B00M_CACK.wav</v>
      </c>
      <c r="B60" s="34" t="s">
        <v>1420</v>
      </c>
      <c r="C60" s="34" t="s">
        <v>12</v>
      </c>
      <c r="D60" s="33" t="e">
        <f>VLOOKUP($C60,#REF!,2,0)</f>
        <v>#REF!</v>
      </c>
      <c r="E60" s="33" t="e">
        <f>VLOOKUP($C60,#REF!,3,0)</f>
        <v>#REF!</v>
      </c>
      <c r="F60" s="33" t="s">
        <v>104</v>
      </c>
      <c r="G60" s="33" t="s">
        <v>14</v>
      </c>
      <c r="H60" s="33" t="s">
        <v>105</v>
      </c>
      <c r="I60" s="33" t="s">
        <v>2419</v>
      </c>
      <c r="J60" s="33" t="s">
        <v>106</v>
      </c>
      <c r="K60" s="8" t="s">
        <v>18</v>
      </c>
      <c r="L60" s="33" t="s">
        <v>2406</v>
      </c>
      <c r="M60" s="33"/>
      <c r="N60" s="33"/>
      <c r="O60" s="33"/>
      <c r="P60" s="33"/>
      <c r="Q60" s="33"/>
      <c r="R60" s="33"/>
      <c r="S60" s="33"/>
      <c r="T60" s="33"/>
      <c r="U60" s="33"/>
      <c r="V60" s="33"/>
      <c r="W60" s="33"/>
      <c r="X60" s="33"/>
      <c r="Y60" s="33"/>
      <c r="Z60" s="33"/>
      <c r="AA60" s="33"/>
      <c r="AB60" s="33"/>
    </row>
    <row r="61" spans="1:28" ht="12.75" customHeight="1">
      <c r="A61" s="33" t="str">
        <f t="shared" si="1"/>
        <v>GUNCano_IMPACT-Rock Sandstone Debris Small Hit Bar Bell_B00M_CACK.wav</v>
      </c>
      <c r="B61" s="34" t="s">
        <v>1423</v>
      </c>
      <c r="C61" s="34" t="s">
        <v>12</v>
      </c>
      <c r="D61" s="33" t="e">
        <f>VLOOKUP($C61,#REF!,2,0)</f>
        <v>#REF!</v>
      </c>
      <c r="E61" s="33" t="e">
        <f>VLOOKUP($C61,#REF!,3,0)</f>
        <v>#REF!</v>
      </c>
      <c r="F61" s="33" t="s">
        <v>104</v>
      </c>
      <c r="G61" s="33" t="s">
        <v>14</v>
      </c>
      <c r="H61" s="33" t="s">
        <v>105</v>
      </c>
      <c r="I61" s="33" t="s">
        <v>2420</v>
      </c>
      <c r="J61" s="33" t="s">
        <v>106</v>
      </c>
      <c r="K61" s="8" t="s">
        <v>18</v>
      </c>
      <c r="L61" s="33" t="s">
        <v>2406</v>
      </c>
      <c r="M61" s="33"/>
      <c r="N61" s="33"/>
      <c r="O61" s="33"/>
      <c r="P61" s="33"/>
      <c r="Q61" s="33"/>
      <c r="R61" s="33"/>
      <c r="S61" s="33"/>
      <c r="T61" s="33"/>
      <c r="U61" s="33"/>
      <c r="V61" s="33"/>
      <c r="W61" s="33"/>
      <c r="X61" s="33"/>
      <c r="Y61" s="33"/>
      <c r="Z61" s="33"/>
      <c r="AA61" s="33"/>
      <c r="AB61" s="33"/>
    </row>
    <row r="62" spans="1:28" ht="12.75" customHeight="1">
      <c r="A62" s="33" t="str">
        <f t="shared" si="1"/>
        <v>GUNCano_IMPACT-Rock Sandstone Debris Small Trickling_B00M_CACK.wav</v>
      </c>
      <c r="B62" s="34" t="s">
        <v>1429</v>
      </c>
      <c r="C62" s="34" t="s">
        <v>12</v>
      </c>
      <c r="D62" s="33" t="e">
        <f>VLOOKUP($C62,#REF!,2,0)</f>
        <v>#REF!</v>
      </c>
      <c r="E62" s="33" t="e">
        <f>VLOOKUP($C62,#REF!,3,0)</f>
        <v>#REF!</v>
      </c>
      <c r="F62" s="33" t="s">
        <v>104</v>
      </c>
      <c r="G62" s="33" t="s">
        <v>14</v>
      </c>
      <c r="H62" s="33" t="s">
        <v>105</v>
      </c>
      <c r="I62" s="33" t="s">
        <v>2421</v>
      </c>
      <c r="J62" s="33" t="s">
        <v>106</v>
      </c>
      <c r="K62" s="8" t="s">
        <v>18</v>
      </c>
      <c r="L62" s="33" t="s">
        <v>2406</v>
      </c>
      <c r="M62" s="33"/>
      <c r="N62" s="33"/>
      <c r="O62" s="33"/>
      <c r="P62" s="33"/>
      <c r="Q62" s="33"/>
      <c r="R62" s="33"/>
      <c r="S62" s="33"/>
      <c r="T62" s="33"/>
      <c r="U62" s="33"/>
      <c r="V62" s="33"/>
      <c r="W62" s="33"/>
      <c r="X62" s="33"/>
      <c r="Y62" s="33"/>
      <c r="Z62" s="33"/>
      <c r="AA62" s="33"/>
      <c r="AB62" s="33"/>
    </row>
    <row r="63" spans="1:28" ht="12.75" customHeight="1">
      <c r="A63" s="8" t="str">
        <f t="shared" si="1"/>
        <v>GUNCano_IMPACT-Rock Sandstone Debris Small Throw_B00M_CACK.wav</v>
      </c>
      <c r="B63" s="5" t="s">
        <v>1426</v>
      </c>
      <c r="C63" s="5" t="s">
        <v>12</v>
      </c>
      <c r="D63" s="8" t="e">
        <f>VLOOKUP($C63,#REF!,2,0)</f>
        <v>#REF!</v>
      </c>
      <c r="E63" s="8" t="e">
        <f>VLOOKUP($C63,#REF!,3,0)</f>
        <v>#REF!</v>
      </c>
      <c r="F63" s="8" t="s">
        <v>104</v>
      </c>
      <c r="G63" s="8" t="s">
        <v>14</v>
      </c>
      <c r="H63" s="8" t="s">
        <v>105</v>
      </c>
      <c r="I63" s="8" t="s">
        <v>2422</v>
      </c>
      <c r="J63" s="8" t="s">
        <v>106</v>
      </c>
      <c r="K63" s="8" t="s">
        <v>18</v>
      </c>
      <c r="L63" s="8"/>
      <c r="M63" s="8"/>
      <c r="N63" s="8"/>
      <c r="O63" s="8"/>
      <c r="P63" s="8"/>
      <c r="Q63" s="8"/>
      <c r="R63" s="8"/>
      <c r="S63" s="8"/>
      <c r="T63" s="8"/>
      <c r="U63" s="8"/>
      <c r="V63" s="8"/>
      <c r="W63" s="8"/>
      <c r="X63" s="8"/>
      <c r="Y63" s="8"/>
      <c r="Z63" s="8"/>
      <c r="AA63" s="8"/>
      <c r="AB63" s="8"/>
    </row>
    <row r="64" spans="1:28" ht="12.75" customHeight="1">
      <c r="A64" s="8" t="str">
        <f t="shared" si="1"/>
        <v>GUNCano_IMPACT-Rock Sandstone Pile Picking Up_B00M_CACK.wav</v>
      </c>
      <c r="B64" s="5" t="s">
        <v>1432</v>
      </c>
      <c r="C64" s="5" t="s">
        <v>12</v>
      </c>
      <c r="D64" s="8" t="e">
        <f>VLOOKUP($C64,#REF!,2,0)</f>
        <v>#REF!</v>
      </c>
      <c r="E64" s="8" t="e">
        <f>VLOOKUP($C64,#REF!,3,0)</f>
        <v>#REF!</v>
      </c>
      <c r="F64" s="8" t="s">
        <v>104</v>
      </c>
      <c r="G64" s="8" t="s">
        <v>14</v>
      </c>
      <c r="H64" s="8" t="s">
        <v>105</v>
      </c>
      <c r="I64" s="8" t="s">
        <v>2423</v>
      </c>
      <c r="J64" s="8" t="s">
        <v>106</v>
      </c>
      <c r="K64" s="8" t="s">
        <v>18</v>
      </c>
      <c r="L64" s="8"/>
      <c r="M64" s="8"/>
      <c r="N64" s="8"/>
      <c r="O64" s="8"/>
      <c r="P64" s="8"/>
      <c r="Q64" s="8"/>
      <c r="R64" s="8"/>
      <c r="S64" s="8"/>
      <c r="T64" s="8"/>
      <c r="U64" s="8"/>
      <c r="V64" s="8"/>
      <c r="W64" s="8"/>
      <c r="X64" s="8"/>
      <c r="Y64" s="8"/>
      <c r="Z64" s="8"/>
      <c r="AA64" s="8"/>
      <c r="AB64" s="8"/>
    </row>
    <row r="65" spans="1:28" ht="12.75" customHeight="1">
      <c r="A65" s="8" t="str">
        <f t="shared" si="1"/>
        <v>GUNCano_IMPACT-Rock Sandstone Pile Step_B00M_CACK.wav</v>
      </c>
      <c r="B65" s="5" t="s">
        <v>1435</v>
      </c>
      <c r="C65" s="5" t="s">
        <v>12</v>
      </c>
      <c r="D65" s="8" t="e">
        <f>VLOOKUP($C65,#REF!,2,0)</f>
        <v>#REF!</v>
      </c>
      <c r="E65" s="8" t="e">
        <f>VLOOKUP($C65,#REF!,3,0)</f>
        <v>#REF!</v>
      </c>
      <c r="F65" s="8" t="s">
        <v>104</v>
      </c>
      <c r="G65" s="8" t="s">
        <v>14</v>
      </c>
      <c r="H65" s="8" t="s">
        <v>105</v>
      </c>
      <c r="I65" s="8" t="s">
        <v>2424</v>
      </c>
      <c r="J65" s="8" t="s">
        <v>106</v>
      </c>
      <c r="K65" s="8" t="s">
        <v>18</v>
      </c>
      <c r="L65" s="8"/>
      <c r="M65" s="8"/>
      <c r="N65" s="8"/>
      <c r="O65" s="8"/>
      <c r="P65" s="8"/>
      <c r="Q65" s="8"/>
      <c r="R65" s="8"/>
      <c r="S65" s="8"/>
      <c r="T65" s="8"/>
      <c r="U65" s="8"/>
      <c r="V65" s="8"/>
      <c r="W65" s="8"/>
      <c r="X65" s="8"/>
      <c r="Y65" s="8"/>
      <c r="Z65" s="8"/>
      <c r="AA65" s="8"/>
      <c r="AB65" s="8"/>
    </row>
    <row r="66" spans="1:28" ht="12.75" customHeight="1">
      <c r="A66" s="8" t="str">
        <f t="shared" si="1"/>
        <v>GUNCano_IMPACT-Rock Sandstone Small Blanket_B00M_CACK.wav</v>
      </c>
      <c r="B66" s="5" t="s">
        <v>1438</v>
      </c>
      <c r="C66" s="5" t="s">
        <v>12</v>
      </c>
      <c r="D66" s="8" t="e">
        <f>VLOOKUP($C66,#REF!,2,0)</f>
        <v>#REF!</v>
      </c>
      <c r="E66" s="8" t="e">
        <f>VLOOKUP($C66,#REF!,3,0)</f>
        <v>#REF!</v>
      </c>
      <c r="F66" s="8" t="s">
        <v>104</v>
      </c>
      <c r="G66" s="8" t="s">
        <v>14</v>
      </c>
      <c r="H66" s="8" t="s">
        <v>105</v>
      </c>
      <c r="I66" s="8" t="s">
        <v>2425</v>
      </c>
      <c r="J66" s="8" t="s">
        <v>106</v>
      </c>
      <c r="K66" s="8" t="s">
        <v>18</v>
      </c>
      <c r="L66" s="8"/>
      <c r="M66" s="8"/>
      <c r="N66" s="8"/>
      <c r="O66" s="8"/>
      <c r="P66" s="8"/>
      <c r="Q66" s="8"/>
      <c r="R66" s="8"/>
      <c r="S66" s="8"/>
      <c r="T66" s="8"/>
      <c r="U66" s="8"/>
      <c r="V66" s="8"/>
      <c r="W66" s="8"/>
      <c r="X66" s="8"/>
      <c r="Y66" s="8"/>
      <c r="Z66" s="8"/>
      <c r="AA66" s="8"/>
      <c r="AB66" s="8"/>
    </row>
    <row r="67" spans="1:28" ht="12.75" customHeight="1">
      <c r="A67" s="33" t="str">
        <f t="shared" si="1"/>
        <v>GUNCano_IMPACT-Rock Shuttering Block Bar Bell_B00M_CACK.wav</v>
      </c>
      <c r="B67" s="34" t="s">
        <v>1441</v>
      </c>
      <c r="C67" s="34" t="s">
        <v>12</v>
      </c>
      <c r="D67" s="33" t="e">
        <f>VLOOKUP($C67,#REF!,2,0)</f>
        <v>#REF!</v>
      </c>
      <c r="E67" s="33" t="e">
        <f>VLOOKUP($C67,#REF!,3,0)</f>
        <v>#REF!</v>
      </c>
      <c r="F67" s="33" t="s">
        <v>104</v>
      </c>
      <c r="G67" s="33" t="s">
        <v>14</v>
      </c>
      <c r="H67" s="33" t="s">
        <v>105</v>
      </c>
      <c r="I67" s="33" t="s">
        <v>2426</v>
      </c>
      <c r="J67" s="33" t="s">
        <v>106</v>
      </c>
      <c r="K67" s="8" t="s">
        <v>18</v>
      </c>
      <c r="L67" s="33" t="s">
        <v>2406</v>
      </c>
      <c r="M67" s="33"/>
      <c r="N67" s="33"/>
      <c r="O67" s="33"/>
      <c r="P67" s="33"/>
      <c r="Q67" s="33"/>
      <c r="R67" s="33"/>
      <c r="S67" s="33"/>
      <c r="T67" s="33"/>
      <c r="U67" s="33"/>
      <c r="V67" s="33"/>
      <c r="W67" s="33"/>
      <c r="X67" s="33"/>
      <c r="Y67" s="33"/>
      <c r="Z67" s="33"/>
      <c r="AA67" s="33"/>
      <c r="AB67" s="33"/>
    </row>
    <row r="68" spans="1:28" ht="12.75" customHeight="1">
      <c r="A68" s="33" t="str">
        <f t="shared" si="1"/>
        <v>GUNCano_IMPACT-Rock Shuttering Block Debris Blanket Throw_B00M_CACK.wav</v>
      </c>
      <c r="B68" s="34" t="s">
        <v>1444</v>
      </c>
      <c r="C68" s="34" t="s">
        <v>12</v>
      </c>
      <c r="D68" s="33" t="e">
        <f>VLOOKUP($C68,#REF!,2,0)</f>
        <v>#REF!</v>
      </c>
      <c r="E68" s="33" t="e">
        <f>VLOOKUP($C68,#REF!,3,0)</f>
        <v>#REF!</v>
      </c>
      <c r="F68" s="33" t="s">
        <v>104</v>
      </c>
      <c r="G68" s="33" t="s">
        <v>14</v>
      </c>
      <c r="H68" s="33" t="s">
        <v>105</v>
      </c>
      <c r="I68" s="33" t="s">
        <v>2427</v>
      </c>
      <c r="J68" s="33" t="s">
        <v>106</v>
      </c>
      <c r="K68" s="8" t="s">
        <v>18</v>
      </c>
      <c r="L68" s="33" t="s">
        <v>2406</v>
      </c>
      <c r="M68" s="33"/>
      <c r="N68" s="33"/>
      <c r="O68" s="33"/>
      <c r="P68" s="33"/>
      <c r="Q68" s="33"/>
      <c r="R68" s="33"/>
      <c r="S68" s="33"/>
      <c r="T68" s="33"/>
      <c r="U68" s="33"/>
      <c r="V68" s="33"/>
      <c r="W68" s="33"/>
      <c r="X68" s="33"/>
      <c r="Y68" s="33"/>
      <c r="Z68" s="33"/>
      <c r="AA68" s="33"/>
      <c r="AB68" s="33"/>
    </row>
    <row r="69" spans="1:28" ht="12.75" customHeight="1">
      <c r="A69" s="33" t="str">
        <f t="shared" si="1"/>
        <v>GUNCano_IMPACT-Rock Shuttering Block Debris Constant_B00M_CACK.wav</v>
      </c>
      <c r="B69" s="34" t="s">
        <v>1447</v>
      </c>
      <c r="C69" s="34" t="s">
        <v>12</v>
      </c>
      <c r="D69" s="33" t="e">
        <f>VLOOKUP($C69,#REF!,2,0)</f>
        <v>#REF!</v>
      </c>
      <c r="E69" s="33" t="e">
        <f>VLOOKUP($C69,#REF!,3,0)</f>
        <v>#REF!</v>
      </c>
      <c r="F69" s="33" t="s">
        <v>104</v>
      </c>
      <c r="G69" s="33" t="s">
        <v>14</v>
      </c>
      <c r="H69" s="33" t="s">
        <v>105</v>
      </c>
      <c r="I69" s="33" t="s">
        <v>2428</v>
      </c>
      <c r="J69" s="33" t="s">
        <v>106</v>
      </c>
      <c r="K69" s="8" t="s">
        <v>18</v>
      </c>
      <c r="L69" s="33" t="s">
        <v>2406</v>
      </c>
      <c r="M69" s="33"/>
      <c r="N69" s="33"/>
      <c r="O69" s="33"/>
      <c r="P69" s="33"/>
      <c r="Q69" s="33"/>
      <c r="R69" s="33"/>
      <c r="S69" s="33"/>
      <c r="T69" s="33"/>
      <c r="U69" s="33"/>
      <c r="V69" s="33"/>
      <c r="W69" s="33"/>
      <c r="X69" s="33"/>
      <c r="Y69" s="33"/>
      <c r="Z69" s="33"/>
      <c r="AA69" s="33"/>
      <c r="AB69" s="33"/>
    </row>
    <row r="70" spans="1:28" ht="12.75" customHeight="1">
      <c r="A70" s="33" t="str">
        <f t="shared" si="1"/>
        <v>GUNCano_IMPACT-Rock Shuttering Block Pile Step_B00M_CACK.wav</v>
      </c>
      <c r="B70" s="34" t="s">
        <v>1453</v>
      </c>
      <c r="C70" s="34" t="s">
        <v>12</v>
      </c>
      <c r="D70" s="33" t="e">
        <f>VLOOKUP($C70,#REF!,2,0)</f>
        <v>#REF!</v>
      </c>
      <c r="E70" s="33" t="e">
        <f>VLOOKUP($C70,#REF!,3,0)</f>
        <v>#REF!</v>
      </c>
      <c r="F70" s="33" t="s">
        <v>104</v>
      </c>
      <c r="G70" s="33" t="s">
        <v>14</v>
      </c>
      <c r="H70" s="33" t="s">
        <v>105</v>
      </c>
      <c r="I70" s="33" t="s">
        <v>2429</v>
      </c>
      <c r="J70" s="33" t="s">
        <v>106</v>
      </c>
      <c r="K70" s="8" t="s">
        <v>18</v>
      </c>
      <c r="L70" s="33" t="s">
        <v>2406</v>
      </c>
      <c r="M70" s="33"/>
      <c r="N70" s="33"/>
      <c r="O70" s="33"/>
      <c r="P70" s="33"/>
      <c r="Q70" s="33"/>
      <c r="R70" s="33"/>
      <c r="S70" s="33"/>
      <c r="T70" s="33"/>
      <c r="U70" s="33"/>
      <c r="V70" s="33"/>
      <c r="W70" s="33"/>
      <c r="X70" s="33"/>
      <c r="Y70" s="33"/>
      <c r="Z70" s="33"/>
      <c r="AA70" s="33"/>
      <c r="AB70" s="33"/>
    </row>
    <row r="71" spans="1:28" ht="12.75" customHeight="1">
      <c r="A71" s="33" t="str">
        <f t="shared" si="1"/>
        <v>GUNCano_IMPACT-Rock Solid Slide_B00M_CACK.wav</v>
      </c>
      <c r="B71" s="34" t="s">
        <v>1456</v>
      </c>
      <c r="C71" s="34" t="s">
        <v>12</v>
      </c>
      <c r="D71" s="33" t="e">
        <f>VLOOKUP($C71,#REF!,2,0)</f>
        <v>#REF!</v>
      </c>
      <c r="E71" s="33" t="e">
        <f>VLOOKUP($C71,#REF!,3,0)</f>
        <v>#REF!</v>
      </c>
      <c r="F71" s="33" t="s">
        <v>104</v>
      </c>
      <c r="G71" s="33" t="s">
        <v>14</v>
      </c>
      <c r="H71" s="33" t="s">
        <v>105</v>
      </c>
      <c r="I71" s="33" t="s">
        <v>2430</v>
      </c>
      <c r="J71" s="33" t="s">
        <v>106</v>
      </c>
      <c r="K71" s="8" t="s">
        <v>18</v>
      </c>
      <c r="L71" s="33" t="s">
        <v>2406</v>
      </c>
      <c r="M71" s="33"/>
      <c r="N71" s="33"/>
      <c r="O71" s="33"/>
      <c r="P71" s="33"/>
      <c r="Q71" s="33"/>
      <c r="R71" s="33"/>
      <c r="S71" s="33"/>
      <c r="T71" s="33"/>
      <c r="U71" s="33"/>
      <c r="V71" s="33"/>
      <c r="W71" s="33"/>
      <c r="X71" s="33"/>
      <c r="Y71" s="33"/>
      <c r="Z71" s="33"/>
      <c r="AA71" s="33"/>
      <c r="AB71" s="33"/>
    </row>
    <row r="72" spans="1:28" ht="12.75" customHeight="1">
      <c r="A72" s="33" t="str">
        <f t="shared" si="1"/>
        <v>GUNCano_IMPACT-Sand Bar Bell_B00M_CACK.wav</v>
      </c>
      <c r="B72" s="34" t="s">
        <v>288</v>
      </c>
      <c r="C72" s="34" t="s">
        <v>12</v>
      </c>
      <c r="D72" s="33" t="e">
        <f>VLOOKUP($C72,#REF!,2,0)</f>
        <v>#REF!</v>
      </c>
      <c r="E72" s="33" t="e">
        <f>VLOOKUP($C72,#REF!,3,0)</f>
        <v>#REF!</v>
      </c>
      <c r="F72" s="33" t="s">
        <v>104</v>
      </c>
      <c r="G72" s="33" t="s">
        <v>14</v>
      </c>
      <c r="H72" s="33" t="s">
        <v>105</v>
      </c>
      <c r="I72" s="33" t="s">
        <v>2431</v>
      </c>
      <c r="J72" s="33" t="s">
        <v>106</v>
      </c>
      <c r="K72" s="8" t="s">
        <v>18</v>
      </c>
      <c r="L72" s="33" t="s">
        <v>2406</v>
      </c>
      <c r="M72" s="33"/>
      <c r="N72" s="33"/>
      <c r="O72" s="33"/>
      <c r="P72" s="33"/>
      <c r="Q72" s="33"/>
      <c r="R72" s="33"/>
      <c r="S72" s="33"/>
      <c r="T72" s="33"/>
      <c r="U72" s="33"/>
      <c r="V72" s="33"/>
      <c r="W72" s="33"/>
      <c r="X72" s="33"/>
      <c r="Y72" s="33"/>
      <c r="Z72" s="33"/>
      <c r="AA72" s="33"/>
      <c r="AB72" s="33"/>
    </row>
    <row r="73" spans="1:28" ht="12.75" customHeight="1">
      <c r="A73" s="33" t="str">
        <f t="shared" si="1"/>
        <v>GUNCano_IMPACT-Sand Debris Trickling From Hand_B00M_CACK.wav</v>
      </c>
      <c r="B73" s="34" t="s">
        <v>294</v>
      </c>
      <c r="C73" s="34" t="s">
        <v>12</v>
      </c>
      <c r="D73" s="33" t="e">
        <f>VLOOKUP($C73,#REF!,2,0)</f>
        <v>#REF!</v>
      </c>
      <c r="E73" s="33" t="e">
        <f>VLOOKUP($C73,#REF!,3,0)</f>
        <v>#REF!</v>
      </c>
      <c r="F73" s="33" t="s">
        <v>104</v>
      </c>
      <c r="G73" s="33" t="s">
        <v>14</v>
      </c>
      <c r="H73" s="33" t="s">
        <v>105</v>
      </c>
      <c r="I73" s="33" t="s">
        <v>2432</v>
      </c>
      <c r="J73" s="33" t="s">
        <v>106</v>
      </c>
      <c r="K73" s="8" t="s">
        <v>18</v>
      </c>
      <c r="L73" s="33" t="s">
        <v>2406</v>
      </c>
      <c r="M73" s="33"/>
      <c r="N73" s="33"/>
      <c r="O73" s="33"/>
      <c r="P73" s="33"/>
      <c r="Q73" s="33"/>
      <c r="R73" s="33"/>
      <c r="S73" s="33"/>
      <c r="T73" s="33"/>
      <c r="U73" s="33"/>
      <c r="V73" s="33"/>
      <c r="W73" s="33"/>
      <c r="X73" s="33"/>
      <c r="Y73" s="33"/>
      <c r="Z73" s="33"/>
      <c r="AA73" s="33"/>
      <c r="AB73" s="33"/>
    </row>
    <row r="74" spans="1:28" ht="12.75" customHeight="1">
      <c r="A74" s="8" t="str">
        <f t="shared" si="1"/>
        <v>GUNCano_IMPACT-Sand Debris Throw_B00M_CACK.wav</v>
      </c>
      <c r="B74" s="5" t="s">
        <v>291</v>
      </c>
      <c r="C74" s="5" t="s">
        <v>12</v>
      </c>
      <c r="D74" s="8" t="e">
        <f>VLOOKUP($C74,#REF!,2,0)</f>
        <v>#REF!</v>
      </c>
      <c r="E74" s="8" t="e">
        <f>VLOOKUP($C74,#REF!,3,0)</f>
        <v>#REF!</v>
      </c>
      <c r="F74" s="8" t="s">
        <v>104</v>
      </c>
      <c r="G74" s="8" t="s">
        <v>14</v>
      </c>
      <c r="H74" s="8" t="s">
        <v>105</v>
      </c>
      <c r="I74" s="8" t="s">
        <v>2433</v>
      </c>
      <c r="J74" s="8" t="s">
        <v>106</v>
      </c>
      <c r="K74" s="8" t="s">
        <v>18</v>
      </c>
      <c r="L74" s="8"/>
      <c r="M74" s="8"/>
      <c r="N74" s="8"/>
      <c r="O74" s="8"/>
      <c r="P74" s="8"/>
      <c r="Q74" s="8"/>
      <c r="R74" s="8"/>
      <c r="S74" s="8"/>
      <c r="T74" s="8"/>
      <c r="U74" s="8"/>
      <c r="V74" s="8"/>
      <c r="W74" s="8"/>
      <c r="X74" s="8"/>
      <c r="Y74" s="8"/>
      <c r="Z74" s="8"/>
      <c r="AA74" s="8"/>
      <c r="AB74" s="8"/>
    </row>
    <row r="75" spans="1:28" ht="12.75" customHeight="1">
      <c r="A75" s="33" t="str">
        <f t="shared" si="1"/>
        <v>GUNCano_IMPACT-Sand Hand_B00M_CACK.wav</v>
      </c>
      <c r="B75" s="34" t="s">
        <v>297</v>
      </c>
      <c r="C75" s="34" t="s">
        <v>12</v>
      </c>
      <c r="D75" s="33" t="e">
        <f>VLOOKUP($C75,#REF!,2,0)</f>
        <v>#REF!</v>
      </c>
      <c r="E75" s="33" t="e">
        <f>VLOOKUP($C75,#REF!,3,0)</f>
        <v>#REF!</v>
      </c>
      <c r="F75" s="33" t="s">
        <v>104</v>
      </c>
      <c r="G75" s="33" t="s">
        <v>14</v>
      </c>
      <c r="H75" s="33" t="s">
        <v>105</v>
      </c>
      <c r="I75" s="33" t="s">
        <v>2434</v>
      </c>
      <c r="J75" s="33" t="s">
        <v>106</v>
      </c>
      <c r="K75" s="8" t="s">
        <v>18</v>
      </c>
      <c r="L75" s="33" t="s">
        <v>2406</v>
      </c>
      <c r="M75" s="33"/>
      <c r="N75" s="33"/>
      <c r="O75" s="33"/>
      <c r="P75" s="33"/>
      <c r="Q75" s="33"/>
      <c r="R75" s="33"/>
      <c r="S75" s="33"/>
      <c r="T75" s="33"/>
      <c r="U75" s="33"/>
      <c r="V75" s="33"/>
      <c r="W75" s="33"/>
      <c r="X75" s="33"/>
      <c r="Y75" s="33"/>
      <c r="Z75" s="33"/>
      <c r="AA75" s="33"/>
      <c r="AB75" s="33"/>
    </row>
    <row r="76" spans="1:28" ht="12.75" customHeight="1">
      <c r="A76" s="33" t="str">
        <f t="shared" si="1"/>
        <v>GUNCano_IMPACT-Rock Shuttering Block Debris Drop Slow_B00M_CACK.wav</v>
      </c>
      <c r="B76" s="34" t="s">
        <v>1450</v>
      </c>
      <c r="C76" s="34" t="s">
        <v>12</v>
      </c>
      <c r="D76" s="33" t="e">
        <f>VLOOKUP($C76,#REF!,2,0)</f>
        <v>#REF!</v>
      </c>
      <c r="E76" s="33" t="e">
        <f>VLOOKUP($C76,#REF!,3,0)</f>
        <v>#REF!</v>
      </c>
      <c r="F76" s="33" t="s">
        <v>104</v>
      </c>
      <c r="G76" s="33" t="s">
        <v>14</v>
      </c>
      <c r="H76" s="33" t="s">
        <v>105</v>
      </c>
      <c r="I76" s="33" t="s">
        <v>2435</v>
      </c>
      <c r="J76" s="33" t="s">
        <v>106</v>
      </c>
      <c r="K76" s="8" t="s">
        <v>18</v>
      </c>
      <c r="L76" s="33" t="s">
        <v>2406</v>
      </c>
      <c r="M76" s="33"/>
      <c r="N76" s="33"/>
      <c r="O76" s="33"/>
      <c r="P76" s="33"/>
      <c r="Q76" s="33"/>
      <c r="R76" s="33"/>
      <c r="S76" s="33"/>
      <c r="T76" s="33"/>
      <c r="U76" s="33"/>
      <c r="V76" s="33"/>
      <c r="W76" s="33"/>
      <c r="X76" s="33"/>
      <c r="Y76" s="33"/>
      <c r="Z76" s="33"/>
      <c r="AA76" s="33"/>
      <c r="AB76" s="33"/>
    </row>
    <row r="77" spans="1:28" ht="12.75" customHeight="1">
      <c r="A77" s="33" t="str">
        <f t="shared" si="1"/>
        <v>GUNCano_IMPACT-Wood Bar Bell 14KG Case Of Wine On Wooden Box_B00M_CACK.wav</v>
      </c>
      <c r="B77" s="34" t="s">
        <v>1619</v>
      </c>
      <c r="C77" s="34" t="s">
        <v>12</v>
      </c>
      <c r="D77" s="33" t="e">
        <f>VLOOKUP($C77,#REF!,2,0)</f>
        <v>#REF!</v>
      </c>
      <c r="E77" s="33" t="e">
        <f>VLOOKUP($C77,#REF!,3,0)</f>
        <v>#REF!</v>
      </c>
      <c r="F77" s="33" t="s">
        <v>104</v>
      </c>
      <c r="G77" s="33" t="s">
        <v>14</v>
      </c>
      <c r="H77" s="33" t="s">
        <v>105</v>
      </c>
      <c r="I77" s="33" t="s">
        <v>2436</v>
      </c>
      <c r="J77" s="33" t="s">
        <v>106</v>
      </c>
      <c r="K77" s="8" t="s">
        <v>18</v>
      </c>
      <c r="L77" s="33" t="s">
        <v>2406</v>
      </c>
      <c r="M77" s="33"/>
      <c r="N77" s="33"/>
      <c r="O77" s="33"/>
      <c r="P77" s="33"/>
      <c r="Q77" s="33"/>
      <c r="R77" s="33"/>
      <c r="S77" s="33"/>
      <c r="T77" s="33"/>
      <c r="U77" s="33"/>
      <c r="V77" s="33"/>
      <c r="W77" s="33"/>
      <c r="X77" s="33"/>
      <c r="Y77" s="33"/>
      <c r="Z77" s="33"/>
      <c r="AA77" s="33"/>
      <c r="AB77" s="33"/>
    </row>
    <row r="78" spans="1:28" ht="12.75" customHeight="1">
      <c r="A78" s="33" t="str">
        <f t="shared" si="1"/>
        <v>GUNCano_IMPACT-Wood Bar Bell 14KG Case Of Wine_B00M_CACK.wav</v>
      </c>
      <c r="B78" s="34" t="s">
        <v>1623</v>
      </c>
      <c r="C78" s="34" t="s">
        <v>12</v>
      </c>
      <c r="D78" s="33" t="e">
        <f>VLOOKUP($C78,#REF!,2,0)</f>
        <v>#REF!</v>
      </c>
      <c r="E78" s="33" t="e">
        <f>VLOOKUP($C78,#REF!,3,0)</f>
        <v>#REF!</v>
      </c>
      <c r="F78" s="33" t="s">
        <v>104</v>
      </c>
      <c r="G78" s="33" t="s">
        <v>14</v>
      </c>
      <c r="H78" s="33" t="s">
        <v>105</v>
      </c>
      <c r="I78" s="33" t="s">
        <v>2437</v>
      </c>
      <c r="J78" s="33" t="s">
        <v>106</v>
      </c>
      <c r="K78" s="8" t="s">
        <v>18</v>
      </c>
      <c r="L78" s="33" t="s">
        <v>2406</v>
      </c>
      <c r="M78" s="33"/>
      <c r="N78" s="33"/>
      <c r="O78" s="33"/>
      <c r="P78" s="33"/>
      <c r="Q78" s="33"/>
      <c r="R78" s="33"/>
      <c r="S78" s="33"/>
      <c r="T78" s="33"/>
      <c r="U78" s="33"/>
      <c r="V78" s="33"/>
      <c r="W78" s="33"/>
      <c r="X78" s="33"/>
      <c r="Y78" s="33"/>
      <c r="Z78" s="33"/>
      <c r="AA78" s="33"/>
      <c r="AB78" s="33"/>
    </row>
    <row r="79" spans="1:28" ht="12.75" customHeight="1">
      <c r="A79" s="33" t="str">
        <f t="shared" si="1"/>
        <v>GUNCano_IMPACT-Wood Bar Bell 14KG Sawn Off Fencepoles_B00M_CACK.wav</v>
      </c>
      <c r="B79" s="34" t="s">
        <v>1626</v>
      </c>
      <c r="C79" s="34" t="s">
        <v>12</v>
      </c>
      <c r="D79" s="33" t="e">
        <f>VLOOKUP($C79,#REF!,2,0)</f>
        <v>#REF!</v>
      </c>
      <c r="E79" s="33" t="e">
        <f>VLOOKUP($C79,#REF!,3,0)</f>
        <v>#REF!</v>
      </c>
      <c r="F79" s="33" t="s">
        <v>104</v>
      </c>
      <c r="G79" s="33" t="s">
        <v>14</v>
      </c>
      <c r="H79" s="33" t="s">
        <v>105</v>
      </c>
      <c r="I79" s="33" t="s">
        <v>2438</v>
      </c>
      <c r="J79" s="33" t="s">
        <v>106</v>
      </c>
      <c r="K79" s="8" t="s">
        <v>18</v>
      </c>
      <c r="L79" s="33" t="s">
        <v>2406</v>
      </c>
      <c r="M79" s="33"/>
      <c r="N79" s="33"/>
      <c r="O79" s="33"/>
      <c r="P79" s="33"/>
      <c r="Q79" s="33"/>
      <c r="R79" s="33"/>
      <c r="S79" s="33"/>
      <c r="T79" s="33"/>
      <c r="U79" s="33"/>
      <c r="V79" s="33"/>
      <c r="W79" s="33"/>
      <c r="X79" s="33"/>
      <c r="Y79" s="33"/>
      <c r="Z79" s="33"/>
      <c r="AA79" s="33"/>
      <c r="AB79" s="33"/>
    </row>
    <row r="80" spans="1:28" ht="12.75" customHeight="1">
      <c r="A80" s="33" t="str">
        <f t="shared" si="1"/>
        <v>GUNCano_IMPACT-Wood Bar Bell 14KG Wooden Beam High_B00M_CACK.wav</v>
      </c>
      <c r="B80" s="34" t="s">
        <v>1629</v>
      </c>
      <c r="C80" s="34" t="s">
        <v>12</v>
      </c>
      <c r="D80" s="33" t="e">
        <f>VLOOKUP($C80,#REF!,2,0)</f>
        <v>#REF!</v>
      </c>
      <c r="E80" s="33" t="e">
        <f>VLOOKUP($C80,#REF!,3,0)</f>
        <v>#REF!</v>
      </c>
      <c r="F80" s="33" t="s">
        <v>104</v>
      </c>
      <c r="G80" s="33" t="s">
        <v>14</v>
      </c>
      <c r="H80" s="33" t="s">
        <v>105</v>
      </c>
      <c r="I80" s="33" t="s">
        <v>2439</v>
      </c>
      <c r="J80" s="33" t="s">
        <v>106</v>
      </c>
      <c r="K80" s="8" t="s">
        <v>18</v>
      </c>
      <c r="L80" s="33" t="s">
        <v>2406</v>
      </c>
      <c r="M80" s="33"/>
      <c r="N80" s="33"/>
      <c r="O80" s="33"/>
      <c r="P80" s="33"/>
      <c r="Q80" s="33"/>
      <c r="R80" s="33"/>
      <c r="S80" s="33"/>
      <c r="T80" s="33"/>
      <c r="U80" s="33"/>
      <c r="V80" s="33"/>
      <c r="W80" s="33"/>
      <c r="X80" s="33"/>
      <c r="Y80" s="33"/>
      <c r="Z80" s="33"/>
      <c r="AA80" s="33"/>
      <c r="AB80" s="33"/>
    </row>
    <row r="81" spans="1:28" ht="12.75" customHeight="1">
      <c r="A81" s="8" t="str">
        <f t="shared" si="1"/>
        <v>GUNCano_IMPACT-Wood Bar Bell 14KG Wooden Beam_B00M_CACK.wav</v>
      </c>
      <c r="B81" s="5" t="s">
        <v>1635</v>
      </c>
      <c r="C81" s="5" t="s">
        <v>12</v>
      </c>
      <c r="D81" s="8" t="e">
        <f>VLOOKUP($C81,#REF!,2,0)</f>
        <v>#REF!</v>
      </c>
      <c r="E81" s="8" t="e">
        <f>VLOOKUP($C81,#REF!,3,0)</f>
        <v>#REF!</v>
      </c>
      <c r="F81" s="8" t="s">
        <v>104</v>
      </c>
      <c r="G81" s="8" t="s">
        <v>14</v>
      </c>
      <c r="H81" s="8" t="s">
        <v>105</v>
      </c>
      <c r="I81" s="8" t="s">
        <v>2440</v>
      </c>
      <c r="J81" s="8" t="s">
        <v>106</v>
      </c>
      <c r="K81" s="8" t="s">
        <v>18</v>
      </c>
      <c r="L81" s="8"/>
      <c r="M81" s="8"/>
      <c r="N81" s="8"/>
      <c r="O81" s="8"/>
      <c r="P81" s="8"/>
      <c r="Q81" s="8"/>
      <c r="R81" s="8"/>
      <c r="S81" s="8"/>
      <c r="T81" s="8"/>
      <c r="U81" s="8"/>
      <c r="V81" s="8"/>
      <c r="W81" s="8"/>
      <c r="X81" s="8"/>
      <c r="Y81" s="8"/>
      <c r="Z81" s="8"/>
      <c r="AA81" s="8"/>
      <c r="AB81" s="8"/>
    </row>
    <row r="82" spans="1:28" ht="12.75" customHeight="1">
      <c r="A82" s="8" t="str">
        <f t="shared" si="1"/>
        <v>GUNCano_IMPACT-Wood Bar Bell 14KG Wooden Beam Low_B00M_CACK.wav</v>
      </c>
      <c r="B82" s="5" t="s">
        <v>1632</v>
      </c>
      <c r="C82" s="5" t="s">
        <v>12</v>
      </c>
      <c r="D82" s="8" t="e">
        <f>VLOOKUP($C82,#REF!,2,0)</f>
        <v>#REF!</v>
      </c>
      <c r="E82" s="8" t="e">
        <f>VLOOKUP($C82,#REF!,3,0)</f>
        <v>#REF!</v>
      </c>
      <c r="F82" s="8" t="s">
        <v>104</v>
      </c>
      <c r="G82" s="8" t="s">
        <v>14</v>
      </c>
      <c r="H82" s="8" t="s">
        <v>105</v>
      </c>
      <c r="I82" s="8" t="s">
        <v>2441</v>
      </c>
      <c r="J82" s="8" t="s">
        <v>106</v>
      </c>
      <c r="K82" s="8" t="s">
        <v>18</v>
      </c>
      <c r="L82" s="8"/>
      <c r="M82" s="8"/>
      <c r="N82" s="8"/>
      <c r="O82" s="8"/>
      <c r="P82" s="8"/>
      <c r="Q82" s="8"/>
      <c r="R82" s="8"/>
      <c r="S82" s="8"/>
      <c r="T82" s="8"/>
      <c r="U82" s="8"/>
      <c r="V82" s="8"/>
      <c r="W82" s="8"/>
      <c r="X82" s="8"/>
      <c r="Y82" s="8"/>
      <c r="Z82" s="8"/>
      <c r="AA82" s="8"/>
      <c r="AB82" s="8"/>
    </row>
    <row r="83" spans="1:28" ht="12.75" customHeight="1">
      <c r="A83" s="33" t="str">
        <f t="shared" si="1"/>
        <v>GUNCano_IMPACT-Wood Barn Door_B00M_CACK.wav</v>
      </c>
      <c r="B83" s="34" t="s">
        <v>1638</v>
      </c>
      <c r="C83" s="34" t="s">
        <v>12</v>
      </c>
      <c r="D83" s="33" t="e">
        <f>VLOOKUP($C83,#REF!,2,0)</f>
        <v>#REF!</v>
      </c>
      <c r="E83" s="33" t="e">
        <f>VLOOKUP($C83,#REF!,3,0)</f>
        <v>#REF!</v>
      </c>
      <c r="F83" s="33" t="s">
        <v>104</v>
      </c>
      <c r="G83" s="33" t="s">
        <v>14</v>
      </c>
      <c r="H83" s="33" t="s">
        <v>105</v>
      </c>
      <c r="I83" s="33" t="s">
        <v>2442</v>
      </c>
      <c r="J83" s="33" t="s">
        <v>106</v>
      </c>
      <c r="K83" s="8" t="s">
        <v>18</v>
      </c>
      <c r="L83" s="33" t="s">
        <v>2406</v>
      </c>
      <c r="M83" s="33"/>
      <c r="N83" s="33"/>
      <c r="O83" s="33"/>
      <c r="P83" s="33"/>
      <c r="Q83" s="33"/>
      <c r="R83" s="33"/>
      <c r="S83" s="33"/>
      <c r="T83" s="33"/>
      <c r="U83" s="33"/>
      <c r="V83" s="33"/>
      <c r="W83" s="33"/>
      <c r="X83" s="33"/>
      <c r="Y83" s="33"/>
      <c r="Z83" s="33"/>
      <c r="AA83" s="33"/>
      <c r="AB83" s="33"/>
    </row>
    <row r="84" spans="1:28" ht="12.75" customHeight="1">
      <c r="A84" s="33" t="str">
        <f t="shared" si="1"/>
        <v>GUNCano_IMPACT-Wood Barn Half Door_B00M_CACK.wav</v>
      </c>
      <c r="B84" s="34" t="s">
        <v>1640</v>
      </c>
      <c r="C84" s="34" t="s">
        <v>12</v>
      </c>
      <c r="D84" s="33" t="e">
        <f>VLOOKUP($C84,#REF!,2,0)</f>
        <v>#REF!</v>
      </c>
      <c r="E84" s="33" t="e">
        <f>VLOOKUP($C84,#REF!,3,0)</f>
        <v>#REF!</v>
      </c>
      <c r="F84" s="33" t="s">
        <v>104</v>
      </c>
      <c r="G84" s="33" t="s">
        <v>14</v>
      </c>
      <c r="H84" s="33" t="s">
        <v>105</v>
      </c>
      <c r="I84" s="33" t="s">
        <v>2443</v>
      </c>
      <c r="J84" s="33" t="s">
        <v>106</v>
      </c>
      <c r="K84" s="8" t="s">
        <v>18</v>
      </c>
      <c r="L84" s="33" t="s">
        <v>2406</v>
      </c>
      <c r="M84" s="33"/>
      <c r="N84" s="33"/>
      <c r="O84" s="33"/>
      <c r="P84" s="33"/>
      <c r="Q84" s="33"/>
      <c r="R84" s="33"/>
      <c r="S84" s="33"/>
      <c r="T84" s="33"/>
      <c r="U84" s="33"/>
      <c r="V84" s="33"/>
      <c r="W84" s="33"/>
      <c r="X84" s="33"/>
      <c r="Y84" s="33"/>
      <c r="Z84" s="33"/>
      <c r="AA84" s="33"/>
      <c r="AB84" s="33"/>
    </row>
    <row r="85" spans="1:28" ht="12.75" customHeight="1">
      <c r="A85" s="33" t="str">
        <f t="shared" si="1"/>
        <v>GUNCano_IMPACT-Wood Case Of Wine Container_B00M_CACK.wav</v>
      </c>
      <c r="B85" s="34" t="s">
        <v>1655</v>
      </c>
      <c r="C85" s="34" t="s">
        <v>12</v>
      </c>
      <c r="D85" s="33" t="e">
        <f>VLOOKUP($C85,#REF!,2,0)</f>
        <v>#REF!</v>
      </c>
      <c r="E85" s="33" t="e">
        <f>VLOOKUP($C85,#REF!,3,0)</f>
        <v>#REF!</v>
      </c>
      <c r="F85" s="33" t="s">
        <v>104</v>
      </c>
      <c r="G85" s="33" t="s">
        <v>14</v>
      </c>
      <c r="H85" s="33" t="s">
        <v>105</v>
      </c>
      <c r="I85" s="33" t="s">
        <v>2444</v>
      </c>
      <c r="J85" s="33" t="s">
        <v>106</v>
      </c>
      <c r="K85" s="8" t="s">
        <v>18</v>
      </c>
      <c r="L85" s="33" t="s">
        <v>2406</v>
      </c>
      <c r="M85" s="33"/>
      <c r="N85" s="33"/>
      <c r="O85" s="33"/>
      <c r="P85" s="33"/>
      <c r="Q85" s="33"/>
      <c r="R85" s="33"/>
      <c r="S85" s="33"/>
      <c r="T85" s="33"/>
      <c r="U85" s="33"/>
      <c r="V85" s="33"/>
      <c r="W85" s="33"/>
      <c r="X85" s="33"/>
      <c r="Y85" s="33"/>
      <c r="Z85" s="33"/>
      <c r="AA85" s="33"/>
      <c r="AB85" s="33"/>
    </row>
    <row r="86" spans="1:28" ht="12.75" customHeight="1">
      <c r="A86" s="8" t="str">
        <f t="shared" si="1"/>
        <v>GUNCano_IMPACT-Wood Fence Pole Dropping_B00M_CACK.wav</v>
      </c>
      <c r="B86" s="5" t="s">
        <v>1658</v>
      </c>
      <c r="C86" s="5" t="s">
        <v>12</v>
      </c>
      <c r="D86" s="8" t="e">
        <f>VLOOKUP($C86,#REF!,2,0)</f>
        <v>#REF!</v>
      </c>
      <c r="E86" s="8" t="e">
        <f>VLOOKUP($C86,#REF!,3,0)</f>
        <v>#REF!</v>
      </c>
      <c r="F86" s="8" t="s">
        <v>104</v>
      </c>
      <c r="G86" s="8" t="s">
        <v>14</v>
      </c>
      <c r="H86" s="8" t="s">
        <v>105</v>
      </c>
      <c r="I86" s="8" t="s">
        <v>2445</v>
      </c>
      <c r="J86" s="8" t="s">
        <v>106</v>
      </c>
      <c r="K86" s="8" t="s">
        <v>18</v>
      </c>
      <c r="L86" s="8"/>
      <c r="M86" s="8"/>
      <c r="N86" s="8"/>
      <c r="O86" s="8"/>
      <c r="P86" s="8"/>
      <c r="Q86" s="8"/>
      <c r="R86" s="8"/>
      <c r="S86" s="8"/>
      <c r="T86" s="8"/>
      <c r="U86" s="8"/>
      <c r="V86" s="8"/>
      <c r="W86" s="8"/>
      <c r="X86" s="8"/>
      <c r="Y86" s="8"/>
      <c r="Z86" s="8"/>
      <c r="AA86" s="8"/>
      <c r="AB86" s="8"/>
    </row>
    <row r="87" spans="1:28" ht="12.75" customHeight="1">
      <c r="A87" s="33" t="str">
        <f t="shared" si="1"/>
        <v>GUNCano_IMPACT-Wood Fence Poles Container_B00M_CACK.wav</v>
      </c>
      <c r="B87" s="34" t="s">
        <v>1661</v>
      </c>
      <c r="C87" s="34" t="s">
        <v>12</v>
      </c>
      <c r="D87" s="33" t="e">
        <f>VLOOKUP($C87,#REF!,2,0)</f>
        <v>#REF!</v>
      </c>
      <c r="E87" s="33" t="e">
        <f>VLOOKUP($C87,#REF!,3,0)</f>
        <v>#REF!</v>
      </c>
      <c r="F87" s="33" t="s">
        <v>104</v>
      </c>
      <c r="G87" s="33" t="s">
        <v>14</v>
      </c>
      <c r="H87" s="33" t="s">
        <v>105</v>
      </c>
      <c r="I87" s="33" t="s">
        <v>2446</v>
      </c>
      <c r="J87" s="33" t="s">
        <v>106</v>
      </c>
      <c r="K87" s="8" t="s">
        <v>18</v>
      </c>
      <c r="L87" s="33" t="s">
        <v>2406</v>
      </c>
      <c r="M87" s="33"/>
      <c r="N87" s="33"/>
      <c r="O87" s="33"/>
      <c r="P87" s="33"/>
      <c r="Q87" s="33"/>
      <c r="R87" s="33"/>
      <c r="S87" s="33"/>
      <c r="T87" s="33"/>
      <c r="U87" s="33"/>
      <c r="V87" s="33"/>
      <c r="W87" s="33"/>
      <c r="X87" s="33"/>
      <c r="Y87" s="33"/>
      <c r="Z87" s="33"/>
      <c r="AA87" s="33"/>
      <c r="AB87" s="33"/>
    </row>
    <row r="88" spans="1:28" ht="12.75" customHeight="1">
      <c r="A88" s="33" t="str">
        <f t="shared" si="1"/>
        <v>GUNCano_IMPACT-Wood Fence Poles Large Container_B00M_CACK.wav</v>
      </c>
      <c r="B88" s="34" t="s">
        <v>1664</v>
      </c>
      <c r="C88" s="34" t="s">
        <v>12</v>
      </c>
      <c r="D88" s="33" t="e">
        <f>VLOOKUP($C88,#REF!,2,0)</f>
        <v>#REF!</v>
      </c>
      <c r="E88" s="33" t="e">
        <f>VLOOKUP($C88,#REF!,3,0)</f>
        <v>#REF!</v>
      </c>
      <c r="F88" s="33" t="s">
        <v>104</v>
      </c>
      <c r="G88" s="33" t="s">
        <v>14</v>
      </c>
      <c r="H88" s="33" t="s">
        <v>105</v>
      </c>
      <c r="I88" s="33" t="s">
        <v>2447</v>
      </c>
      <c r="J88" s="33" t="s">
        <v>106</v>
      </c>
      <c r="K88" s="8" t="s">
        <v>18</v>
      </c>
      <c r="L88" s="33" t="s">
        <v>2406</v>
      </c>
      <c r="M88" s="33"/>
      <c r="N88" s="33"/>
      <c r="O88" s="33"/>
      <c r="P88" s="33"/>
      <c r="Q88" s="33"/>
      <c r="R88" s="33"/>
      <c r="S88" s="33"/>
      <c r="T88" s="33"/>
      <c r="U88" s="33"/>
      <c r="V88" s="33"/>
      <c r="W88" s="33"/>
      <c r="X88" s="33"/>
      <c r="Y88" s="33"/>
      <c r="Z88" s="33"/>
      <c r="AA88" s="33"/>
      <c r="AB88" s="33"/>
    </row>
    <row r="89" spans="1:28" ht="12.75" customHeight="1">
      <c r="A89" s="8" t="str">
        <f t="shared" si="1"/>
        <v>GUNCano_IMPACT-Wood Palette Wooden Door_B00M_CACK.wav</v>
      </c>
      <c r="B89" s="5" t="s">
        <v>2448</v>
      </c>
      <c r="C89" s="5" t="s">
        <v>12</v>
      </c>
      <c r="D89" s="8" t="e">
        <f>VLOOKUP($C89,#REF!,2,0)</f>
        <v>#REF!</v>
      </c>
      <c r="E89" s="8" t="e">
        <f>VLOOKUP($C89,#REF!,3,0)</f>
        <v>#REF!</v>
      </c>
      <c r="F89" s="8" t="s">
        <v>104</v>
      </c>
      <c r="G89" s="8" t="s">
        <v>14</v>
      </c>
      <c r="H89" s="8" t="s">
        <v>105</v>
      </c>
      <c r="I89" s="8" t="s">
        <v>2449</v>
      </c>
      <c r="J89" s="8" t="s">
        <v>106</v>
      </c>
      <c r="K89" s="8" t="s">
        <v>18</v>
      </c>
      <c r="L89" s="8"/>
      <c r="M89" s="8"/>
      <c r="N89" s="8"/>
      <c r="O89" s="8"/>
      <c r="P89" s="8"/>
      <c r="Q89" s="8"/>
      <c r="R89" s="8"/>
      <c r="S89" s="8"/>
      <c r="T89" s="8"/>
      <c r="U89" s="8"/>
      <c r="V89" s="8"/>
      <c r="W89" s="8"/>
      <c r="X89" s="8"/>
      <c r="Y89" s="8"/>
      <c r="Z89" s="8"/>
      <c r="AA89" s="8"/>
      <c r="AB89" s="8"/>
    </row>
    <row r="90" spans="1:28" ht="12.75" customHeight="1">
      <c r="A90" s="33" t="str">
        <f t="shared" si="1"/>
        <v>GUNCano_IMPACT-Wood Plywood Bar Bell_B00M_CACK.wav</v>
      </c>
      <c r="B90" s="34" t="s">
        <v>1698</v>
      </c>
      <c r="C90" s="34" t="s">
        <v>12</v>
      </c>
      <c r="D90" s="33" t="e">
        <f>VLOOKUP($C90,#REF!,2,0)</f>
        <v>#REF!</v>
      </c>
      <c r="E90" s="33" t="e">
        <f>VLOOKUP($C90,#REF!,3,0)</f>
        <v>#REF!</v>
      </c>
      <c r="F90" s="33" t="s">
        <v>104</v>
      </c>
      <c r="G90" s="33" t="s">
        <v>14</v>
      </c>
      <c r="H90" s="33" t="s">
        <v>105</v>
      </c>
      <c r="I90" s="33" t="s">
        <v>2450</v>
      </c>
      <c r="J90" s="33" t="s">
        <v>106</v>
      </c>
      <c r="K90" s="8" t="s">
        <v>18</v>
      </c>
      <c r="L90" s="33" t="s">
        <v>2406</v>
      </c>
      <c r="M90" s="33"/>
      <c r="N90" s="33"/>
      <c r="O90" s="33"/>
      <c r="P90" s="33"/>
      <c r="Q90" s="33"/>
      <c r="R90" s="33"/>
      <c r="S90" s="33"/>
      <c r="T90" s="33"/>
      <c r="U90" s="33"/>
      <c r="V90" s="33"/>
      <c r="W90" s="33"/>
      <c r="X90" s="33"/>
      <c r="Y90" s="33"/>
      <c r="Z90" s="33"/>
      <c r="AA90" s="33"/>
      <c r="AB90" s="33"/>
    </row>
    <row r="91" spans="1:28" ht="12.75" customHeight="1">
      <c r="A91" s="33" t="str">
        <f t="shared" si="1"/>
        <v>GUNCano_IMPACT-Wood Plywood Breaking_B00M_CACK.wav</v>
      </c>
      <c r="B91" s="34" t="s">
        <v>1701</v>
      </c>
      <c r="C91" s="34" t="s">
        <v>12</v>
      </c>
      <c r="D91" s="33" t="e">
        <f>VLOOKUP($C91,#REF!,2,0)</f>
        <v>#REF!</v>
      </c>
      <c r="E91" s="33" t="e">
        <f>VLOOKUP($C91,#REF!,3,0)</f>
        <v>#REF!</v>
      </c>
      <c r="F91" s="33" t="s">
        <v>104</v>
      </c>
      <c r="G91" s="33" t="s">
        <v>14</v>
      </c>
      <c r="H91" s="33" t="s">
        <v>105</v>
      </c>
      <c r="I91" s="33" t="s">
        <v>2451</v>
      </c>
      <c r="J91" s="33" t="s">
        <v>106</v>
      </c>
      <c r="K91" s="8" t="s">
        <v>18</v>
      </c>
      <c r="L91" s="33" t="s">
        <v>2406</v>
      </c>
      <c r="M91" s="33"/>
      <c r="N91" s="33"/>
      <c r="O91" s="33"/>
      <c r="P91" s="33"/>
      <c r="Q91" s="33"/>
      <c r="R91" s="33"/>
      <c r="S91" s="33"/>
      <c r="T91" s="33"/>
      <c r="U91" s="33"/>
      <c r="V91" s="33"/>
      <c r="W91" s="33"/>
      <c r="X91" s="33"/>
      <c r="Y91" s="33"/>
      <c r="Z91" s="33"/>
      <c r="AA91" s="33"/>
      <c r="AB91" s="33"/>
    </row>
    <row r="92" spans="1:28" ht="12.75" customHeight="1">
      <c r="A92" s="33" t="str">
        <f t="shared" si="1"/>
        <v>GUNCano_IMPACT-Wood Plywood Debris Constant_B00M_CACK.wav</v>
      </c>
      <c r="B92" s="34" t="s">
        <v>1704</v>
      </c>
      <c r="C92" s="34" t="s">
        <v>12</v>
      </c>
      <c r="D92" s="33" t="e">
        <f>VLOOKUP($C92,#REF!,2,0)</f>
        <v>#REF!</v>
      </c>
      <c r="E92" s="33" t="e">
        <f>VLOOKUP($C92,#REF!,3,0)</f>
        <v>#REF!</v>
      </c>
      <c r="F92" s="33" t="s">
        <v>104</v>
      </c>
      <c r="G92" s="33" t="s">
        <v>14</v>
      </c>
      <c r="H92" s="33" t="s">
        <v>105</v>
      </c>
      <c r="I92" s="33" t="s">
        <v>2452</v>
      </c>
      <c r="J92" s="33" t="s">
        <v>106</v>
      </c>
      <c r="K92" s="8" t="s">
        <v>18</v>
      </c>
      <c r="L92" s="33" t="s">
        <v>2406</v>
      </c>
      <c r="M92" s="33"/>
      <c r="N92" s="33"/>
      <c r="O92" s="33"/>
      <c r="P92" s="33"/>
      <c r="Q92" s="33"/>
      <c r="R92" s="33"/>
      <c r="S92" s="33"/>
      <c r="T92" s="33"/>
      <c r="U92" s="33"/>
      <c r="V92" s="33"/>
      <c r="W92" s="33"/>
      <c r="X92" s="33"/>
      <c r="Y92" s="33"/>
      <c r="Z92" s="33"/>
      <c r="AA92" s="33"/>
      <c r="AB92" s="33"/>
    </row>
    <row r="93" spans="1:28" ht="12.75" customHeight="1">
      <c r="A93" s="8" t="str">
        <f t="shared" si="1"/>
        <v>GUNCano_IMPACT-Wood Plywood Debris Drop Single_B00M_CACK.wav</v>
      </c>
      <c r="B93" s="5" t="s">
        <v>1706</v>
      </c>
      <c r="C93" s="5" t="s">
        <v>12</v>
      </c>
      <c r="D93" s="8" t="e">
        <f>VLOOKUP($C93,#REF!,2,0)</f>
        <v>#REF!</v>
      </c>
      <c r="E93" s="8" t="e">
        <f>VLOOKUP($C93,#REF!,3,0)</f>
        <v>#REF!</v>
      </c>
      <c r="F93" s="8" t="s">
        <v>104</v>
      </c>
      <c r="G93" s="8" t="s">
        <v>14</v>
      </c>
      <c r="H93" s="8" t="s">
        <v>105</v>
      </c>
      <c r="I93" s="8" t="s">
        <v>2453</v>
      </c>
      <c r="J93" s="8" t="s">
        <v>106</v>
      </c>
      <c r="K93" s="8" t="s">
        <v>18</v>
      </c>
      <c r="L93" s="8"/>
      <c r="M93" s="8"/>
      <c r="N93" s="8"/>
      <c r="O93" s="8"/>
      <c r="P93" s="8"/>
      <c r="Q93" s="8"/>
      <c r="R93" s="8"/>
      <c r="S93" s="8"/>
      <c r="T93" s="8"/>
      <c r="U93" s="8"/>
      <c r="V93" s="8"/>
      <c r="W93" s="8"/>
      <c r="X93" s="8"/>
      <c r="Y93" s="8"/>
      <c r="Z93" s="8"/>
      <c r="AA93" s="8"/>
      <c r="AB93" s="8"/>
    </row>
    <row r="94" spans="1:28" ht="12.75" customHeight="1">
      <c r="A94" s="8" t="str">
        <f t="shared" si="1"/>
        <v>GUNCano_IMPACT-Wood Plywood Debris Large Drop Slow_B00M_CACK.wav</v>
      </c>
      <c r="B94" s="5" t="s">
        <v>1709</v>
      </c>
      <c r="C94" s="5" t="s">
        <v>12</v>
      </c>
      <c r="D94" s="8" t="e">
        <f>VLOOKUP($C94,#REF!,2,0)</f>
        <v>#REF!</v>
      </c>
      <c r="E94" s="8" t="e">
        <f>VLOOKUP($C94,#REF!,3,0)</f>
        <v>#REF!</v>
      </c>
      <c r="F94" s="8" t="s">
        <v>104</v>
      </c>
      <c r="G94" s="8" t="s">
        <v>14</v>
      </c>
      <c r="H94" s="8" t="s">
        <v>105</v>
      </c>
      <c r="I94" s="8" t="s">
        <v>2454</v>
      </c>
      <c r="J94" s="8" t="s">
        <v>106</v>
      </c>
      <c r="K94" s="8" t="s">
        <v>18</v>
      </c>
      <c r="L94" s="8"/>
      <c r="M94" s="8"/>
      <c r="N94" s="8"/>
      <c r="O94" s="8"/>
      <c r="P94" s="8"/>
      <c r="Q94" s="8"/>
      <c r="R94" s="8"/>
      <c r="S94" s="8"/>
      <c r="T94" s="8"/>
      <c r="U94" s="8"/>
      <c r="V94" s="8"/>
      <c r="W94" s="8"/>
      <c r="X94" s="8"/>
      <c r="Y94" s="8"/>
      <c r="Z94" s="8"/>
      <c r="AA94" s="8"/>
      <c r="AB94" s="8"/>
    </row>
    <row r="95" spans="1:28" ht="12.75" customHeight="1">
      <c r="A95" s="8" t="str">
        <f t="shared" si="1"/>
        <v>GUNCano_IMPACT-Wood Plywood Debris Small Constant_B00M_CACK.wav</v>
      </c>
      <c r="B95" s="5" t="s">
        <v>1712</v>
      </c>
      <c r="C95" s="5" t="s">
        <v>12</v>
      </c>
      <c r="D95" s="8" t="e">
        <f>VLOOKUP($C95,#REF!,2,0)</f>
        <v>#REF!</v>
      </c>
      <c r="E95" s="8" t="e">
        <f>VLOOKUP($C95,#REF!,3,0)</f>
        <v>#REF!</v>
      </c>
      <c r="F95" s="8" t="s">
        <v>104</v>
      </c>
      <c r="G95" s="8" t="s">
        <v>14</v>
      </c>
      <c r="H95" s="8" t="s">
        <v>105</v>
      </c>
      <c r="I95" s="8" t="s">
        <v>2455</v>
      </c>
      <c r="J95" s="8" t="s">
        <v>106</v>
      </c>
      <c r="K95" s="8" t="s">
        <v>18</v>
      </c>
      <c r="L95" s="8"/>
      <c r="M95" s="8"/>
      <c r="N95" s="8"/>
      <c r="O95" s="8"/>
      <c r="P95" s="8"/>
      <c r="Q95" s="8"/>
      <c r="R95" s="8"/>
      <c r="S95" s="8"/>
      <c r="T95" s="8"/>
      <c r="U95" s="8"/>
      <c r="V95" s="8"/>
      <c r="W95" s="8"/>
      <c r="X95" s="8"/>
      <c r="Y95" s="8"/>
      <c r="Z95" s="8"/>
      <c r="AA95" s="8"/>
      <c r="AB95" s="8"/>
    </row>
    <row r="96" spans="1:28" ht="12.75" customHeight="1">
      <c r="A96" s="8" t="str">
        <f t="shared" si="1"/>
        <v>GUNCano_IMPACT-Wood Plywood Debris Small Slow_B00M_CACK.wav</v>
      </c>
      <c r="B96" s="5" t="s">
        <v>1715</v>
      </c>
      <c r="C96" s="5" t="s">
        <v>12</v>
      </c>
      <c r="D96" s="8" t="e">
        <f>VLOOKUP($C96,#REF!,2,0)</f>
        <v>#REF!</v>
      </c>
      <c r="E96" s="8" t="e">
        <f>VLOOKUP($C96,#REF!,3,0)</f>
        <v>#REF!</v>
      </c>
      <c r="F96" s="8" t="s">
        <v>104</v>
      </c>
      <c r="G96" s="8" t="s">
        <v>14</v>
      </c>
      <c r="H96" s="8" t="s">
        <v>105</v>
      </c>
      <c r="I96" s="8" t="s">
        <v>2456</v>
      </c>
      <c r="J96" s="8" t="s">
        <v>106</v>
      </c>
      <c r="K96" s="8" t="s">
        <v>18</v>
      </c>
      <c r="L96" s="8"/>
      <c r="M96" s="8"/>
      <c r="N96" s="8"/>
      <c r="O96" s="8"/>
      <c r="P96" s="8"/>
      <c r="Q96" s="8"/>
      <c r="R96" s="8"/>
      <c r="S96" s="8"/>
      <c r="T96" s="8"/>
      <c r="U96" s="8"/>
      <c r="V96" s="8"/>
      <c r="W96" s="8"/>
      <c r="X96" s="8"/>
      <c r="Y96" s="8"/>
      <c r="Z96" s="8"/>
      <c r="AA96" s="8"/>
      <c r="AB96" s="8"/>
    </row>
    <row r="97" spans="1:28" ht="12.75" customHeight="1">
      <c r="A97" s="8" t="str">
        <f t="shared" si="1"/>
        <v>GUNCano_IMPACT-Wood Plywood Drop Many_B00M_CACK.wav</v>
      </c>
      <c r="B97" s="5" t="s">
        <v>1718</v>
      </c>
      <c r="C97" s="5" t="s">
        <v>12</v>
      </c>
      <c r="D97" s="8" t="e">
        <f>VLOOKUP($C97,#REF!,2,0)</f>
        <v>#REF!</v>
      </c>
      <c r="E97" s="8" t="e">
        <f>VLOOKUP($C97,#REF!,3,0)</f>
        <v>#REF!</v>
      </c>
      <c r="F97" s="8" t="s">
        <v>104</v>
      </c>
      <c r="G97" s="8" t="s">
        <v>14</v>
      </c>
      <c r="H97" s="8" t="s">
        <v>105</v>
      </c>
      <c r="I97" s="8" t="s">
        <v>2457</v>
      </c>
      <c r="J97" s="8" t="s">
        <v>106</v>
      </c>
      <c r="K97" s="8" t="s">
        <v>18</v>
      </c>
      <c r="L97" s="8"/>
      <c r="M97" s="8"/>
      <c r="N97" s="8"/>
      <c r="O97" s="8"/>
      <c r="P97" s="8"/>
      <c r="Q97" s="8"/>
      <c r="R97" s="8"/>
      <c r="S97" s="8"/>
      <c r="T97" s="8"/>
      <c r="U97" s="8"/>
      <c r="V97" s="8"/>
      <c r="W97" s="8"/>
      <c r="X97" s="8"/>
      <c r="Y97" s="8"/>
      <c r="Z97" s="8"/>
      <c r="AA97" s="8"/>
      <c r="AB97" s="8"/>
    </row>
    <row r="98" spans="1:28" ht="12.75" customHeight="1">
      <c r="A98" s="8" t="str">
        <f t="shared" si="1"/>
        <v>GUNCano_IMPACT-Wood Plywood Hand_B00M_CACK.wav</v>
      </c>
      <c r="B98" s="5" t="s">
        <v>1721</v>
      </c>
      <c r="C98" s="5" t="s">
        <v>12</v>
      </c>
      <c r="D98" s="8" t="e">
        <f>VLOOKUP($C98,#REF!,2,0)</f>
        <v>#REF!</v>
      </c>
      <c r="E98" s="8" t="e">
        <f>VLOOKUP($C98,#REF!,3,0)</f>
        <v>#REF!</v>
      </c>
      <c r="F98" s="8" t="s">
        <v>104</v>
      </c>
      <c r="G98" s="8" t="s">
        <v>14</v>
      </c>
      <c r="H98" s="8" t="s">
        <v>105</v>
      </c>
      <c r="I98" s="8" t="s">
        <v>2458</v>
      </c>
      <c r="J98" s="8" t="s">
        <v>106</v>
      </c>
      <c r="K98" s="8" t="s">
        <v>18</v>
      </c>
      <c r="L98" s="8"/>
      <c r="M98" s="8"/>
      <c r="N98" s="8"/>
      <c r="O98" s="8"/>
      <c r="P98" s="8"/>
      <c r="Q98" s="8"/>
      <c r="R98" s="8"/>
      <c r="S98" s="8"/>
      <c r="T98" s="8"/>
      <c r="U98" s="8"/>
      <c r="V98" s="8"/>
      <c r="W98" s="8"/>
      <c r="X98" s="8"/>
      <c r="Y98" s="8"/>
      <c r="Z98" s="8"/>
      <c r="AA98" s="8"/>
      <c r="AB98" s="8"/>
    </row>
    <row r="99" spans="1:28" ht="12.75" customHeight="1">
      <c r="A99" s="8" t="str">
        <f t="shared" si="1"/>
        <v>GUNCano_IMPACT-Wood Plywood Kicking_B00M_CACK.wav</v>
      </c>
      <c r="B99" s="5" t="s">
        <v>1724</v>
      </c>
      <c r="C99" s="5" t="s">
        <v>12</v>
      </c>
      <c r="D99" s="8" t="e">
        <f>VLOOKUP($C99,#REF!,2,0)</f>
        <v>#REF!</v>
      </c>
      <c r="E99" s="8" t="e">
        <f>VLOOKUP($C99,#REF!,3,0)</f>
        <v>#REF!</v>
      </c>
      <c r="F99" s="8" t="s">
        <v>104</v>
      </c>
      <c r="G99" s="8" t="s">
        <v>14</v>
      </c>
      <c r="H99" s="8" t="s">
        <v>105</v>
      </c>
      <c r="I99" s="8" t="s">
        <v>2459</v>
      </c>
      <c r="J99" s="8" t="s">
        <v>106</v>
      </c>
      <c r="K99" s="8" t="s">
        <v>18</v>
      </c>
      <c r="L99" s="8"/>
      <c r="M99" s="8"/>
      <c r="N99" s="8"/>
      <c r="O99" s="8"/>
      <c r="P99" s="8"/>
      <c r="Q99" s="8"/>
      <c r="R99" s="8"/>
      <c r="S99" s="8"/>
      <c r="T99" s="8"/>
      <c r="U99" s="8"/>
      <c r="V99" s="8"/>
      <c r="W99" s="8"/>
      <c r="X99" s="8"/>
      <c r="Y99" s="8"/>
      <c r="Z99" s="8"/>
      <c r="AA99" s="8"/>
      <c r="AB99" s="8"/>
    </row>
    <row r="100" spans="1:28" ht="12.75" customHeight="1">
      <c r="A100" s="8" t="str">
        <f t="shared" si="1"/>
        <v>GUNCano_IMPACT-Wood Plywood Steel Girder_B00M_CACK.wav</v>
      </c>
      <c r="B100" s="5" t="s">
        <v>1727</v>
      </c>
      <c r="C100" s="5" t="s">
        <v>12</v>
      </c>
      <c r="D100" s="8" t="e">
        <f>VLOOKUP($C100,#REF!,2,0)</f>
        <v>#REF!</v>
      </c>
      <c r="E100" s="8" t="e">
        <f>VLOOKUP($C100,#REF!,3,0)</f>
        <v>#REF!</v>
      </c>
      <c r="F100" s="8" t="s">
        <v>104</v>
      </c>
      <c r="G100" s="8" t="s">
        <v>14</v>
      </c>
      <c r="H100" s="8" t="s">
        <v>105</v>
      </c>
      <c r="I100" s="8" t="s">
        <v>2460</v>
      </c>
      <c r="J100" s="8" t="s">
        <v>106</v>
      </c>
      <c r="K100" s="8" t="s">
        <v>18</v>
      </c>
      <c r="L100" s="8"/>
      <c r="M100" s="8"/>
      <c r="N100" s="8"/>
      <c r="O100" s="8"/>
      <c r="P100" s="8"/>
      <c r="Q100" s="8"/>
      <c r="R100" s="8"/>
      <c r="S100" s="8"/>
      <c r="T100" s="8"/>
      <c r="U100" s="8"/>
      <c r="V100" s="8"/>
      <c r="W100" s="8"/>
      <c r="X100" s="8"/>
      <c r="Y100" s="8"/>
      <c r="Z100" s="8"/>
      <c r="AA100" s="8"/>
      <c r="AB100" s="8"/>
    </row>
    <row r="101" spans="1:28" ht="12.75" customHeight="1">
      <c r="A101" s="8" t="str">
        <f t="shared" si="1"/>
        <v>GUNCano_IMPACT-Wood Plywood_B00M_CACK.wav</v>
      </c>
      <c r="B101" s="5" t="s">
        <v>1729</v>
      </c>
      <c r="C101" s="5" t="s">
        <v>12</v>
      </c>
      <c r="D101" s="8" t="e">
        <f>VLOOKUP($C101,#REF!,2,0)</f>
        <v>#REF!</v>
      </c>
      <c r="E101" s="8" t="e">
        <f>VLOOKUP($C101,#REF!,3,0)</f>
        <v>#REF!</v>
      </c>
      <c r="F101" s="8" t="s">
        <v>104</v>
      </c>
      <c r="G101" s="8" t="s">
        <v>14</v>
      </c>
      <c r="H101" s="8" t="s">
        <v>105</v>
      </c>
      <c r="I101" s="8" t="s">
        <v>2461</v>
      </c>
      <c r="J101" s="8" t="s">
        <v>106</v>
      </c>
      <c r="K101" s="8" t="s">
        <v>18</v>
      </c>
      <c r="L101" s="8"/>
      <c r="M101" s="8"/>
      <c r="N101" s="8"/>
      <c r="O101" s="8"/>
      <c r="P101" s="8"/>
      <c r="Q101" s="8"/>
      <c r="R101" s="8"/>
      <c r="S101" s="8"/>
      <c r="T101" s="8"/>
      <c r="U101" s="8"/>
      <c r="V101" s="8"/>
      <c r="W101" s="8"/>
      <c r="X101" s="8"/>
      <c r="Y101" s="8"/>
      <c r="Z101" s="8"/>
      <c r="AA101" s="8"/>
      <c r="AB101" s="8"/>
    </row>
    <row r="102" spans="1:28" ht="12.75" customHeight="1">
      <c r="A102" s="8" t="str">
        <f t="shared" si="1"/>
        <v>GUNCano_IMPACT-Wood Roof Beam Falling_B00M_CACK.wav</v>
      </c>
      <c r="B102" s="5" t="s">
        <v>1760</v>
      </c>
      <c r="C102" s="5" t="s">
        <v>12</v>
      </c>
      <c r="D102" s="8" t="e">
        <f>VLOOKUP($C102,#REF!,2,0)</f>
        <v>#REF!</v>
      </c>
      <c r="E102" s="8" t="e">
        <f>VLOOKUP($C102,#REF!,3,0)</f>
        <v>#REF!</v>
      </c>
      <c r="F102" s="8" t="s">
        <v>104</v>
      </c>
      <c r="G102" s="8" t="s">
        <v>14</v>
      </c>
      <c r="H102" s="8" t="s">
        <v>105</v>
      </c>
      <c r="I102" s="8" t="s">
        <v>2462</v>
      </c>
      <c r="J102" s="8" t="s">
        <v>106</v>
      </c>
      <c r="K102" s="8" t="s">
        <v>18</v>
      </c>
      <c r="L102" s="8"/>
      <c r="M102" s="8"/>
      <c r="N102" s="8"/>
      <c r="O102" s="8"/>
      <c r="P102" s="8"/>
      <c r="Q102" s="8"/>
      <c r="R102" s="8"/>
      <c r="S102" s="8"/>
      <c r="T102" s="8"/>
      <c r="U102" s="8"/>
      <c r="V102" s="8"/>
      <c r="W102" s="8"/>
      <c r="X102" s="8"/>
      <c r="Y102" s="8"/>
      <c r="Z102" s="8"/>
      <c r="AA102" s="8"/>
      <c r="AB102" s="8"/>
    </row>
    <row r="103" spans="1:28" ht="12.75" customHeight="1">
      <c r="A103" s="8" t="str">
        <f t="shared" si="1"/>
        <v>GUNCano_IMPACT-Wood Wooden Door Floor_B00M_CACK.wav</v>
      </c>
      <c r="B103" s="5" t="s">
        <v>1774</v>
      </c>
      <c r="C103" s="5" t="s">
        <v>12</v>
      </c>
      <c r="D103" s="8" t="e">
        <f>VLOOKUP($C103,#REF!,2,0)</f>
        <v>#REF!</v>
      </c>
      <c r="E103" s="8" t="e">
        <f>VLOOKUP($C103,#REF!,3,0)</f>
        <v>#REF!</v>
      </c>
      <c r="F103" s="8" t="s">
        <v>104</v>
      </c>
      <c r="G103" s="8" t="s">
        <v>14</v>
      </c>
      <c r="H103" s="8" t="s">
        <v>105</v>
      </c>
      <c r="I103" s="8" t="s">
        <v>2463</v>
      </c>
      <c r="J103" s="8" t="s">
        <v>106</v>
      </c>
      <c r="K103" s="8" t="s">
        <v>18</v>
      </c>
      <c r="L103" s="8"/>
      <c r="M103" s="8"/>
      <c r="N103" s="8"/>
      <c r="O103" s="8"/>
      <c r="P103" s="8"/>
      <c r="Q103" s="8"/>
      <c r="R103" s="8"/>
      <c r="S103" s="8"/>
      <c r="T103" s="8"/>
      <c r="U103" s="8"/>
      <c r="V103" s="8"/>
      <c r="W103" s="8"/>
      <c r="X103" s="8"/>
      <c r="Y103" s="8"/>
      <c r="Z103" s="8"/>
      <c r="AA103" s="8"/>
      <c r="AB103" s="8"/>
    </row>
    <row r="104" spans="1:28" ht="12.75" customHeight="1">
      <c r="A104" s="8" t="str">
        <f t="shared" si="1"/>
        <v>GUNCano_IMPACT-Wood Wooden Pallet Door_B00M_CACK.wav</v>
      </c>
      <c r="B104" s="5" t="s">
        <v>1777</v>
      </c>
      <c r="C104" s="5" t="s">
        <v>12</v>
      </c>
      <c r="D104" s="8" t="e">
        <f>VLOOKUP($C104,#REF!,2,0)</f>
        <v>#REF!</v>
      </c>
      <c r="E104" s="8" t="e">
        <f>VLOOKUP($C104,#REF!,3,0)</f>
        <v>#REF!</v>
      </c>
      <c r="F104" s="8" t="s">
        <v>104</v>
      </c>
      <c r="G104" s="8" t="s">
        <v>14</v>
      </c>
      <c r="H104" s="8" t="s">
        <v>105</v>
      </c>
      <c r="I104" s="8" t="s">
        <v>2464</v>
      </c>
      <c r="J104" s="8" t="s">
        <v>106</v>
      </c>
      <c r="K104" s="8" t="s">
        <v>18</v>
      </c>
      <c r="L104" s="8"/>
      <c r="M104" s="8"/>
      <c r="N104" s="8"/>
      <c r="O104" s="8"/>
      <c r="P104" s="8"/>
      <c r="Q104" s="8"/>
      <c r="R104" s="8"/>
      <c r="S104" s="8"/>
      <c r="T104" s="8"/>
      <c r="U104" s="8"/>
      <c r="V104" s="8"/>
      <c r="W104" s="8"/>
      <c r="X104" s="8"/>
      <c r="Y104" s="8"/>
      <c r="Z104" s="8"/>
      <c r="AA104" s="8"/>
      <c r="AB104" s="8"/>
    </row>
    <row r="105" spans="1:28" ht="12.75" customHeight="1">
      <c r="A105" s="33" t="str">
        <f t="shared" si="1"/>
        <v>GUNCano_IMPACT-Metal Saw Blade On Wooden Pallet_B00M_CACK.wav</v>
      </c>
      <c r="B105" s="34" t="s">
        <v>1186</v>
      </c>
      <c r="C105" s="34" t="s">
        <v>12</v>
      </c>
      <c r="D105" s="33" t="e">
        <f>VLOOKUP($C105,#REF!,2,0)</f>
        <v>#REF!</v>
      </c>
      <c r="E105" s="33" t="e">
        <f>VLOOKUP($C105,#REF!,3,0)</f>
        <v>#REF!</v>
      </c>
      <c r="F105" s="33" t="s">
        <v>104</v>
      </c>
      <c r="G105" s="33" t="s">
        <v>14</v>
      </c>
      <c r="H105" s="33" t="s">
        <v>105</v>
      </c>
      <c r="I105" s="33" t="s">
        <v>2465</v>
      </c>
      <c r="J105" s="33" t="s">
        <v>106</v>
      </c>
      <c r="K105" s="8" t="s">
        <v>18</v>
      </c>
      <c r="L105" s="33" t="s">
        <v>2406</v>
      </c>
      <c r="M105" s="33"/>
      <c r="N105" s="33"/>
      <c r="O105" s="33"/>
      <c r="P105" s="33"/>
      <c r="Q105" s="33"/>
      <c r="R105" s="33"/>
      <c r="S105" s="33"/>
      <c r="T105" s="33"/>
      <c r="U105" s="33"/>
      <c r="V105" s="33"/>
      <c r="W105" s="33"/>
      <c r="X105" s="33"/>
      <c r="Y105" s="33"/>
      <c r="Z105" s="33"/>
      <c r="AA105" s="33"/>
      <c r="AB105" s="33"/>
    </row>
    <row r="106" spans="1:28" ht="12.75" customHeight="1">
      <c r="A106" s="8" t="str">
        <f t="shared" si="1"/>
        <v>GUNCano_IMPACT-Metal Saw Blade On Wooden Pallet Short_B00M_CACK.wav</v>
      </c>
      <c r="B106" s="5" t="s">
        <v>1183</v>
      </c>
      <c r="C106" s="5" t="s">
        <v>12</v>
      </c>
      <c r="D106" s="8" t="e">
        <f>VLOOKUP($C106,#REF!,2,0)</f>
        <v>#REF!</v>
      </c>
      <c r="E106" s="8" t="e">
        <f>VLOOKUP($C106,#REF!,3,0)</f>
        <v>#REF!</v>
      </c>
      <c r="F106" s="8" t="s">
        <v>104</v>
      </c>
      <c r="G106" s="8" t="s">
        <v>14</v>
      </c>
      <c r="H106" s="8" t="s">
        <v>105</v>
      </c>
      <c r="I106" s="8" t="s">
        <v>2466</v>
      </c>
      <c r="J106" s="8" t="s">
        <v>106</v>
      </c>
      <c r="K106" s="8" t="s">
        <v>18</v>
      </c>
      <c r="L106" s="8"/>
      <c r="M106" s="8"/>
      <c r="N106" s="8"/>
      <c r="O106" s="8"/>
      <c r="P106" s="8"/>
      <c r="Q106" s="8"/>
      <c r="R106" s="8"/>
      <c r="S106" s="8"/>
      <c r="T106" s="8"/>
      <c r="U106" s="8"/>
      <c r="V106" s="8"/>
      <c r="W106" s="8"/>
      <c r="X106" s="8"/>
      <c r="Y106" s="8"/>
      <c r="Z106" s="8"/>
      <c r="AA106" s="8"/>
      <c r="AB106" s="8"/>
    </row>
    <row r="107" spans="1:28" ht="12.75" customHeight="1">
      <c r="A107" s="33" t="str">
        <f t="shared" si="1"/>
        <v>GUNCano_IMPACT-Metal Saw Blade Drop On Saw Blade_B00M_CACK.wav</v>
      </c>
      <c r="B107" s="34" t="s">
        <v>1180</v>
      </c>
      <c r="C107" s="34" t="s">
        <v>12</v>
      </c>
      <c r="D107" s="33" t="e">
        <f>VLOOKUP($C107,#REF!,2,0)</f>
        <v>#REF!</v>
      </c>
      <c r="E107" s="33" t="e">
        <f>VLOOKUP($C107,#REF!,3,0)</f>
        <v>#REF!</v>
      </c>
      <c r="F107" s="33" t="s">
        <v>104</v>
      </c>
      <c r="G107" s="33" t="s">
        <v>14</v>
      </c>
      <c r="H107" s="33" t="s">
        <v>105</v>
      </c>
      <c r="I107" s="33" t="s">
        <v>2467</v>
      </c>
      <c r="J107" s="33" t="s">
        <v>106</v>
      </c>
      <c r="K107" s="8" t="s">
        <v>18</v>
      </c>
      <c r="L107" s="33" t="s">
        <v>2406</v>
      </c>
      <c r="M107" s="33"/>
      <c r="N107" s="33"/>
      <c r="O107" s="33"/>
      <c r="P107" s="33"/>
      <c r="Q107" s="33"/>
      <c r="R107" s="33"/>
      <c r="S107" s="33"/>
      <c r="T107" s="33"/>
      <c r="U107" s="33"/>
      <c r="V107" s="33"/>
      <c r="W107" s="33"/>
      <c r="X107" s="33"/>
      <c r="Y107" s="33"/>
      <c r="Z107" s="33"/>
      <c r="AA107" s="33"/>
      <c r="AB107" s="33"/>
    </row>
    <row r="108" spans="1:28" ht="12" customHeight="1">
      <c r="A108" s="33" t="str">
        <f t="shared" si="1"/>
        <v>GUNCano_IMPACT-Metal Sign On Wooden Pallet_B00M_CACK.wav</v>
      </c>
      <c r="B108" s="34" t="s">
        <v>1192</v>
      </c>
      <c r="C108" s="34" t="s">
        <v>12</v>
      </c>
      <c r="D108" s="33" t="e">
        <f>VLOOKUP($C108,#REF!,2,0)</f>
        <v>#REF!</v>
      </c>
      <c r="E108" s="33" t="e">
        <f>VLOOKUP($C108,#REF!,3,0)</f>
        <v>#REF!</v>
      </c>
      <c r="F108" s="33" t="s">
        <v>104</v>
      </c>
      <c r="G108" s="33" t="s">
        <v>14</v>
      </c>
      <c r="H108" s="33" t="s">
        <v>105</v>
      </c>
      <c r="I108" s="33" t="s">
        <v>2468</v>
      </c>
      <c r="J108" s="33" t="s">
        <v>106</v>
      </c>
      <c r="K108" s="8" t="s">
        <v>18</v>
      </c>
      <c r="L108" s="33" t="s">
        <v>2406</v>
      </c>
      <c r="M108" s="33"/>
      <c r="N108" s="33"/>
      <c r="O108" s="33"/>
      <c r="P108" s="33"/>
      <c r="Q108" s="33"/>
      <c r="R108" s="33"/>
      <c r="S108" s="33"/>
      <c r="T108" s="33"/>
      <c r="U108" s="33"/>
      <c r="V108" s="33"/>
      <c r="W108" s="33"/>
      <c r="X108" s="33"/>
      <c r="Y108" s="33"/>
      <c r="Z108" s="33"/>
      <c r="AA108" s="33"/>
      <c r="AB108" s="33"/>
    </row>
    <row r="109" spans="1:28" ht="12.75" customHeight="1">
      <c r="A109" s="33" t="str">
        <f t="shared" si="1"/>
        <v>GUNCano_IMPACT-Metal Sheet On Wooden Pallet_B00M_CACK.wav</v>
      </c>
      <c r="B109" s="34" t="s">
        <v>1189</v>
      </c>
      <c r="C109" s="34" t="s">
        <v>12</v>
      </c>
      <c r="D109" s="33" t="e">
        <f>VLOOKUP($C109,#REF!,2,0)</f>
        <v>#REF!</v>
      </c>
      <c r="E109" s="33" t="e">
        <f>VLOOKUP($C109,#REF!,3,0)</f>
        <v>#REF!</v>
      </c>
      <c r="F109" s="33" t="s">
        <v>104</v>
      </c>
      <c r="G109" s="33" t="s">
        <v>14</v>
      </c>
      <c r="H109" s="33" t="s">
        <v>105</v>
      </c>
      <c r="I109" s="33" t="s">
        <v>2469</v>
      </c>
      <c r="J109" s="33" t="s">
        <v>106</v>
      </c>
      <c r="K109" s="8" t="s">
        <v>18</v>
      </c>
      <c r="L109" s="33" t="s">
        <v>2406</v>
      </c>
      <c r="M109" s="33"/>
      <c r="N109" s="33"/>
      <c r="O109" s="33"/>
      <c r="P109" s="33"/>
      <c r="Q109" s="33"/>
      <c r="R109" s="33"/>
      <c r="S109" s="33"/>
      <c r="T109" s="33"/>
      <c r="U109" s="33"/>
      <c r="V109" s="33"/>
      <c r="W109" s="33"/>
      <c r="X109" s="33"/>
      <c r="Y109" s="33"/>
      <c r="Z109" s="33"/>
      <c r="AA109" s="33"/>
      <c r="AB109" s="33"/>
    </row>
    <row r="110" spans="1:28" ht="12.75" customHeight="1">
      <c r="A110" s="33" t="str">
        <f t="shared" si="1"/>
        <v>GUNCano_IMPACT-Metal Multiple Layers Drop On Wooden Pallet_B00M_CACK.wav</v>
      </c>
      <c r="B110" s="34" t="s">
        <v>1162</v>
      </c>
      <c r="C110" s="34" t="s">
        <v>12</v>
      </c>
      <c r="D110" s="33" t="e">
        <f>VLOOKUP($C110,#REF!,2,0)</f>
        <v>#REF!</v>
      </c>
      <c r="E110" s="33" t="e">
        <f>VLOOKUP($C110,#REF!,3,0)</f>
        <v>#REF!</v>
      </c>
      <c r="F110" s="33" t="s">
        <v>104</v>
      </c>
      <c r="G110" s="33" t="s">
        <v>14</v>
      </c>
      <c r="H110" s="33" t="s">
        <v>105</v>
      </c>
      <c r="I110" s="33" t="s">
        <v>2470</v>
      </c>
      <c r="J110" s="33" t="s">
        <v>106</v>
      </c>
      <c r="K110" s="8" t="s">
        <v>18</v>
      </c>
      <c r="L110" s="33" t="s">
        <v>2406</v>
      </c>
      <c r="M110" s="33"/>
      <c r="N110" s="33"/>
      <c r="O110" s="33"/>
      <c r="P110" s="33"/>
      <c r="Q110" s="33"/>
      <c r="R110" s="33"/>
      <c r="S110" s="33"/>
      <c r="T110" s="33"/>
      <c r="U110" s="33"/>
      <c r="V110" s="33"/>
      <c r="W110" s="33"/>
      <c r="X110" s="33"/>
      <c r="Y110" s="33"/>
      <c r="Z110" s="33"/>
      <c r="AA110" s="33"/>
      <c r="AB110" s="33"/>
    </row>
    <row r="111" spans="1:28" ht="12.75" customHeight="1">
      <c r="A111" s="33" t="str">
        <f t="shared" si="1"/>
        <v>GUNCano_IMPACT-Metal Multiple Layers Hit On Wooden Pallet_B00M_CACK.wav</v>
      </c>
      <c r="B111" s="34" t="s">
        <v>1165</v>
      </c>
      <c r="C111" s="34" t="s">
        <v>12</v>
      </c>
      <c r="D111" s="33" t="e">
        <f>VLOOKUP($C111,#REF!,2,0)</f>
        <v>#REF!</v>
      </c>
      <c r="E111" s="33" t="e">
        <f>VLOOKUP($C111,#REF!,3,0)</f>
        <v>#REF!</v>
      </c>
      <c r="F111" s="33" t="s">
        <v>104</v>
      </c>
      <c r="G111" s="33" t="s">
        <v>14</v>
      </c>
      <c r="H111" s="33" t="s">
        <v>105</v>
      </c>
      <c r="I111" s="33" t="s">
        <v>2471</v>
      </c>
      <c r="J111" s="33" t="s">
        <v>106</v>
      </c>
      <c r="K111" s="8" t="s">
        <v>18</v>
      </c>
      <c r="L111" s="33" t="s">
        <v>2406</v>
      </c>
      <c r="M111" s="33"/>
      <c r="N111" s="33"/>
      <c r="O111" s="33"/>
      <c r="P111" s="33"/>
      <c r="Q111" s="33"/>
      <c r="R111" s="33"/>
      <c r="S111" s="33"/>
      <c r="T111" s="33"/>
      <c r="U111" s="33"/>
      <c r="V111" s="33"/>
      <c r="W111" s="33"/>
      <c r="X111" s="33"/>
      <c r="Y111" s="33"/>
      <c r="Z111" s="33"/>
      <c r="AA111" s="33"/>
      <c r="AB111" s="33"/>
    </row>
    <row r="112" spans="1:28" ht="12.75" customHeight="1">
      <c r="A112" s="33" t="str">
        <f t="shared" si="1"/>
        <v>GUNCano_IMPACT-Sail Duffle Bag Snap_B00M_CACK.wav</v>
      </c>
      <c r="B112" s="34" t="s">
        <v>234</v>
      </c>
      <c r="C112" s="34" t="s">
        <v>12</v>
      </c>
      <c r="D112" s="33" t="e">
        <f>VLOOKUP($C112,#REF!,2,0)</f>
        <v>#REF!</v>
      </c>
      <c r="E112" s="33" t="e">
        <f>VLOOKUP($C112,#REF!,3,0)</f>
        <v>#REF!</v>
      </c>
      <c r="F112" s="33" t="s">
        <v>104</v>
      </c>
      <c r="G112" s="33" t="s">
        <v>14</v>
      </c>
      <c r="H112" s="33" t="s">
        <v>105</v>
      </c>
      <c r="I112" s="33" t="s">
        <v>2472</v>
      </c>
      <c r="J112" s="33" t="s">
        <v>106</v>
      </c>
      <c r="K112" s="8" t="s">
        <v>18</v>
      </c>
      <c r="L112" s="33" t="s">
        <v>2406</v>
      </c>
      <c r="M112" s="33"/>
      <c r="N112" s="33"/>
      <c r="O112" s="33"/>
      <c r="P112" s="33"/>
      <c r="Q112" s="33"/>
      <c r="R112" s="33"/>
      <c r="S112" s="33"/>
      <c r="T112" s="33"/>
      <c r="U112" s="33"/>
      <c r="V112" s="33"/>
      <c r="W112" s="33"/>
      <c r="X112" s="33"/>
      <c r="Y112" s="33"/>
      <c r="Z112" s="33"/>
      <c r="AA112" s="33"/>
      <c r="AB112" s="33"/>
    </row>
    <row r="113" spans="1:28" ht="12.75" customHeight="1">
      <c r="A113" s="33" t="str">
        <f t="shared" si="1"/>
        <v>GUNCano_IMPACT-Sail Duffle Bag Punch_B00M_CACK.wav</v>
      </c>
      <c r="B113" s="34" t="s">
        <v>231</v>
      </c>
      <c r="C113" s="34" t="s">
        <v>12</v>
      </c>
      <c r="D113" s="33" t="e">
        <f>VLOOKUP($C113,#REF!,2,0)</f>
        <v>#REF!</v>
      </c>
      <c r="E113" s="33" t="e">
        <f>VLOOKUP($C113,#REF!,3,0)</f>
        <v>#REF!</v>
      </c>
      <c r="F113" s="33" t="s">
        <v>104</v>
      </c>
      <c r="G113" s="33" t="s">
        <v>14</v>
      </c>
      <c r="H113" s="33" t="s">
        <v>105</v>
      </c>
      <c r="I113" s="33" t="s">
        <v>2473</v>
      </c>
      <c r="J113" s="33" t="s">
        <v>106</v>
      </c>
      <c r="K113" s="8" t="s">
        <v>18</v>
      </c>
      <c r="L113" s="33" t="s">
        <v>2406</v>
      </c>
      <c r="M113" s="33"/>
      <c r="N113" s="33"/>
      <c r="O113" s="33"/>
      <c r="P113" s="33"/>
      <c r="Q113" s="33"/>
      <c r="R113" s="33"/>
      <c r="S113" s="33"/>
      <c r="T113" s="33"/>
      <c r="U113" s="33"/>
      <c r="V113" s="33"/>
      <c r="W113" s="33"/>
      <c r="X113" s="33"/>
      <c r="Y113" s="33"/>
      <c r="Z113" s="33"/>
      <c r="AA113" s="33"/>
      <c r="AB113" s="33"/>
    </row>
    <row r="114" spans="1:28" ht="12.75" customHeight="1">
      <c r="A114" s="33" t="str">
        <f t="shared" si="1"/>
        <v>GUNCano_IMPACT-Sail Duffle Bag Flap_B00M_CACK.wav</v>
      </c>
      <c r="B114" s="34" t="s">
        <v>227</v>
      </c>
      <c r="C114" s="34" t="s">
        <v>12</v>
      </c>
      <c r="D114" s="33" t="e">
        <f>VLOOKUP($C114,#REF!,2,0)</f>
        <v>#REF!</v>
      </c>
      <c r="E114" s="33" t="e">
        <f>VLOOKUP($C114,#REF!,3,0)</f>
        <v>#REF!</v>
      </c>
      <c r="F114" s="33" t="s">
        <v>104</v>
      </c>
      <c r="G114" s="33" t="s">
        <v>14</v>
      </c>
      <c r="H114" s="33" t="s">
        <v>105</v>
      </c>
      <c r="I114" s="33" t="s">
        <v>2474</v>
      </c>
      <c r="J114" s="33" t="s">
        <v>106</v>
      </c>
      <c r="K114" s="8" t="s">
        <v>18</v>
      </c>
      <c r="L114" s="33" t="s">
        <v>2406</v>
      </c>
      <c r="M114" s="33"/>
      <c r="N114" s="33"/>
      <c r="O114" s="33"/>
      <c r="P114" s="33"/>
      <c r="Q114" s="33"/>
      <c r="R114" s="33"/>
      <c r="S114" s="33"/>
      <c r="T114" s="33"/>
      <c r="U114" s="33"/>
      <c r="V114" s="33"/>
      <c r="W114" s="33"/>
      <c r="X114" s="33"/>
      <c r="Y114" s="33"/>
      <c r="Z114" s="33"/>
      <c r="AA114" s="33"/>
      <c r="AB114" s="33"/>
    </row>
    <row r="115" spans="1:28" ht="12.75" customHeight="1">
      <c r="A115" s="33" t="str">
        <f t="shared" si="1"/>
        <v>GUNCano_IMPACT-Sail Leather Jacket Snap_B00M_CACK.wav</v>
      </c>
      <c r="B115" s="34" t="s">
        <v>242</v>
      </c>
      <c r="C115" s="34" t="s">
        <v>12</v>
      </c>
      <c r="D115" s="33" t="e">
        <f>VLOOKUP($C115,#REF!,2,0)</f>
        <v>#REF!</v>
      </c>
      <c r="E115" s="33" t="e">
        <f>VLOOKUP($C115,#REF!,3,0)</f>
        <v>#REF!</v>
      </c>
      <c r="F115" s="33" t="s">
        <v>104</v>
      </c>
      <c r="G115" s="33" t="s">
        <v>14</v>
      </c>
      <c r="H115" s="33" t="s">
        <v>105</v>
      </c>
      <c r="I115" s="33" t="s">
        <v>2475</v>
      </c>
      <c r="J115" s="33" t="s">
        <v>106</v>
      </c>
      <c r="K115" s="8" t="s">
        <v>18</v>
      </c>
      <c r="L115" s="33" t="s">
        <v>2406</v>
      </c>
      <c r="M115" s="33"/>
      <c r="N115" s="33"/>
      <c r="O115" s="33"/>
      <c r="P115" s="33"/>
      <c r="Q115" s="33"/>
      <c r="R115" s="33"/>
      <c r="S115" s="33"/>
      <c r="T115" s="33"/>
      <c r="U115" s="33"/>
      <c r="V115" s="33"/>
      <c r="W115" s="33"/>
      <c r="X115" s="33"/>
      <c r="Y115" s="33"/>
      <c r="Z115" s="33"/>
      <c r="AA115" s="33"/>
      <c r="AB115" s="33"/>
    </row>
    <row r="116" spans="1:28" ht="12.75" customHeight="1">
      <c r="A116" s="33" t="str">
        <f t="shared" si="1"/>
        <v>GUNCano_IMPACT-Sail Leather Jacket Punch_B00M_CACK.wav</v>
      </c>
      <c r="B116" s="34" t="s">
        <v>239</v>
      </c>
      <c r="C116" s="34" t="s">
        <v>12</v>
      </c>
      <c r="D116" s="33" t="e">
        <f>VLOOKUP($C116,#REF!,2,0)</f>
        <v>#REF!</v>
      </c>
      <c r="E116" s="33" t="e">
        <f>VLOOKUP($C116,#REF!,3,0)</f>
        <v>#REF!</v>
      </c>
      <c r="F116" s="33" t="s">
        <v>104</v>
      </c>
      <c r="G116" s="33" t="s">
        <v>14</v>
      </c>
      <c r="H116" s="33" t="s">
        <v>105</v>
      </c>
      <c r="I116" s="33" t="s">
        <v>2476</v>
      </c>
      <c r="J116" s="33" t="s">
        <v>106</v>
      </c>
      <c r="K116" s="8" t="s">
        <v>18</v>
      </c>
      <c r="L116" s="33" t="s">
        <v>2406</v>
      </c>
      <c r="M116" s="33"/>
      <c r="N116" s="33"/>
      <c r="O116" s="33"/>
      <c r="P116" s="33"/>
      <c r="Q116" s="33"/>
      <c r="R116" s="33"/>
      <c r="S116" s="33"/>
      <c r="T116" s="33"/>
      <c r="U116" s="33"/>
      <c r="V116" s="33"/>
      <c r="W116" s="33"/>
      <c r="X116" s="33"/>
      <c r="Y116" s="33"/>
      <c r="Z116" s="33"/>
      <c r="AA116" s="33"/>
      <c r="AB116" s="33"/>
    </row>
    <row r="117" spans="1:28" ht="12.75" customHeight="1">
      <c r="A117" s="33" t="str">
        <f t="shared" si="1"/>
        <v>GUNCano_IMPACT-Sail Leather Jacket Flap_B00M_CACK.wav</v>
      </c>
      <c r="B117" s="34" t="s">
        <v>236</v>
      </c>
      <c r="C117" s="34" t="s">
        <v>12</v>
      </c>
      <c r="D117" s="33" t="e">
        <f>VLOOKUP($C117,#REF!,2,0)</f>
        <v>#REF!</v>
      </c>
      <c r="E117" s="33" t="e">
        <f>VLOOKUP($C117,#REF!,3,0)</f>
        <v>#REF!</v>
      </c>
      <c r="F117" s="33" t="s">
        <v>104</v>
      </c>
      <c r="G117" s="33" t="s">
        <v>14</v>
      </c>
      <c r="H117" s="33" t="s">
        <v>105</v>
      </c>
      <c r="I117" s="33" t="s">
        <v>2477</v>
      </c>
      <c r="J117" s="33" t="s">
        <v>106</v>
      </c>
      <c r="K117" s="8" t="s">
        <v>18</v>
      </c>
      <c r="L117" s="33" t="s">
        <v>2406</v>
      </c>
      <c r="M117" s="33"/>
      <c r="N117" s="33"/>
      <c r="O117" s="33"/>
      <c r="P117" s="33"/>
      <c r="Q117" s="33"/>
      <c r="R117" s="33"/>
      <c r="S117" s="33"/>
      <c r="T117" s="33"/>
      <c r="U117" s="33"/>
      <c r="V117" s="33"/>
      <c r="W117" s="33"/>
      <c r="X117" s="33"/>
      <c r="Y117" s="33"/>
      <c r="Z117" s="33"/>
      <c r="AA117" s="33"/>
      <c r="AB117" s="33"/>
    </row>
    <row r="118" spans="1:28" ht="12.75" customHeight="1">
      <c r="A118" s="33" t="str">
        <f t="shared" si="1"/>
        <v>GUNCano_IMPACT-Sail Textile Rip_B00M_CACK.wav</v>
      </c>
      <c r="B118" s="34" t="s">
        <v>245</v>
      </c>
      <c r="C118" s="34" t="s">
        <v>12</v>
      </c>
      <c r="D118" s="33" t="e">
        <f>VLOOKUP($C118,#REF!,2,0)</f>
        <v>#REF!</v>
      </c>
      <c r="E118" s="33" t="e">
        <f>VLOOKUP($C118,#REF!,3,0)</f>
        <v>#REF!</v>
      </c>
      <c r="F118" s="33" t="s">
        <v>104</v>
      </c>
      <c r="G118" s="33" t="s">
        <v>14</v>
      </c>
      <c r="H118" s="33" t="s">
        <v>105</v>
      </c>
      <c r="I118" s="33" t="s">
        <v>2478</v>
      </c>
      <c r="J118" s="33" t="s">
        <v>106</v>
      </c>
      <c r="K118" s="8" t="s">
        <v>18</v>
      </c>
      <c r="L118" s="33" t="s">
        <v>2406</v>
      </c>
      <c r="M118" s="33"/>
      <c r="N118" s="33"/>
      <c r="O118" s="33"/>
      <c r="P118" s="33"/>
      <c r="Q118" s="33"/>
      <c r="R118" s="33"/>
      <c r="S118" s="33"/>
      <c r="T118" s="33"/>
      <c r="U118" s="33"/>
      <c r="V118" s="33"/>
      <c r="W118" s="33"/>
      <c r="X118" s="33"/>
      <c r="Y118" s="33"/>
      <c r="Z118" s="33"/>
      <c r="AA118" s="33"/>
      <c r="AB118" s="33"/>
    </row>
    <row r="119" spans="1:28" ht="12.75" customHeight="1">
      <c r="A119" s="8" t="str">
        <f t="shared" si="1"/>
        <v>GUNCano_IMPACT-Chain Big_B00M_CACK.wav</v>
      </c>
      <c r="B119" s="5" t="s">
        <v>100</v>
      </c>
      <c r="C119" s="5" t="s">
        <v>12</v>
      </c>
      <c r="D119" s="8" t="e">
        <f>VLOOKUP($C119,#REF!,2,0)</f>
        <v>#REF!</v>
      </c>
      <c r="E119" s="8" t="e">
        <f>VLOOKUP($C119,#REF!,3,0)</f>
        <v>#REF!</v>
      </c>
      <c r="F119" s="8" t="s">
        <v>104</v>
      </c>
      <c r="G119" s="8" t="s">
        <v>14</v>
      </c>
      <c r="H119" s="8" t="s">
        <v>105</v>
      </c>
      <c r="I119" s="8" t="s">
        <v>2479</v>
      </c>
      <c r="J119" s="8" t="s">
        <v>106</v>
      </c>
      <c r="K119" s="8" t="s">
        <v>18</v>
      </c>
      <c r="L119" s="8"/>
      <c r="M119" s="8"/>
      <c r="N119" s="8"/>
      <c r="O119" s="8"/>
      <c r="P119" s="8"/>
      <c r="Q119" s="8"/>
      <c r="R119" s="8"/>
      <c r="S119" s="8"/>
      <c r="T119" s="8"/>
      <c r="U119" s="8"/>
      <c r="V119" s="8"/>
      <c r="W119" s="8"/>
      <c r="X119" s="8"/>
      <c r="Y119" s="8"/>
      <c r="Z119" s="8"/>
      <c r="AA119" s="8"/>
      <c r="AB119" s="8"/>
    </row>
    <row r="120" spans="1:28" ht="12.75" customHeight="1">
      <c r="A120" s="8" t="str">
        <f t="shared" si="1"/>
        <v>GUNCano_IMPACT-Chain Bright_B00M_CACK.wav</v>
      </c>
      <c r="B120" s="5" t="s">
        <v>109</v>
      </c>
      <c r="C120" s="5" t="s">
        <v>12</v>
      </c>
      <c r="D120" s="8" t="e">
        <f>VLOOKUP($C120,#REF!,2,0)</f>
        <v>#REF!</v>
      </c>
      <c r="E120" s="8" t="e">
        <f>VLOOKUP($C120,#REF!,3,0)</f>
        <v>#REF!</v>
      </c>
      <c r="F120" s="8" t="s">
        <v>104</v>
      </c>
      <c r="G120" s="8" t="s">
        <v>14</v>
      </c>
      <c r="H120" s="8" t="s">
        <v>105</v>
      </c>
      <c r="I120" s="8" t="s">
        <v>2480</v>
      </c>
      <c r="J120" s="8" t="s">
        <v>106</v>
      </c>
      <c r="K120" s="8" t="s">
        <v>18</v>
      </c>
      <c r="L120" s="8"/>
      <c r="M120" s="8"/>
      <c r="N120" s="8"/>
      <c r="O120" s="8"/>
      <c r="P120" s="8"/>
      <c r="Q120" s="8"/>
      <c r="R120" s="8"/>
      <c r="S120" s="8"/>
      <c r="T120" s="8"/>
      <c r="U120" s="8"/>
      <c r="V120" s="8"/>
      <c r="W120" s="8"/>
      <c r="X120" s="8"/>
      <c r="Y120" s="8"/>
      <c r="Z120" s="8"/>
      <c r="AA120" s="8"/>
      <c r="AB120" s="8"/>
    </row>
    <row r="121" spans="1:28" ht="12.75" customHeight="1">
      <c r="A121" s="8" t="str">
        <f t="shared" si="1"/>
        <v>GUNCano_IMPACT-Chain Thin Rattle_B00M_CACK.wav</v>
      </c>
      <c r="B121" s="5" t="s">
        <v>118</v>
      </c>
      <c r="C121" s="5" t="s">
        <v>12</v>
      </c>
      <c r="D121" s="8" t="e">
        <f>VLOOKUP($C121,#REF!,2,0)</f>
        <v>#REF!</v>
      </c>
      <c r="E121" s="8" t="e">
        <f>VLOOKUP($C121,#REF!,3,0)</f>
        <v>#REF!</v>
      </c>
      <c r="F121" s="8" t="s">
        <v>104</v>
      </c>
      <c r="G121" s="8" t="s">
        <v>14</v>
      </c>
      <c r="H121" s="8" t="s">
        <v>105</v>
      </c>
      <c r="I121" s="8" t="s">
        <v>2481</v>
      </c>
      <c r="J121" s="8" t="s">
        <v>106</v>
      </c>
      <c r="K121" s="8" t="s">
        <v>18</v>
      </c>
      <c r="L121" s="8"/>
      <c r="M121" s="8"/>
      <c r="N121" s="8"/>
      <c r="O121" s="8"/>
      <c r="P121" s="8"/>
      <c r="Q121" s="8"/>
      <c r="R121" s="8"/>
      <c r="S121" s="8"/>
      <c r="T121" s="8"/>
      <c r="U121" s="8"/>
      <c r="V121" s="8"/>
      <c r="W121" s="8"/>
      <c r="X121" s="8"/>
      <c r="Y121" s="8"/>
      <c r="Z121" s="8"/>
      <c r="AA121" s="8"/>
      <c r="AB121" s="8"/>
    </row>
    <row r="122" spans="1:28" ht="12.75" customHeight="1">
      <c r="A122" s="8" t="str">
        <f t="shared" si="1"/>
        <v>GUNCano_IMPACT-Chain Thin Many Rattle_B00M_CACK.wav</v>
      </c>
      <c r="B122" s="5" t="s">
        <v>115</v>
      </c>
      <c r="C122" s="5" t="s">
        <v>12</v>
      </c>
      <c r="D122" s="8" t="e">
        <f>VLOOKUP($C122,#REF!,2,0)</f>
        <v>#REF!</v>
      </c>
      <c r="E122" s="8" t="e">
        <f>VLOOKUP($C122,#REF!,3,0)</f>
        <v>#REF!</v>
      </c>
      <c r="F122" s="8" t="s">
        <v>104</v>
      </c>
      <c r="G122" s="8" t="s">
        <v>14</v>
      </c>
      <c r="H122" s="8" t="s">
        <v>105</v>
      </c>
      <c r="I122" s="8" t="s">
        <v>2482</v>
      </c>
      <c r="J122" s="8" t="s">
        <v>106</v>
      </c>
      <c r="K122" s="8" t="s">
        <v>18</v>
      </c>
      <c r="L122" s="8"/>
      <c r="M122" s="8"/>
      <c r="N122" s="8"/>
      <c r="O122" s="8"/>
      <c r="P122" s="8"/>
      <c r="Q122" s="8"/>
      <c r="R122" s="8"/>
      <c r="S122" s="8"/>
      <c r="T122" s="8"/>
      <c r="U122" s="8"/>
      <c r="V122" s="8"/>
      <c r="W122" s="8"/>
      <c r="X122" s="8"/>
      <c r="Y122" s="8"/>
      <c r="Z122" s="8"/>
      <c r="AA122" s="8"/>
      <c r="AB122" s="8"/>
    </row>
    <row r="123" spans="1:28" ht="12.75" customHeight="1">
      <c r="A123" s="8" t="str">
        <f t="shared" si="1"/>
        <v>GUNCano_IMPACT-Chain Dull_B00M_CACK.wav</v>
      </c>
      <c r="B123" s="5" t="s">
        <v>112</v>
      </c>
      <c r="C123" s="5" t="s">
        <v>12</v>
      </c>
      <c r="D123" s="8" t="e">
        <f>VLOOKUP($C123,#REF!,2,0)</f>
        <v>#REF!</v>
      </c>
      <c r="E123" s="8" t="e">
        <f>VLOOKUP($C123,#REF!,3,0)</f>
        <v>#REF!</v>
      </c>
      <c r="F123" s="8" t="s">
        <v>104</v>
      </c>
      <c r="G123" s="8" t="s">
        <v>14</v>
      </c>
      <c r="H123" s="8" t="s">
        <v>105</v>
      </c>
      <c r="I123" s="8" t="s">
        <v>2483</v>
      </c>
      <c r="J123" s="8" t="s">
        <v>106</v>
      </c>
      <c r="K123" s="8" t="s">
        <v>18</v>
      </c>
      <c r="L123" s="8"/>
      <c r="M123" s="8"/>
      <c r="N123" s="8"/>
      <c r="O123" s="8"/>
      <c r="P123" s="8"/>
      <c r="Q123" s="8"/>
      <c r="R123" s="8"/>
      <c r="S123" s="8"/>
      <c r="T123" s="8"/>
      <c r="U123" s="8"/>
      <c r="V123" s="8"/>
      <c r="W123" s="8"/>
      <c r="X123" s="8"/>
      <c r="Y123" s="8"/>
      <c r="Z123" s="8"/>
      <c r="AA123" s="8"/>
      <c r="AB123" s="8"/>
    </row>
    <row r="124" spans="1:28" ht="12.75" customHeight="1">
      <c r="A124" s="8" t="str">
        <f t="shared" si="1"/>
        <v>GUNCano_IMPACT-Water Bubbles Mid Range_B00M_CACK.wav</v>
      </c>
      <c r="B124" s="5" t="s">
        <v>1459</v>
      </c>
      <c r="C124" s="5" t="s">
        <v>12</v>
      </c>
      <c r="D124" s="8" t="e">
        <f>VLOOKUP($C124,#REF!,2,0)</f>
        <v>#REF!</v>
      </c>
      <c r="E124" s="8" t="e">
        <f>VLOOKUP($C124,#REF!,3,0)</f>
        <v>#REF!</v>
      </c>
      <c r="F124" s="8" t="s">
        <v>104</v>
      </c>
      <c r="G124" s="8" t="s">
        <v>14</v>
      </c>
      <c r="H124" s="8" t="s">
        <v>105</v>
      </c>
      <c r="I124" s="8" t="s">
        <v>2484</v>
      </c>
      <c r="J124" s="8" t="s">
        <v>106</v>
      </c>
      <c r="K124" s="8" t="s">
        <v>11</v>
      </c>
      <c r="L124" s="8"/>
      <c r="M124" s="8"/>
      <c r="N124" s="8"/>
      <c r="O124" s="8"/>
      <c r="P124" s="8"/>
      <c r="Q124" s="8"/>
      <c r="R124" s="8"/>
      <c r="S124" s="8"/>
      <c r="T124" s="8"/>
      <c r="U124" s="8"/>
      <c r="V124" s="8"/>
      <c r="W124" s="8"/>
      <c r="X124" s="8"/>
      <c r="Y124" s="8"/>
      <c r="Z124" s="8"/>
      <c r="AA124" s="8"/>
      <c r="AB124" s="8"/>
    </row>
    <row r="125" spans="1:28" ht="12.75" customHeight="1">
      <c r="A125" s="33" t="str">
        <f t="shared" si="1"/>
        <v>GUNCano_IMPACT-Water Bubbles Vase Fill In_B00M_CACK.wav</v>
      </c>
      <c r="B125" s="34" t="s">
        <v>2485</v>
      </c>
      <c r="C125" s="34" t="s">
        <v>12</v>
      </c>
      <c r="D125" s="33" t="e">
        <f>VLOOKUP($C125,#REF!,2,0)</f>
        <v>#REF!</v>
      </c>
      <c r="E125" s="33" t="e">
        <f>VLOOKUP($C125,#REF!,3,0)</f>
        <v>#REF!</v>
      </c>
      <c r="F125" s="33" t="s">
        <v>104</v>
      </c>
      <c r="G125" s="33" t="s">
        <v>14</v>
      </c>
      <c r="H125" s="33" t="s">
        <v>105</v>
      </c>
      <c r="I125" s="33" t="s">
        <v>2486</v>
      </c>
      <c r="J125" s="33" t="s">
        <v>106</v>
      </c>
      <c r="K125" s="8" t="s">
        <v>11</v>
      </c>
      <c r="L125" s="33" t="s">
        <v>2406</v>
      </c>
      <c r="M125" s="33"/>
      <c r="N125" s="33"/>
      <c r="O125" s="33"/>
      <c r="P125" s="33"/>
      <c r="Q125" s="33"/>
      <c r="R125" s="33"/>
      <c r="S125" s="33"/>
      <c r="T125" s="33"/>
      <c r="U125" s="33"/>
      <c r="V125" s="33"/>
      <c r="W125" s="33"/>
      <c r="X125" s="33"/>
      <c r="Y125" s="33"/>
      <c r="Z125" s="33"/>
      <c r="AA125" s="33"/>
      <c r="AB125" s="33"/>
    </row>
    <row r="126" spans="1:28" ht="12.75" customHeight="1">
      <c r="A126" s="33" t="str">
        <f t="shared" si="1"/>
        <v>GUNCano_IMPACT-Water Paddle Implosion Hard_B00M_CACK.wav</v>
      </c>
      <c r="B126" s="34" t="s">
        <v>1503</v>
      </c>
      <c r="C126" s="34" t="s">
        <v>12</v>
      </c>
      <c r="D126" s="33" t="e">
        <f>VLOOKUP($C126,#REF!,2,0)</f>
        <v>#REF!</v>
      </c>
      <c r="E126" s="33" t="e">
        <f>VLOOKUP($C126,#REF!,3,0)</f>
        <v>#REF!</v>
      </c>
      <c r="F126" s="33" t="s">
        <v>104</v>
      </c>
      <c r="G126" s="33" t="s">
        <v>14</v>
      </c>
      <c r="H126" s="33" t="s">
        <v>105</v>
      </c>
      <c r="I126" s="33" t="s">
        <v>2487</v>
      </c>
      <c r="J126" s="33" t="s">
        <v>106</v>
      </c>
      <c r="K126" s="8" t="s">
        <v>11</v>
      </c>
      <c r="L126" s="33" t="s">
        <v>2406</v>
      </c>
      <c r="M126" s="33"/>
      <c r="N126" s="33"/>
      <c r="O126" s="33"/>
      <c r="P126" s="33"/>
      <c r="Q126" s="33"/>
      <c r="R126" s="33"/>
      <c r="S126" s="33"/>
      <c r="T126" s="33"/>
      <c r="U126" s="33"/>
      <c r="V126" s="33"/>
      <c r="W126" s="33"/>
      <c r="X126" s="33"/>
      <c r="Y126" s="33"/>
      <c r="Z126" s="33"/>
      <c r="AA126" s="33"/>
      <c r="AB126" s="33"/>
    </row>
    <row r="127" spans="1:28" ht="12.75" customHeight="1">
      <c r="A127" s="33" t="str">
        <f t="shared" si="1"/>
        <v>GUNCano_IMPACT-Water Paddle Implosion Soft_B00M_CACK.wav</v>
      </c>
      <c r="B127" s="34" t="s">
        <v>1507</v>
      </c>
      <c r="C127" s="34" t="s">
        <v>12</v>
      </c>
      <c r="D127" s="33" t="e">
        <f>VLOOKUP($C127,#REF!,2,0)</f>
        <v>#REF!</v>
      </c>
      <c r="E127" s="33" t="e">
        <f>VLOOKUP($C127,#REF!,3,0)</f>
        <v>#REF!</v>
      </c>
      <c r="F127" s="33" t="s">
        <v>104</v>
      </c>
      <c r="G127" s="33" t="s">
        <v>14</v>
      </c>
      <c r="H127" s="33" t="s">
        <v>105</v>
      </c>
      <c r="I127" s="33" t="s">
        <v>2488</v>
      </c>
      <c r="J127" s="33" t="s">
        <v>106</v>
      </c>
      <c r="K127" s="8" t="s">
        <v>11</v>
      </c>
      <c r="L127" s="33" t="s">
        <v>2406</v>
      </c>
      <c r="M127" s="33"/>
      <c r="N127" s="33"/>
      <c r="O127" s="33"/>
      <c r="P127" s="33"/>
      <c r="Q127" s="33"/>
      <c r="R127" s="33"/>
      <c r="S127" s="33"/>
      <c r="T127" s="33"/>
      <c r="U127" s="33"/>
      <c r="V127" s="33"/>
      <c r="W127" s="33"/>
      <c r="X127" s="33"/>
      <c r="Y127" s="33"/>
      <c r="Z127" s="33"/>
      <c r="AA127" s="33"/>
      <c r="AB127" s="33"/>
    </row>
    <row r="128" spans="1:28" ht="12.75" customHeight="1">
      <c r="A128" s="33" t="str">
        <f t="shared" si="1"/>
        <v>GUNCano_IMPACT-Water Plunger_B00M_CACK.wav</v>
      </c>
      <c r="B128" s="34" t="s">
        <v>2489</v>
      </c>
      <c r="C128" s="34" t="s">
        <v>12</v>
      </c>
      <c r="D128" s="33" t="e">
        <f>VLOOKUP($C128,#REF!,2,0)</f>
        <v>#REF!</v>
      </c>
      <c r="E128" s="33" t="e">
        <f>VLOOKUP($C128,#REF!,3,0)</f>
        <v>#REF!</v>
      </c>
      <c r="F128" s="33" t="s">
        <v>104</v>
      </c>
      <c r="G128" s="33" t="s">
        <v>14</v>
      </c>
      <c r="H128" s="33" t="s">
        <v>105</v>
      </c>
      <c r="I128" s="33" t="s">
        <v>2490</v>
      </c>
      <c r="J128" s="33" t="s">
        <v>106</v>
      </c>
      <c r="K128" s="8" t="s">
        <v>11</v>
      </c>
      <c r="L128" s="33" t="s">
        <v>2406</v>
      </c>
      <c r="M128" s="33"/>
      <c r="N128" s="33"/>
      <c r="O128" s="33"/>
      <c r="P128" s="33"/>
      <c r="Q128" s="33"/>
      <c r="R128" s="33"/>
      <c r="S128" s="33"/>
      <c r="T128" s="33"/>
      <c r="U128" s="33"/>
      <c r="V128" s="33"/>
      <c r="W128" s="33"/>
      <c r="X128" s="33"/>
      <c r="Y128" s="33"/>
      <c r="Z128" s="33"/>
      <c r="AA128" s="33"/>
      <c r="AB128" s="33"/>
    </row>
    <row r="129" spans="1:28" ht="12.75" customHeight="1">
      <c r="A129" s="33" t="str">
        <f t="shared" si="1"/>
        <v>GUNCano_IMPACT-Water Processed Low_B00M_CACK.wav</v>
      </c>
      <c r="B129" s="34" t="s">
        <v>1519</v>
      </c>
      <c r="C129" s="34" t="s">
        <v>12</v>
      </c>
      <c r="D129" s="33" t="e">
        <f>VLOOKUP($C129,#REF!,2,0)</f>
        <v>#REF!</v>
      </c>
      <c r="E129" s="33" t="e">
        <f>VLOOKUP($C129,#REF!,3,0)</f>
        <v>#REF!</v>
      </c>
      <c r="F129" s="33" t="s">
        <v>104</v>
      </c>
      <c r="G129" s="33" t="s">
        <v>14</v>
      </c>
      <c r="H129" s="33" t="s">
        <v>105</v>
      </c>
      <c r="I129" s="33" t="s">
        <v>2491</v>
      </c>
      <c r="J129" s="33" t="s">
        <v>106</v>
      </c>
      <c r="K129" s="8" t="s">
        <v>11</v>
      </c>
      <c r="L129" s="33" t="s">
        <v>2406</v>
      </c>
      <c r="M129" s="33"/>
      <c r="N129" s="33"/>
      <c r="O129" s="33"/>
      <c r="P129" s="33"/>
      <c r="Q129" s="33"/>
      <c r="R129" s="33"/>
      <c r="S129" s="33"/>
      <c r="T129" s="33"/>
      <c r="U129" s="33"/>
      <c r="V129" s="33"/>
      <c r="W129" s="33"/>
      <c r="X129" s="33"/>
      <c r="Y129" s="33"/>
      <c r="Z129" s="33"/>
      <c r="AA129" s="33"/>
      <c r="AB129" s="33"/>
    </row>
    <row r="130" spans="1:28" ht="12.75" customHeight="1">
      <c r="A130" s="33" t="str">
        <f t="shared" si="1"/>
        <v>GUNCano_IMPACT-Water Processed High_B00M_CACK.wav</v>
      </c>
      <c r="B130" s="34" t="s">
        <v>1510</v>
      </c>
      <c r="C130" s="34" t="s">
        <v>12</v>
      </c>
      <c r="D130" s="33" t="e">
        <f>VLOOKUP($C130,#REF!,2,0)</f>
        <v>#REF!</v>
      </c>
      <c r="E130" s="33" t="e">
        <f>VLOOKUP($C130,#REF!,3,0)</f>
        <v>#REF!</v>
      </c>
      <c r="F130" s="33" t="s">
        <v>104</v>
      </c>
      <c r="G130" s="33" t="s">
        <v>14</v>
      </c>
      <c r="H130" s="33" t="s">
        <v>105</v>
      </c>
      <c r="I130" s="33" t="s">
        <v>2492</v>
      </c>
      <c r="J130" s="33" t="s">
        <v>106</v>
      </c>
      <c r="K130" s="8" t="s">
        <v>11</v>
      </c>
      <c r="L130" s="33" t="s">
        <v>2406</v>
      </c>
      <c r="M130" s="33"/>
      <c r="N130" s="33"/>
      <c r="O130" s="33"/>
      <c r="P130" s="33"/>
      <c r="Q130" s="33"/>
      <c r="R130" s="33"/>
      <c r="S130" s="33"/>
      <c r="T130" s="33"/>
      <c r="U130" s="33"/>
      <c r="V130" s="33"/>
      <c r="W130" s="33"/>
      <c r="X130" s="33"/>
      <c r="Y130" s="33"/>
      <c r="Z130" s="33"/>
      <c r="AA130" s="33"/>
      <c r="AB130" s="33"/>
    </row>
    <row r="131" spans="1:28" ht="12.75" customHeight="1">
      <c r="A131" s="33" t="str">
        <f t="shared" si="1"/>
        <v>GUNCano_IMPACT-Water Processed Low Hard_B00M_CACK.wav</v>
      </c>
      <c r="B131" s="34" t="s">
        <v>1513</v>
      </c>
      <c r="C131" s="34" t="s">
        <v>12</v>
      </c>
      <c r="D131" s="33" t="e">
        <f>VLOOKUP($C131,#REF!,2,0)</f>
        <v>#REF!</v>
      </c>
      <c r="E131" s="33" t="e">
        <f>VLOOKUP($C131,#REF!,3,0)</f>
        <v>#REF!</v>
      </c>
      <c r="F131" s="33" t="s">
        <v>104</v>
      </c>
      <c r="G131" s="33" t="s">
        <v>14</v>
      </c>
      <c r="H131" s="33" t="s">
        <v>105</v>
      </c>
      <c r="I131" s="33" t="s">
        <v>2493</v>
      </c>
      <c r="J131" s="33" t="s">
        <v>106</v>
      </c>
      <c r="K131" s="8" t="s">
        <v>11</v>
      </c>
      <c r="L131" s="33" t="s">
        <v>2406</v>
      </c>
      <c r="M131" s="33"/>
      <c r="N131" s="33"/>
      <c r="O131" s="33"/>
      <c r="P131" s="33"/>
      <c r="Q131" s="33"/>
      <c r="R131" s="33"/>
      <c r="S131" s="33"/>
      <c r="T131" s="33"/>
      <c r="U131" s="33"/>
      <c r="V131" s="33"/>
      <c r="W131" s="33"/>
      <c r="X131" s="33"/>
      <c r="Y131" s="33"/>
      <c r="Z131" s="33"/>
      <c r="AA131" s="33"/>
      <c r="AB131" s="33"/>
    </row>
    <row r="132" spans="1:28" ht="12.75" customHeight="1">
      <c r="A132" s="8" t="str">
        <f t="shared" si="1"/>
        <v>GUNCano_IMPACT-Water Processed Low Soft_B00M_CACK.wav</v>
      </c>
      <c r="B132" s="5" t="s">
        <v>1516</v>
      </c>
      <c r="C132" s="5" t="s">
        <v>12</v>
      </c>
      <c r="D132" s="8" t="e">
        <f>VLOOKUP($C132,#REF!,2,0)</f>
        <v>#REF!</v>
      </c>
      <c r="E132" s="8" t="e">
        <f>VLOOKUP($C132,#REF!,3,0)</f>
        <v>#REF!</v>
      </c>
      <c r="F132" s="8" t="s">
        <v>104</v>
      </c>
      <c r="G132" s="8" t="s">
        <v>14</v>
      </c>
      <c r="H132" s="8" t="s">
        <v>105</v>
      </c>
      <c r="I132" s="8" t="s">
        <v>2494</v>
      </c>
      <c r="J132" s="8" t="s">
        <v>106</v>
      </c>
      <c r="K132" s="8" t="s">
        <v>11</v>
      </c>
      <c r="L132" s="8"/>
      <c r="M132" s="8"/>
      <c r="N132" s="8"/>
      <c r="O132" s="8"/>
      <c r="P132" s="8"/>
      <c r="Q132" s="8"/>
      <c r="R132" s="8"/>
      <c r="S132" s="8"/>
      <c r="T132" s="8"/>
      <c r="U132" s="8"/>
      <c r="V132" s="8"/>
      <c r="W132" s="8"/>
      <c r="X132" s="8"/>
      <c r="Y132" s="8"/>
      <c r="Z132" s="8"/>
      <c r="AA132" s="8"/>
      <c r="AB132" s="8"/>
    </row>
    <row r="133" spans="1:28" ht="12.75" customHeight="1">
      <c r="A133" s="8" t="str">
        <f t="shared" si="1"/>
        <v>GUNCano_IMPACT-Water Processed Medium_B00M_CACK.wav</v>
      </c>
      <c r="B133" s="5" t="s">
        <v>1522</v>
      </c>
      <c r="C133" s="5" t="s">
        <v>12</v>
      </c>
      <c r="D133" s="8" t="e">
        <f>VLOOKUP($C133,#REF!,2,0)</f>
        <v>#REF!</v>
      </c>
      <c r="E133" s="8" t="e">
        <f>VLOOKUP($C133,#REF!,3,0)</f>
        <v>#REF!</v>
      </c>
      <c r="F133" s="8" t="s">
        <v>104</v>
      </c>
      <c r="G133" s="8" t="s">
        <v>14</v>
      </c>
      <c r="H133" s="8" t="s">
        <v>105</v>
      </c>
      <c r="I133" s="8" t="s">
        <v>2495</v>
      </c>
      <c r="J133" s="8" t="s">
        <v>106</v>
      </c>
      <c r="K133" s="8" t="s">
        <v>11</v>
      </c>
      <c r="L133" s="8"/>
      <c r="M133" s="8"/>
      <c r="N133" s="8"/>
      <c r="O133" s="8"/>
      <c r="P133" s="8"/>
      <c r="Q133" s="8"/>
      <c r="R133" s="8"/>
      <c r="S133" s="8"/>
      <c r="T133" s="8"/>
      <c r="U133" s="8"/>
      <c r="V133" s="8"/>
      <c r="W133" s="8"/>
      <c r="X133" s="8"/>
      <c r="Y133" s="8"/>
      <c r="Z133" s="8"/>
      <c r="AA133" s="8"/>
      <c r="AB133" s="8"/>
    </row>
    <row r="134" spans="1:28" ht="12.75" customHeight="1">
      <c r="A134" s="8" t="str">
        <f t="shared" si="1"/>
        <v>GUNCano_IMPACT-Water Processed Modulated_B00M_CACK.wav</v>
      </c>
      <c r="B134" s="5" t="s">
        <v>1524</v>
      </c>
      <c r="C134" s="5" t="s">
        <v>12</v>
      </c>
      <c r="D134" s="8" t="e">
        <f>VLOOKUP($C134,#REF!,2,0)</f>
        <v>#REF!</v>
      </c>
      <c r="E134" s="8" t="e">
        <f>VLOOKUP($C134,#REF!,3,0)</f>
        <v>#REF!</v>
      </c>
      <c r="F134" s="8" t="s">
        <v>104</v>
      </c>
      <c r="G134" s="8" t="s">
        <v>14</v>
      </c>
      <c r="H134" s="8" t="s">
        <v>105</v>
      </c>
      <c r="I134" s="8" t="s">
        <v>2496</v>
      </c>
      <c r="J134" s="8" t="s">
        <v>106</v>
      </c>
      <c r="K134" s="8" t="s">
        <v>11</v>
      </c>
      <c r="L134" s="8"/>
      <c r="M134" s="8"/>
      <c r="N134" s="8"/>
      <c r="O134" s="8"/>
      <c r="P134" s="8"/>
      <c r="Q134" s="8"/>
      <c r="R134" s="8"/>
      <c r="S134" s="8"/>
      <c r="T134" s="8"/>
      <c r="U134" s="8"/>
      <c r="V134" s="8"/>
      <c r="W134" s="8"/>
      <c r="X134" s="8"/>
      <c r="Y134" s="8"/>
      <c r="Z134" s="8"/>
      <c r="AA134" s="8"/>
      <c r="AB134" s="8"/>
    </row>
    <row r="135" spans="1:28" ht="12.75" customHeight="1">
      <c r="A135" s="8" t="str">
        <f t="shared" si="1"/>
        <v>GUNCano_IMPACT-Water Processed Punchy_B00M_CACK.wav</v>
      </c>
      <c r="B135" s="5" t="s">
        <v>1527</v>
      </c>
      <c r="C135" s="5" t="s">
        <v>12</v>
      </c>
      <c r="D135" s="8" t="e">
        <f>VLOOKUP($C135,#REF!,2,0)</f>
        <v>#REF!</v>
      </c>
      <c r="E135" s="8" t="e">
        <f>VLOOKUP($C135,#REF!,3,0)</f>
        <v>#REF!</v>
      </c>
      <c r="F135" s="8" t="s">
        <v>104</v>
      </c>
      <c r="G135" s="8" t="s">
        <v>14</v>
      </c>
      <c r="H135" s="8" t="s">
        <v>105</v>
      </c>
      <c r="I135" s="8" t="s">
        <v>2497</v>
      </c>
      <c r="J135" s="8" t="s">
        <v>106</v>
      </c>
      <c r="K135" s="8" t="s">
        <v>11</v>
      </c>
      <c r="L135" s="8"/>
      <c r="M135" s="8"/>
      <c r="N135" s="8"/>
      <c r="O135" s="8"/>
      <c r="P135" s="8"/>
      <c r="Q135" s="8"/>
      <c r="R135" s="8"/>
      <c r="S135" s="8"/>
      <c r="T135" s="8"/>
      <c r="U135" s="8"/>
      <c r="V135" s="8"/>
      <c r="W135" s="8"/>
      <c r="X135" s="8"/>
      <c r="Y135" s="8"/>
      <c r="Z135" s="8"/>
      <c r="AA135" s="8"/>
      <c r="AB135" s="8"/>
    </row>
    <row r="136" spans="1:28" ht="12.75" customHeight="1">
      <c r="A136" s="8" t="str">
        <f t="shared" si="1"/>
        <v>GUNCano_IMPACT-Water Processed Sharp_B00M_CACK.wav</v>
      </c>
      <c r="B136" s="5" t="s">
        <v>1530</v>
      </c>
      <c r="C136" s="5" t="s">
        <v>12</v>
      </c>
      <c r="D136" s="8" t="e">
        <f>VLOOKUP($C136,#REF!,2,0)</f>
        <v>#REF!</v>
      </c>
      <c r="E136" s="8" t="e">
        <f>VLOOKUP($C136,#REF!,3,0)</f>
        <v>#REF!</v>
      </c>
      <c r="F136" s="8" t="s">
        <v>104</v>
      </c>
      <c r="G136" s="8" t="s">
        <v>14</v>
      </c>
      <c r="H136" s="8" t="s">
        <v>105</v>
      </c>
      <c r="I136" s="8" t="s">
        <v>2498</v>
      </c>
      <c r="J136" s="8" t="s">
        <v>106</v>
      </c>
      <c r="K136" s="8" t="s">
        <v>11</v>
      </c>
      <c r="L136" s="8"/>
      <c r="M136" s="8"/>
      <c r="N136" s="8"/>
      <c r="O136" s="8"/>
      <c r="P136" s="8"/>
      <c r="Q136" s="8"/>
      <c r="R136" s="8"/>
      <c r="S136" s="8"/>
      <c r="T136" s="8"/>
      <c r="U136" s="8"/>
      <c r="V136" s="8"/>
      <c r="W136" s="8"/>
      <c r="X136" s="8"/>
      <c r="Y136" s="8"/>
      <c r="Z136" s="8"/>
      <c r="AA136" s="8"/>
      <c r="AB136" s="8"/>
    </row>
    <row r="137" spans="1:28" ht="12.75" customHeight="1">
      <c r="A137" s="8" t="str">
        <f t="shared" si="1"/>
        <v>GUNCano_IMPACT-Water Processed Thin_B00M_CACK.wav</v>
      </c>
      <c r="B137" s="5" t="s">
        <v>1533</v>
      </c>
      <c r="C137" s="5" t="s">
        <v>12</v>
      </c>
      <c r="D137" s="8" t="e">
        <f>VLOOKUP($C137,#REF!,2,0)</f>
        <v>#REF!</v>
      </c>
      <c r="E137" s="8" t="e">
        <f>VLOOKUP($C137,#REF!,3,0)</f>
        <v>#REF!</v>
      </c>
      <c r="F137" s="8" t="s">
        <v>104</v>
      </c>
      <c r="G137" s="8" t="s">
        <v>14</v>
      </c>
      <c r="H137" s="8" t="s">
        <v>105</v>
      </c>
      <c r="I137" s="8" t="s">
        <v>2499</v>
      </c>
      <c r="J137" s="8" t="s">
        <v>106</v>
      </c>
      <c r="K137" s="8" t="s">
        <v>11</v>
      </c>
      <c r="L137" s="8"/>
      <c r="M137" s="8"/>
      <c r="N137" s="8"/>
      <c r="O137" s="8"/>
      <c r="P137" s="8"/>
      <c r="Q137" s="8"/>
      <c r="R137" s="8"/>
      <c r="S137" s="8"/>
      <c r="T137" s="8"/>
      <c r="U137" s="8"/>
      <c r="V137" s="8"/>
      <c r="W137" s="8"/>
      <c r="X137" s="8"/>
      <c r="Y137" s="8"/>
      <c r="Z137" s="8"/>
      <c r="AA137" s="8"/>
      <c r="AB137" s="8"/>
    </row>
    <row r="138" spans="1:28" ht="12.75" customHeight="1">
      <c r="A138" s="33" t="str">
        <f t="shared" si="1"/>
        <v>GUNCano_IMPACT-Water Splash Arm_B00M_CACK.wav</v>
      </c>
      <c r="B138" s="34" t="s">
        <v>1542</v>
      </c>
      <c r="C138" s="34" t="s">
        <v>12</v>
      </c>
      <c r="D138" s="33" t="e">
        <f>VLOOKUP($C138,#REF!,2,0)</f>
        <v>#REF!</v>
      </c>
      <c r="E138" s="33" t="e">
        <f>VLOOKUP($C138,#REF!,3,0)</f>
        <v>#REF!</v>
      </c>
      <c r="F138" s="33" t="s">
        <v>104</v>
      </c>
      <c r="G138" s="33" t="s">
        <v>14</v>
      </c>
      <c r="H138" s="33" t="s">
        <v>105</v>
      </c>
      <c r="I138" s="33" t="s">
        <v>2500</v>
      </c>
      <c r="J138" s="33" t="s">
        <v>106</v>
      </c>
      <c r="K138" s="8" t="s">
        <v>11</v>
      </c>
      <c r="L138" s="33" t="s">
        <v>2406</v>
      </c>
      <c r="M138" s="33"/>
      <c r="N138" s="33"/>
      <c r="O138" s="33"/>
      <c r="P138" s="33"/>
      <c r="Q138" s="33"/>
      <c r="R138" s="33"/>
      <c r="S138" s="33"/>
      <c r="T138" s="33"/>
      <c r="U138" s="33"/>
      <c r="V138" s="33"/>
      <c r="W138" s="33"/>
      <c r="X138" s="33"/>
      <c r="Y138" s="33"/>
      <c r="Z138" s="33"/>
      <c r="AA138" s="33"/>
      <c r="AB138" s="33"/>
    </row>
    <row r="139" spans="1:28" ht="12.75" customHeight="1">
      <c r="A139" s="33" t="str">
        <f t="shared" si="1"/>
        <v>GUNCano_IMPACT-Water Splash Body Large_B00M_CACK.wav</v>
      </c>
      <c r="B139" s="34" t="s">
        <v>1545</v>
      </c>
      <c r="C139" s="34" t="s">
        <v>12</v>
      </c>
      <c r="D139" s="33" t="e">
        <f>VLOOKUP($C139,#REF!,2,0)</f>
        <v>#REF!</v>
      </c>
      <c r="E139" s="33" t="e">
        <f>VLOOKUP($C139,#REF!,3,0)</f>
        <v>#REF!</v>
      </c>
      <c r="F139" s="33" t="s">
        <v>104</v>
      </c>
      <c r="G139" s="33" t="s">
        <v>14</v>
      </c>
      <c r="H139" s="33" t="s">
        <v>105</v>
      </c>
      <c r="I139" s="33" t="s">
        <v>2501</v>
      </c>
      <c r="J139" s="33" t="s">
        <v>106</v>
      </c>
      <c r="K139" s="8" t="s">
        <v>11</v>
      </c>
      <c r="L139" s="33" t="s">
        <v>2406</v>
      </c>
      <c r="M139" s="33"/>
      <c r="N139" s="33"/>
      <c r="O139" s="33"/>
      <c r="P139" s="33"/>
      <c r="Q139" s="33"/>
      <c r="R139" s="33"/>
      <c r="S139" s="33"/>
      <c r="T139" s="33"/>
      <c r="U139" s="33"/>
      <c r="V139" s="33"/>
      <c r="W139" s="33"/>
      <c r="X139" s="33"/>
      <c r="Y139" s="33"/>
      <c r="Z139" s="33"/>
      <c r="AA139" s="33"/>
      <c r="AB139" s="33"/>
    </row>
    <row r="140" spans="1:28" ht="12.75" customHeight="1">
      <c r="A140" s="8" t="str">
        <f t="shared" si="1"/>
        <v>GUNCano_IMPACT-Water Splash Paddle Tail Small_B00M_CACK.wav</v>
      </c>
      <c r="B140" s="5" t="s">
        <v>1566</v>
      </c>
      <c r="C140" s="5" t="s">
        <v>12</v>
      </c>
      <c r="D140" s="8" t="e">
        <f>VLOOKUP($C140,#REF!,2,0)</f>
        <v>#REF!</v>
      </c>
      <c r="E140" s="8" t="e">
        <f>VLOOKUP($C140,#REF!,3,0)</f>
        <v>#REF!</v>
      </c>
      <c r="F140" s="8" t="s">
        <v>104</v>
      </c>
      <c r="G140" s="8" t="s">
        <v>14</v>
      </c>
      <c r="H140" s="8" t="s">
        <v>105</v>
      </c>
      <c r="I140" s="8" t="s">
        <v>2502</v>
      </c>
      <c r="J140" s="8" t="s">
        <v>106</v>
      </c>
      <c r="K140" s="8" t="s">
        <v>11</v>
      </c>
      <c r="L140" s="8" t="s">
        <v>2503</v>
      </c>
      <c r="M140" s="8"/>
      <c r="N140" s="8"/>
      <c r="O140" s="8"/>
      <c r="P140" s="8"/>
      <c r="Q140" s="8"/>
      <c r="R140" s="8"/>
      <c r="S140" s="8"/>
      <c r="T140" s="8"/>
      <c r="U140" s="8"/>
      <c r="V140" s="8"/>
      <c r="W140" s="8"/>
      <c r="X140" s="8"/>
      <c r="Y140" s="8"/>
      <c r="Z140" s="8"/>
      <c r="AA140" s="8"/>
      <c r="AB140" s="8"/>
    </row>
    <row r="141" spans="1:28" ht="12.75" customHeight="1">
      <c r="A141" s="8" t="str">
        <f t="shared" si="1"/>
        <v>GUNCano_IMPACT-Water Splash Paddle Tail Large_B00M_CACK.wav</v>
      </c>
      <c r="B141" s="5" t="s">
        <v>1563</v>
      </c>
      <c r="C141" s="5" t="s">
        <v>12</v>
      </c>
      <c r="D141" s="8" t="e">
        <f>VLOOKUP($C141,#REF!,2,0)</f>
        <v>#REF!</v>
      </c>
      <c r="E141" s="8" t="e">
        <f>VLOOKUP($C141,#REF!,3,0)</f>
        <v>#REF!</v>
      </c>
      <c r="F141" s="8" t="s">
        <v>104</v>
      </c>
      <c r="G141" s="8" t="s">
        <v>14</v>
      </c>
      <c r="H141" s="8" t="s">
        <v>105</v>
      </c>
      <c r="I141" s="8" t="s">
        <v>2504</v>
      </c>
      <c r="J141" s="8" t="s">
        <v>106</v>
      </c>
      <c r="K141" s="8" t="s">
        <v>11</v>
      </c>
      <c r="L141" s="8" t="s">
        <v>2505</v>
      </c>
      <c r="M141" s="8"/>
      <c r="N141" s="8"/>
      <c r="O141" s="8"/>
      <c r="P141" s="8"/>
      <c r="Q141" s="8"/>
      <c r="R141" s="8"/>
      <c r="S141" s="8"/>
      <c r="T141" s="8"/>
      <c r="U141" s="8"/>
      <c r="V141" s="8"/>
      <c r="W141" s="8"/>
      <c r="X141" s="8"/>
      <c r="Y141" s="8"/>
      <c r="Z141" s="8"/>
      <c r="AA141" s="8"/>
      <c r="AB141" s="8"/>
    </row>
    <row r="142" spans="1:28" ht="12.75" customHeight="1">
      <c r="A142" s="8" t="str">
        <f t="shared" si="1"/>
        <v>GUNCano_IMPACT-Water Movement Splashy Low_B00M_CACK.wav</v>
      </c>
      <c r="B142" s="5" t="s">
        <v>1490</v>
      </c>
      <c r="C142" s="5" t="s">
        <v>12</v>
      </c>
      <c r="D142" s="8" t="e">
        <f>VLOOKUP($C142,#REF!,2,0)</f>
        <v>#REF!</v>
      </c>
      <c r="E142" s="8" t="e">
        <f>VLOOKUP($C142,#REF!,3,0)</f>
        <v>#REF!</v>
      </c>
      <c r="F142" s="8" t="s">
        <v>104</v>
      </c>
      <c r="G142" s="8" t="s">
        <v>14</v>
      </c>
      <c r="H142" s="8" t="s">
        <v>105</v>
      </c>
      <c r="I142" s="8" t="s">
        <v>2506</v>
      </c>
      <c r="J142" s="8" t="s">
        <v>106</v>
      </c>
      <c r="K142" s="8" t="s">
        <v>11</v>
      </c>
      <c r="L142" s="8"/>
      <c r="M142" s="8"/>
      <c r="N142" s="8"/>
      <c r="O142" s="8"/>
      <c r="P142" s="8"/>
      <c r="Q142" s="8"/>
      <c r="R142" s="8"/>
      <c r="S142" s="8"/>
      <c r="T142" s="8"/>
      <c r="U142" s="8"/>
      <c r="V142" s="8"/>
      <c r="W142" s="8"/>
      <c r="X142" s="8"/>
      <c r="Y142" s="8"/>
      <c r="Z142" s="8"/>
      <c r="AA142" s="8"/>
      <c r="AB142" s="8"/>
    </row>
    <row r="143" spans="1:28" ht="12.75" customHeight="1">
      <c r="A143" s="8" t="str">
        <f t="shared" si="1"/>
        <v>GUNCano_IMPACT-Water Movement Bambus Stick Constant_B00M_CACK.wav</v>
      </c>
      <c r="B143" s="5" t="s">
        <v>1469</v>
      </c>
      <c r="C143" s="5" t="s">
        <v>12</v>
      </c>
      <c r="D143" s="8" t="e">
        <f>VLOOKUP($C143,#REF!,2,0)</f>
        <v>#REF!</v>
      </c>
      <c r="E143" s="8" t="e">
        <f>VLOOKUP($C143,#REF!,3,0)</f>
        <v>#REF!</v>
      </c>
      <c r="F143" s="8" t="s">
        <v>104</v>
      </c>
      <c r="G143" s="8" t="s">
        <v>14</v>
      </c>
      <c r="H143" s="8" t="s">
        <v>105</v>
      </c>
      <c r="I143" s="8" t="s">
        <v>2507</v>
      </c>
      <c r="J143" s="8" t="s">
        <v>106</v>
      </c>
      <c r="K143" s="8" t="s">
        <v>11</v>
      </c>
      <c r="L143" s="8"/>
      <c r="M143" s="8"/>
      <c r="N143" s="8"/>
      <c r="O143" s="8"/>
      <c r="P143" s="8"/>
      <c r="Q143" s="8"/>
      <c r="R143" s="8"/>
      <c r="S143" s="8"/>
      <c r="T143" s="8"/>
      <c r="U143" s="8"/>
      <c r="V143" s="8"/>
      <c r="W143" s="8"/>
      <c r="X143" s="8"/>
      <c r="Y143" s="8"/>
      <c r="Z143" s="8"/>
      <c r="AA143" s="8"/>
      <c r="AB143" s="8"/>
    </row>
    <row r="144" spans="1:28" ht="12.75" customHeight="1">
      <c r="A144" s="8" t="str">
        <f t="shared" si="1"/>
        <v>GUNCano_IMPACT-Water Movement Deep Fast Low Constant_B00M_CACK.wav</v>
      </c>
      <c r="B144" s="5" t="s">
        <v>1475</v>
      </c>
      <c r="C144" s="5" t="s">
        <v>12</v>
      </c>
      <c r="D144" s="8" t="e">
        <f>VLOOKUP($C144,#REF!,2,0)</f>
        <v>#REF!</v>
      </c>
      <c r="E144" s="8" t="e">
        <f>VLOOKUP($C144,#REF!,3,0)</f>
        <v>#REF!</v>
      </c>
      <c r="F144" s="8" t="s">
        <v>104</v>
      </c>
      <c r="G144" s="8" t="s">
        <v>14</v>
      </c>
      <c r="H144" s="8" t="s">
        <v>105</v>
      </c>
      <c r="I144" s="8" t="s">
        <v>2508</v>
      </c>
      <c r="J144" s="8" t="s">
        <v>106</v>
      </c>
      <c r="K144" s="8" t="s">
        <v>11</v>
      </c>
      <c r="L144" s="8"/>
      <c r="M144" s="8"/>
      <c r="N144" s="8"/>
      <c r="O144" s="8"/>
      <c r="P144" s="8"/>
      <c r="Q144" s="8"/>
      <c r="R144" s="8"/>
      <c r="S144" s="8"/>
      <c r="T144" s="8"/>
      <c r="U144" s="8"/>
      <c r="V144" s="8"/>
      <c r="W144" s="8"/>
      <c r="X144" s="8"/>
      <c r="Y144" s="8"/>
      <c r="Z144" s="8"/>
      <c r="AA144" s="8"/>
      <c r="AB144" s="8"/>
    </row>
    <row r="145" spans="1:28" ht="12.75" customHeight="1">
      <c r="A145" s="8" t="str">
        <f t="shared" si="1"/>
        <v>GUNCano_IMPACT-Water Movement Paddle Fast Constant_B00M_CACK.wav</v>
      </c>
      <c r="B145" s="5" t="s">
        <v>1484</v>
      </c>
      <c r="C145" s="5" t="s">
        <v>12</v>
      </c>
      <c r="D145" s="8" t="e">
        <f>VLOOKUP($C145,#REF!,2,0)</f>
        <v>#REF!</v>
      </c>
      <c r="E145" s="8" t="e">
        <f>VLOOKUP($C145,#REF!,3,0)</f>
        <v>#REF!</v>
      </c>
      <c r="F145" s="8" t="s">
        <v>104</v>
      </c>
      <c r="G145" s="8" t="s">
        <v>14</v>
      </c>
      <c r="H145" s="8" t="s">
        <v>105</v>
      </c>
      <c r="I145" s="8" t="s">
        <v>2509</v>
      </c>
      <c r="J145" s="8" t="s">
        <v>106</v>
      </c>
      <c r="K145" s="8" t="s">
        <v>11</v>
      </c>
      <c r="L145" s="8"/>
      <c r="M145" s="8"/>
      <c r="N145" s="8"/>
      <c r="O145" s="8"/>
      <c r="P145" s="8"/>
      <c r="Q145" s="8"/>
      <c r="R145" s="8"/>
      <c r="S145" s="8"/>
      <c r="T145" s="8"/>
      <c r="U145" s="8"/>
      <c r="V145" s="8"/>
      <c r="W145" s="8"/>
      <c r="X145" s="8"/>
      <c r="Y145" s="8"/>
      <c r="Z145" s="8"/>
      <c r="AA145" s="8"/>
      <c r="AB145" s="8"/>
    </row>
    <row r="146" spans="1:28" ht="12.75" customHeight="1">
      <c r="A146" s="8" t="str">
        <f t="shared" si="1"/>
        <v>GUNCano_IMPACT-Water Movement Paddle Slow Constant_B00M_CACK.wav</v>
      </c>
      <c r="B146" s="5" t="s">
        <v>1487</v>
      </c>
      <c r="C146" s="5" t="s">
        <v>12</v>
      </c>
      <c r="D146" s="8" t="e">
        <f>VLOOKUP($C146,#REF!,2,0)</f>
        <v>#REF!</v>
      </c>
      <c r="E146" s="8" t="e">
        <f>VLOOKUP($C146,#REF!,3,0)</f>
        <v>#REF!</v>
      </c>
      <c r="F146" s="8" t="s">
        <v>104</v>
      </c>
      <c r="G146" s="8" t="s">
        <v>14</v>
      </c>
      <c r="H146" s="8" t="s">
        <v>105</v>
      </c>
      <c r="I146" s="8" t="s">
        <v>2510</v>
      </c>
      <c r="J146" s="8" t="s">
        <v>106</v>
      </c>
      <c r="K146" s="8" t="s">
        <v>11</v>
      </c>
      <c r="L146" s="8"/>
      <c r="M146" s="8"/>
      <c r="N146" s="8"/>
      <c r="O146" s="8"/>
      <c r="P146" s="8"/>
      <c r="Q146" s="8"/>
      <c r="R146" s="8"/>
      <c r="S146" s="8"/>
      <c r="T146" s="8"/>
      <c r="U146" s="8"/>
      <c r="V146" s="8"/>
      <c r="W146" s="8"/>
      <c r="X146" s="8"/>
      <c r="Y146" s="8"/>
      <c r="Z146" s="8"/>
      <c r="AA146" s="8"/>
      <c r="AB146" s="8"/>
    </row>
    <row r="147" spans="1:28" ht="12.75" customHeight="1">
      <c r="A147" s="8" t="str">
        <f t="shared" si="1"/>
        <v>GUNCano_IMPACT-Water Movement Multiple Impacts Low_B00M_CACK.wav</v>
      </c>
      <c r="B147" s="5" t="s">
        <v>1478</v>
      </c>
      <c r="C147" s="5" t="s">
        <v>12</v>
      </c>
      <c r="D147" s="8" t="e">
        <f>VLOOKUP($C147,#REF!,2,0)</f>
        <v>#REF!</v>
      </c>
      <c r="E147" s="8" t="e">
        <f>VLOOKUP($C147,#REF!,3,0)</f>
        <v>#REF!</v>
      </c>
      <c r="F147" s="8" t="s">
        <v>104</v>
      </c>
      <c r="G147" s="8" t="s">
        <v>14</v>
      </c>
      <c r="H147" s="8" t="s">
        <v>105</v>
      </c>
      <c r="I147" s="8" t="s">
        <v>2511</v>
      </c>
      <c r="J147" s="8" t="s">
        <v>106</v>
      </c>
      <c r="K147" s="8" t="s">
        <v>11</v>
      </c>
      <c r="L147" s="8"/>
      <c r="M147" s="8"/>
      <c r="N147" s="8"/>
      <c r="O147" s="8"/>
      <c r="P147" s="8"/>
      <c r="Q147" s="8"/>
      <c r="R147" s="8"/>
      <c r="S147" s="8"/>
      <c r="T147" s="8"/>
      <c r="U147" s="8"/>
      <c r="V147" s="8"/>
      <c r="W147" s="8"/>
      <c r="X147" s="8"/>
      <c r="Y147" s="8"/>
      <c r="Z147" s="8"/>
      <c r="AA147" s="8"/>
      <c r="AB147" s="8"/>
    </row>
    <row r="148" spans="1:28" ht="12.75" customHeight="1">
      <c r="A148" s="8" t="str">
        <f t="shared" si="1"/>
        <v>GUNCano_IMPACT-Water Movement Multiple Impacts Medium_B00M_CACK.wav</v>
      </c>
      <c r="B148" s="5" t="s">
        <v>1481</v>
      </c>
      <c r="C148" s="5" t="s">
        <v>12</v>
      </c>
      <c r="D148" s="8" t="e">
        <f>VLOOKUP($C148,#REF!,2,0)</f>
        <v>#REF!</v>
      </c>
      <c r="E148" s="8" t="e">
        <f>VLOOKUP($C148,#REF!,3,0)</f>
        <v>#REF!</v>
      </c>
      <c r="F148" s="8" t="s">
        <v>104</v>
      </c>
      <c r="G148" s="8" t="s">
        <v>14</v>
      </c>
      <c r="H148" s="8" t="s">
        <v>105</v>
      </c>
      <c r="I148" s="8" t="s">
        <v>2512</v>
      </c>
      <c r="J148" s="8" t="s">
        <v>106</v>
      </c>
      <c r="K148" s="8" t="s">
        <v>11</v>
      </c>
      <c r="L148" s="8"/>
      <c r="M148" s="8"/>
      <c r="N148" s="8"/>
      <c r="O148" s="8"/>
      <c r="P148" s="8"/>
      <c r="Q148" s="8"/>
      <c r="R148" s="8"/>
      <c r="S148" s="8"/>
      <c r="T148" s="8"/>
      <c r="U148" s="8"/>
      <c r="V148" s="8"/>
      <c r="W148" s="8"/>
      <c r="X148" s="8"/>
      <c r="Y148" s="8"/>
      <c r="Z148" s="8"/>
      <c r="AA148" s="8"/>
      <c r="AB148" s="8"/>
    </row>
    <row r="149" spans="1:28" ht="12.75" customHeight="1">
      <c r="A149" s="8" t="str">
        <f t="shared" si="1"/>
        <v>GUNCano_IMPACT-Water Movement Constant_B00M_CACK.wav</v>
      </c>
      <c r="B149" s="5" t="s">
        <v>1472</v>
      </c>
      <c r="C149" s="5" t="s">
        <v>12</v>
      </c>
      <c r="D149" s="8" t="e">
        <f>VLOOKUP($C149,#REF!,2,0)</f>
        <v>#REF!</v>
      </c>
      <c r="E149" s="8" t="e">
        <f>VLOOKUP($C149,#REF!,3,0)</f>
        <v>#REF!</v>
      </c>
      <c r="F149" s="8" t="s">
        <v>104</v>
      </c>
      <c r="G149" s="8" t="s">
        <v>14</v>
      </c>
      <c r="H149" s="8" t="s">
        <v>105</v>
      </c>
      <c r="I149" s="8" t="s">
        <v>2513</v>
      </c>
      <c r="J149" s="8" t="s">
        <v>106</v>
      </c>
      <c r="K149" s="8" t="s">
        <v>11</v>
      </c>
      <c r="L149" s="8"/>
      <c r="M149" s="8"/>
      <c r="N149" s="8"/>
      <c r="O149" s="8"/>
      <c r="P149" s="8"/>
      <c r="Q149" s="8"/>
      <c r="R149" s="8"/>
      <c r="S149" s="8"/>
      <c r="T149" s="8"/>
      <c r="U149" s="8"/>
      <c r="V149" s="8"/>
      <c r="W149" s="8"/>
      <c r="X149" s="8"/>
      <c r="Y149" s="8"/>
      <c r="Z149" s="8"/>
      <c r="AA149" s="8"/>
      <c r="AB149" s="8"/>
    </row>
    <row r="150" spans="1:28" ht="12.75" customHeight="1">
      <c r="A150" s="8" t="str">
        <f t="shared" si="1"/>
        <v>GUNCano_IMPACT-Water Splash Arm Fast_B00M_CACK.wav</v>
      </c>
      <c r="B150" s="5" t="s">
        <v>1536</v>
      </c>
      <c r="C150" s="5" t="s">
        <v>12</v>
      </c>
      <c r="D150" s="8" t="e">
        <f>VLOOKUP($C150,#REF!,2,0)</f>
        <v>#REF!</v>
      </c>
      <c r="E150" s="8" t="e">
        <f>VLOOKUP($C150,#REF!,3,0)</f>
        <v>#REF!</v>
      </c>
      <c r="F150" s="8" t="s">
        <v>104</v>
      </c>
      <c r="G150" s="8" t="s">
        <v>14</v>
      </c>
      <c r="H150" s="8" t="s">
        <v>105</v>
      </c>
      <c r="I150" s="8" t="s">
        <v>2514</v>
      </c>
      <c r="J150" s="8" t="s">
        <v>106</v>
      </c>
      <c r="K150" s="8" t="s">
        <v>11</v>
      </c>
      <c r="L150" s="8"/>
      <c r="M150" s="8"/>
      <c r="N150" s="8"/>
      <c r="O150" s="8"/>
      <c r="P150" s="8"/>
      <c r="Q150" s="8"/>
      <c r="R150" s="8"/>
      <c r="S150" s="8"/>
      <c r="T150" s="8"/>
      <c r="U150" s="8"/>
      <c r="V150" s="8"/>
      <c r="W150" s="8"/>
      <c r="X150" s="8"/>
      <c r="Y150" s="8"/>
      <c r="Z150" s="8"/>
      <c r="AA150" s="8"/>
      <c r="AB150" s="8"/>
    </row>
    <row r="151" spans="1:28" ht="12.75" customHeight="1">
      <c r="A151" s="8" t="str">
        <f t="shared" si="1"/>
        <v>GUNCano_IMPACT-Water Splash Arm Slow_B00M_CACK.wav</v>
      </c>
      <c r="B151" s="5" t="s">
        <v>1539</v>
      </c>
      <c r="C151" s="5" t="s">
        <v>12</v>
      </c>
      <c r="D151" s="8" t="e">
        <f>VLOOKUP($C151,#REF!,2,0)</f>
        <v>#REF!</v>
      </c>
      <c r="E151" s="8" t="e">
        <f>VLOOKUP($C151,#REF!,3,0)</f>
        <v>#REF!</v>
      </c>
      <c r="F151" s="8" t="s">
        <v>104</v>
      </c>
      <c r="G151" s="8" t="s">
        <v>14</v>
      </c>
      <c r="H151" s="8" t="s">
        <v>105</v>
      </c>
      <c r="I151" s="8" t="s">
        <v>2515</v>
      </c>
      <c r="J151" s="8" t="s">
        <v>106</v>
      </c>
      <c r="K151" s="8" t="s">
        <v>11</v>
      </c>
      <c r="L151" s="8"/>
      <c r="M151" s="8"/>
      <c r="N151" s="8"/>
      <c r="O151" s="8"/>
      <c r="P151" s="8"/>
      <c r="Q151" s="8"/>
      <c r="R151" s="8"/>
      <c r="S151" s="8"/>
      <c r="T151" s="8"/>
      <c r="U151" s="8"/>
      <c r="V151" s="8"/>
      <c r="W151" s="8"/>
      <c r="X151" s="8"/>
      <c r="Y151" s="8"/>
      <c r="Z151" s="8"/>
      <c r="AA151" s="8"/>
      <c r="AB151" s="8"/>
    </row>
    <row r="152" spans="1:28" ht="12.75" customHeight="1">
      <c r="A152" s="8" t="str">
        <f t="shared" si="1"/>
        <v>GUNCano_IMPACT-Water Splash Bubble Impact_B00M_CACK.wav</v>
      </c>
      <c r="B152" s="5" t="s">
        <v>1548</v>
      </c>
      <c r="C152" s="5" t="s">
        <v>12</v>
      </c>
      <c r="D152" s="8" t="e">
        <f>VLOOKUP($C152,#REF!,2,0)</f>
        <v>#REF!</v>
      </c>
      <c r="E152" s="8" t="e">
        <f>VLOOKUP($C152,#REF!,3,0)</f>
        <v>#REF!</v>
      </c>
      <c r="F152" s="8" t="s">
        <v>104</v>
      </c>
      <c r="G152" s="8" t="s">
        <v>14</v>
      </c>
      <c r="H152" s="8" t="s">
        <v>105</v>
      </c>
      <c r="I152" s="8" t="s">
        <v>2516</v>
      </c>
      <c r="J152" s="8" t="s">
        <v>106</v>
      </c>
      <c r="K152" s="8" t="s">
        <v>11</v>
      </c>
      <c r="L152" s="8"/>
      <c r="M152" s="8"/>
      <c r="N152" s="8"/>
      <c r="O152" s="8"/>
      <c r="P152" s="8"/>
      <c r="Q152" s="8"/>
      <c r="R152" s="8"/>
      <c r="S152" s="8"/>
      <c r="T152" s="8"/>
      <c r="U152" s="8"/>
      <c r="V152" s="8"/>
      <c r="W152" s="8"/>
      <c r="X152" s="8"/>
      <c r="Y152" s="8"/>
      <c r="Z152" s="8"/>
      <c r="AA152" s="8"/>
      <c r="AB152" s="8"/>
    </row>
    <row r="153" spans="1:28" ht="12.75" customHeight="1">
      <c r="A153" s="8" t="str">
        <f t="shared" si="1"/>
        <v>GUNCano_IMPACT-Water Splash Hose Large_B00M_CACK.wav</v>
      </c>
      <c r="B153" s="5" t="s">
        <v>1493</v>
      </c>
      <c r="C153" s="5" t="s">
        <v>12</v>
      </c>
      <c r="D153" s="8" t="e">
        <f>VLOOKUP($C153,#REF!,2,0)</f>
        <v>#REF!</v>
      </c>
      <c r="E153" s="8" t="e">
        <f>VLOOKUP($C153,#REF!,3,0)</f>
        <v>#REF!</v>
      </c>
      <c r="F153" s="8" t="s">
        <v>104</v>
      </c>
      <c r="G153" s="8" t="s">
        <v>14</v>
      </c>
      <c r="H153" s="8" t="s">
        <v>105</v>
      </c>
      <c r="I153" s="8" t="s">
        <v>2517</v>
      </c>
      <c r="J153" s="8" t="s">
        <v>106</v>
      </c>
      <c r="K153" s="8" t="s">
        <v>11</v>
      </c>
      <c r="L153" s="8"/>
      <c r="M153" s="8"/>
      <c r="N153" s="8"/>
      <c r="O153" s="8"/>
      <c r="P153" s="8"/>
      <c r="Q153" s="8"/>
      <c r="R153" s="8"/>
      <c r="S153" s="8"/>
      <c r="T153" s="8"/>
      <c r="U153" s="8"/>
      <c r="V153" s="8"/>
      <c r="W153" s="8"/>
      <c r="X153" s="8"/>
      <c r="Y153" s="8"/>
      <c r="Z153" s="8"/>
      <c r="AA153" s="8"/>
      <c r="AB153" s="8"/>
    </row>
    <row r="154" spans="1:28" ht="12.75" customHeight="1">
      <c r="A154" s="8" t="str">
        <f t="shared" si="1"/>
        <v>GUNCano_IMPACT-Water Splash Hose Small_B00M_CACK.wav</v>
      </c>
      <c r="B154" s="5" t="s">
        <v>1500</v>
      </c>
      <c r="C154" s="5" t="s">
        <v>12</v>
      </c>
      <c r="D154" s="8" t="e">
        <f>VLOOKUP($C154,#REF!,2,0)</f>
        <v>#REF!</v>
      </c>
      <c r="E154" s="8" t="e">
        <f>VLOOKUP($C154,#REF!,3,0)</f>
        <v>#REF!</v>
      </c>
      <c r="F154" s="8" t="s">
        <v>104</v>
      </c>
      <c r="G154" s="8" t="s">
        <v>14</v>
      </c>
      <c r="H154" s="8" t="s">
        <v>105</v>
      </c>
      <c r="I154" s="8" t="s">
        <v>2518</v>
      </c>
      <c r="J154" s="8" t="s">
        <v>106</v>
      </c>
      <c r="K154" s="8" t="s">
        <v>11</v>
      </c>
      <c r="L154" s="8"/>
      <c r="M154" s="8"/>
      <c r="N154" s="8"/>
      <c r="O154" s="8"/>
      <c r="P154" s="8"/>
      <c r="Q154" s="8"/>
      <c r="R154" s="8"/>
      <c r="S154" s="8"/>
      <c r="T154" s="8"/>
      <c r="U154" s="8"/>
      <c r="V154" s="8"/>
      <c r="W154" s="8"/>
      <c r="X154" s="8"/>
      <c r="Y154" s="8"/>
      <c r="Z154" s="8"/>
      <c r="AA154" s="8"/>
      <c r="AB154" s="8"/>
    </row>
    <row r="155" spans="1:28" ht="12.75" customHeight="1">
      <c r="A155" s="8" t="str">
        <f t="shared" si="1"/>
        <v>GUNCano_IMPACT-Water Splash Impact_B00M_CACK.wav</v>
      </c>
      <c r="B155" s="5" t="s">
        <v>1551</v>
      </c>
      <c r="C155" s="5" t="s">
        <v>12</v>
      </c>
      <c r="D155" s="8" t="e">
        <f>VLOOKUP($C155,#REF!,2,0)</f>
        <v>#REF!</v>
      </c>
      <c r="E155" s="8" t="e">
        <f>VLOOKUP($C155,#REF!,3,0)</f>
        <v>#REF!</v>
      </c>
      <c r="F155" s="8" t="s">
        <v>104</v>
      </c>
      <c r="G155" s="8" t="s">
        <v>14</v>
      </c>
      <c r="H155" s="8" t="s">
        <v>105</v>
      </c>
      <c r="I155" s="8" t="s">
        <v>2519</v>
      </c>
      <c r="J155" s="8" t="s">
        <v>106</v>
      </c>
      <c r="K155" s="8" t="s">
        <v>11</v>
      </c>
      <c r="L155" s="8"/>
      <c r="M155" s="8"/>
      <c r="N155" s="8"/>
      <c r="O155" s="8"/>
      <c r="P155" s="8"/>
      <c r="Q155" s="8"/>
      <c r="R155" s="8"/>
      <c r="S155" s="8"/>
      <c r="T155" s="8"/>
      <c r="U155" s="8"/>
      <c r="V155" s="8"/>
      <c r="W155" s="8"/>
      <c r="X155" s="8"/>
      <c r="Y155" s="8"/>
      <c r="Z155" s="8"/>
      <c r="AA155" s="8"/>
      <c r="AB155" s="8"/>
    </row>
    <row r="156" spans="1:28" ht="12.75" customHeight="1">
      <c r="A156" s="8" t="str">
        <f t="shared" si="1"/>
        <v>GUNCano_IMPACT-Water Splash Movement Paddle Large_B00M_CACK.wav</v>
      </c>
      <c r="B156" s="5" t="s">
        <v>1554</v>
      </c>
      <c r="C156" s="5" t="s">
        <v>12</v>
      </c>
      <c r="D156" s="8" t="e">
        <f>VLOOKUP($C156,#REF!,2,0)</f>
        <v>#REF!</v>
      </c>
      <c r="E156" s="8" t="e">
        <f>VLOOKUP($C156,#REF!,3,0)</f>
        <v>#REF!</v>
      </c>
      <c r="F156" s="8" t="s">
        <v>104</v>
      </c>
      <c r="G156" s="8" t="s">
        <v>14</v>
      </c>
      <c r="H156" s="8" t="s">
        <v>105</v>
      </c>
      <c r="I156" s="8" t="s">
        <v>2520</v>
      </c>
      <c r="J156" s="8" t="s">
        <v>106</v>
      </c>
      <c r="K156" s="8" t="s">
        <v>11</v>
      </c>
      <c r="L156" s="8"/>
      <c r="M156" s="8"/>
      <c r="N156" s="8"/>
      <c r="O156" s="8"/>
      <c r="P156" s="8"/>
      <c r="Q156" s="8"/>
      <c r="R156" s="8"/>
      <c r="S156" s="8"/>
      <c r="T156" s="8"/>
      <c r="U156" s="8"/>
      <c r="V156" s="8"/>
      <c r="W156" s="8"/>
      <c r="X156" s="8"/>
      <c r="Y156" s="8"/>
      <c r="Z156" s="8"/>
      <c r="AA156" s="8"/>
      <c r="AB156" s="8"/>
    </row>
    <row r="157" spans="1:28" ht="12.75" customHeight="1">
      <c r="A157" s="8" t="str">
        <f t="shared" si="1"/>
        <v>GUNCano_IMPACT-Water Splash Paddle Large_B00M_CACK.wav</v>
      </c>
      <c r="B157" s="5" t="s">
        <v>1557</v>
      </c>
      <c r="C157" s="5" t="s">
        <v>12</v>
      </c>
      <c r="D157" s="8" t="e">
        <f>VLOOKUP($C157,#REF!,2,0)</f>
        <v>#REF!</v>
      </c>
      <c r="E157" s="8" t="e">
        <f>VLOOKUP($C157,#REF!,3,0)</f>
        <v>#REF!</v>
      </c>
      <c r="F157" s="8" t="s">
        <v>104</v>
      </c>
      <c r="G157" s="8" t="s">
        <v>14</v>
      </c>
      <c r="H157" s="8" t="s">
        <v>105</v>
      </c>
      <c r="I157" s="8" t="s">
        <v>2521</v>
      </c>
      <c r="J157" s="8" t="s">
        <v>106</v>
      </c>
      <c r="K157" s="8" t="s">
        <v>11</v>
      </c>
      <c r="L157" s="8"/>
      <c r="M157" s="8"/>
      <c r="N157" s="8"/>
      <c r="O157" s="8"/>
      <c r="P157" s="8"/>
      <c r="Q157" s="8"/>
      <c r="R157" s="8"/>
      <c r="S157" s="8"/>
      <c r="T157" s="8"/>
      <c r="U157" s="8"/>
      <c r="V157" s="8"/>
      <c r="W157" s="8"/>
      <c r="X157" s="8"/>
      <c r="Y157" s="8"/>
      <c r="Z157" s="8"/>
      <c r="AA157" s="8"/>
      <c r="AB157" s="8"/>
    </row>
    <row r="158" spans="1:28" ht="12.75" hidden="1" customHeight="1">
      <c r="A158" s="27" t="str">
        <f t="shared" si="1"/>
        <v>GUNCano_IMPACT-Water Splash Paddle Small _B00M_CACK.wav</v>
      </c>
      <c r="B158" s="26" t="s">
        <v>2522</v>
      </c>
      <c r="C158" s="26" t="s">
        <v>12</v>
      </c>
      <c r="D158" s="27" t="e">
        <f>VLOOKUP($C158,#REF!,2,0)</f>
        <v>#REF!</v>
      </c>
      <c r="E158" s="27" t="e">
        <f>VLOOKUP($C158,#REF!,3,0)</f>
        <v>#REF!</v>
      </c>
      <c r="F158" s="27" t="s">
        <v>104</v>
      </c>
      <c r="G158" s="27" t="s">
        <v>14</v>
      </c>
      <c r="H158" s="27" t="s">
        <v>105</v>
      </c>
      <c r="I158" s="27" t="s">
        <v>2523</v>
      </c>
      <c r="J158" s="27" t="s">
        <v>106</v>
      </c>
      <c r="K158" s="8" t="s">
        <v>11</v>
      </c>
      <c r="L158" s="27" t="s">
        <v>2524</v>
      </c>
      <c r="M158" s="27"/>
      <c r="N158" s="27"/>
      <c r="O158" s="27"/>
      <c r="P158" s="27"/>
      <c r="Q158" s="27"/>
      <c r="R158" s="27"/>
      <c r="S158" s="27"/>
      <c r="T158" s="27"/>
      <c r="U158" s="27"/>
      <c r="V158" s="27"/>
      <c r="W158" s="27"/>
      <c r="X158" s="27"/>
      <c r="Y158" s="27"/>
      <c r="Z158" s="27"/>
      <c r="AA158" s="27"/>
      <c r="AB158" s="27"/>
    </row>
    <row r="159" spans="1:28" ht="12.75" customHeight="1">
      <c r="A159" s="8" t="str">
        <f t="shared" si="1"/>
        <v>GUNCano_IMPACT-Water Splash Paddle Small_B00M_CACK.wav</v>
      </c>
      <c r="B159" s="5" t="s">
        <v>1560</v>
      </c>
      <c r="C159" s="5" t="s">
        <v>12</v>
      </c>
      <c r="D159" s="8" t="e">
        <f>VLOOKUP($C159,#REF!,2,0)</f>
        <v>#REF!</v>
      </c>
      <c r="E159" s="8" t="e">
        <f>VLOOKUP($C159,#REF!,3,0)</f>
        <v>#REF!</v>
      </c>
      <c r="F159" s="8" t="s">
        <v>104</v>
      </c>
      <c r="G159" s="8" t="s">
        <v>14</v>
      </c>
      <c r="H159" s="8" t="s">
        <v>105</v>
      </c>
      <c r="I159" s="8" t="s">
        <v>2525</v>
      </c>
      <c r="J159" s="8" t="s">
        <v>106</v>
      </c>
      <c r="K159" s="8" t="s">
        <v>11</v>
      </c>
      <c r="L159" s="8"/>
      <c r="M159" s="8"/>
      <c r="N159" s="8"/>
      <c r="O159" s="8"/>
      <c r="P159" s="8"/>
      <c r="Q159" s="8"/>
      <c r="R159" s="8"/>
      <c r="S159" s="8"/>
      <c r="T159" s="8"/>
      <c r="U159" s="8"/>
      <c r="V159" s="8"/>
      <c r="W159" s="8"/>
      <c r="X159" s="8"/>
      <c r="Y159" s="8"/>
      <c r="Z159" s="8"/>
      <c r="AA159" s="8"/>
      <c r="AB159" s="8"/>
    </row>
    <row r="160" spans="1:28" ht="12.75" customHeight="1">
      <c r="A160" s="8" t="str">
        <f t="shared" si="1"/>
        <v>GUNCano_IMPACT-Water Splash Vase Empty Out_B00M_CACK.wav</v>
      </c>
      <c r="B160" s="5" t="s">
        <v>1569</v>
      </c>
      <c r="C160" s="5" t="s">
        <v>12</v>
      </c>
      <c r="D160" s="8" t="e">
        <f>VLOOKUP($C160,#REF!,2,0)</f>
        <v>#REF!</v>
      </c>
      <c r="E160" s="8" t="e">
        <f>VLOOKUP($C160,#REF!,3,0)</f>
        <v>#REF!</v>
      </c>
      <c r="F160" s="8" t="s">
        <v>104</v>
      </c>
      <c r="G160" s="8" t="s">
        <v>14</v>
      </c>
      <c r="H160" s="8" t="s">
        <v>105</v>
      </c>
      <c r="I160" s="8" t="s">
        <v>2526</v>
      </c>
      <c r="J160" s="8" t="s">
        <v>106</v>
      </c>
      <c r="K160" s="8" t="s">
        <v>11</v>
      </c>
      <c r="L160" s="8"/>
      <c r="M160" s="8"/>
      <c r="N160" s="8"/>
      <c r="O160" s="8"/>
      <c r="P160" s="8"/>
      <c r="Q160" s="8"/>
      <c r="R160" s="8"/>
      <c r="S160" s="8"/>
      <c r="T160" s="8"/>
      <c r="U160" s="8"/>
      <c r="V160" s="8"/>
      <c r="W160" s="8"/>
      <c r="X160" s="8"/>
      <c r="Y160" s="8"/>
      <c r="Z160" s="8"/>
      <c r="AA160" s="8"/>
      <c r="AB160" s="8"/>
    </row>
    <row r="161" spans="1:28" ht="12.75" customHeight="1">
      <c r="A161" s="8" t="str">
        <f t="shared" si="1"/>
        <v>GUNCano_IMPACT-Water Whoosh Medium_B00M_CACK.wav</v>
      </c>
      <c r="B161" s="5" t="s">
        <v>1578</v>
      </c>
      <c r="C161" s="5" t="s">
        <v>12</v>
      </c>
      <c r="D161" s="8" t="e">
        <f>VLOOKUP($C161,#REF!,2,0)</f>
        <v>#REF!</v>
      </c>
      <c r="E161" s="8" t="e">
        <f>VLOOKUP($C161,#REF!,3,0)</f>
        <v>#REF!</v>
      </c>
      <c r="F161" s="8" t="s">
        <v>104</v>
      </c>
      <c r="G161" s="8" t="s">
        <v>14</v>
      </c>
      <c r="H161" s="8" t="s">
        <v>105</v>
      </c>
      <c r="I161" s="8" t="s">
        <v>2527</v>
      </c>
      <c r="J161" s="8" t="s">
        <v>106</v>
      </c>
      <c r="K161" s="8" t="s">
        <v>11</v>
      </c>
      <c r="L161" s="8"/>
      <c r="M161" s="8"/>
      <c r="N161" s="8"/>
      <c r="O161" s="8"/>
      <c r="P161" s="8"/>
      <c r="Q161" s="8"/>
      <c r="R161" s="8"/>
      <c r="S161" s="8"/>
      <c r="T161" s="8"/>
      <c r="U161" s="8"/>
      <c r="V161" s="8"/>
      <c r="W161" s="8"/>
      <c r="X161" s="8"/>
      <c r="Y161" s="8"/>
      <c r="Z161" s="8"/>
      <c r="AA161" s="8"/>
      <c r="AB161" s="8"/>
    </row>
    <row r="162" spans="1:28" ht="12.75" customHeight="1">
      <c r="A162" s="8" t="str">
        <f t="shared" si="1"/>
        <v>GUNCano_IMPACT-Water Whoosh Small_B00M_CACK.wav</v>
      </c>
      <c r="B162" s="5" t="s">
        <v>1581</v>
      </c>
      <c r="C162" s="5" t="s">
        <v>12</v>
      </c>
      <c r="D162" s="8" t="e">
        <f>VLOOKUP($C162,#REF!,2,0)</f>
        <v>#REF!</v>
      </c>
      <c r="E162" s="8" t="e">
        <f>VLOOKUP($C162,#REF!,3,0)</f>
        <v>#REF!</v>
      </c>
      <c r="F162" s="8" t="s">
        <v>104</v>
      </c>
      <c r="G162" s="8" t="s">
        <v>14</v>
      </c>
      <c r="H162" s="8" t="s">
        <v>105</v>
      </c>
      <c r="I162" s="8" t="s">
        <v>2528</v>
      </c>
      <c r="J162" s="8" t="s">
        <v>106</v>
      </c>
      <c r="K162" s="8" t="s">
        <v>11</v>
      </c>
      <c r="L162" s="8"/>
      <c r="M162" s="8"/>
      <c r="N162" s="8"/>
      <c r="O162" s="8"/>
      <c r="P162" s="8"/>
      <c r="Q162" s="8"/>
      <c r="R162" s="8"/>
      <c r="S162" s="8"/>
      <c r="T162" s="8"/>
      <c r="U162" s="8"/>
      <c r="V162" s="8"/>
      <c r="W162" s="8"/>
      <c r="X162" s="8"/>
      <c r="Y162" s="8"/>
      <c r="Z162" s="8"/>
      <c r="AA162" s="8"/>
      <c r="AB162" s="8"/>
    </row>
    <row r="163" spans="1:28" ht="12.75" customHeight="1">
      <c r="A163" s="8" t="str">
        <f t="shared" si="1"/>
        <v>GUNCano_IMPACT-Water Whoosh Fast_B00M_CACK.wav</v>
      </c>
      <c r="B163" s="5" t="s">
        <v>1572</v>
      </c>
      <c r="C163" s="5" t="s">
        <v>12</v>
      </c>
      <c r="D163" s="8" t="e">
        <f>VLOOKUP($C163,#REF!,2,0)</f>
        <v>#REF!</v>
      </c>
      <c r="E163" s="8" t="e">
        <f>VLOOKUP($C163,#REF!,3,0)</f>
        <v>#REF!</v>
      </c>
      <c r="F163" s="8" t="s">
        <v>104</v>
      </c>
      <c r="G163" s="8" t="s">
        <v>14</v>
      </c>
      <c r="H163" s="8" t="s">
        <v>105</v>
      </c>
      <c r="I163" s="8" t="s">
        <v>2529</v>
      </c>
      <c r="J163" s="8" t="s">
        <v>106</v>
      </c>
      <c r="K163" s="8" t="s">
        <v>11</v>
      </c>
      <c r="L163" s="8"/>
      <c r="M163" s="8"/>
      <c r="N163" s="8"/>
      <c r="O163" s="8"/>
      <c r="P163" s="8"/>
      <c r="Q163" s="8"/>
      <c r="R163" s="8"/>
      <c r="S163" s="8"/>
      <c r="T163" s="8"/>
      <c r="U163" s="8"/>
      <c r="V163" s="8"/>
      <c r="W163" s="8"/>
      <c r="X163" s="8"/>
      <c r="Y163" s="8"/>
      <c r="Z163" s="8"/>
      <c r="AA163" s="8"/>
      <c r="AB163" s="8"/>
    </row>
    <row r="164" spans="1:28" ht="12.75" customHeight="1">
      <c r="A164" s="8" t="str">
        <f t="shared" si="1"/>
        <v>GUNCano_IMPACT-Water Whoosh Large_B00M_CACK.wav</v>
      </c>
      <c r="B164" s="5" t="s">
        <v>1575</v>
      </c>
      <c r="C164" s="5" t="s">
        <v>12</v>
      </c>
      <c r="D164" s="8" t="e">
        <f>VLOOKUP($C164,#REF!,2,0)</f>
        <v>#REF!</v>
      </c>
      <c r="E164" s="8" t="e">
        <f>VLOOKUP($C164,#REF!,3,0)</f>
        <v>#REF!</v>
      </c>
      <c r="F164" s="8" t="s">
        <v>104</v>
      </c>
      <c r="G164" s="8" t="s">
        <v>14</v>
      </c>
      <c r="H164" s="8" t="s">
        <v>105</v>
      </c>
      <c r="I164" s="8" t="s">
        <v>2530</v>
      </c>
      <c r="J164" s="8" t="s">
        <v>106</v>
      </c>
      <c r="K164" s="8" t="s">
        <v>11</v>
      </c>
      <c r="L164" s="8"/>
      <c r="M164" s="8"/>
      <c r="N164" s="8"/>
      <c r="O164" s="8"/>
      <c r="P164" s="8"/>
      <c r="Q164" s="8"/>
      <c r="R164" s="8"/>
      <c r="S164" s="8"/>
      <c r="T164" s="8"/>
      <c r="U164" s="8"/>
      <c r="V164" s="8"/>
      <c r="W164" s="8"/>
      <c r="X164" s="8"/>
      <c r="Y164" s="8"/>
      <c r="Z164" s="8"/>
      <c r="AA164" s="8"/>
      <c r="AB164" s="8"/>
    </row>
    <row r="165" spans="1:28" ht="12.75" hidden="1" customHeight="1">
      <c r="A165" s="27" t="str">
        <f t="shared" si="1"/>
        <v>GUNCano_IMPACT-Water Splash Hose Long_B00M_CACK.wav</v>
      </c>
      <c r="B165" s="26" t="s">
        <v>2531</v>
      </c>
      <c r="C165" s="26" t="s">
        <v>12</v>
      </c>
      <c r="D165" s="27" t="e">
        <f>VLOOKUP($C165,#REF!,2,0)</f>
        <v>#REF!</v>
      </c>
      <c r="E165" s="27" t="e">
        <f>VLOOKUP($C165,#REF!,3,0)</f>
        <v>#REF!</v>
      </c>
      <c r="F165" s="27" t="s">
        <v>104</v>
      </c>
      <c r="G165" s="27" t="s">
        <v>14</v>
      </c>
      <c r="H165" s="27" t="s">
        <v>105</v>
      </c>
      <c r="I165" s="27"/>
      <c r="J165" s="27" t="s">
        <v>106</v>
      </c>
      <c r="K165" s="27"/>
      <c r="L165" s="27" t="s">
        <v>2532</v>
      </c>
      <c r="M165" s="27"/>
      <c r="N165" s="27"/>
      <c r="O165" s="27"/>
      <c r="P165" s="27"/>
      <c r="Q165" s="27"/>
      <c r="R165" s="27"/>
      <c r="S165" s="27"/>
      <c r="T165" s="27"/>
      <c r="U165" s="27"/>
      <c r="V165" s="27"/>
      <c r="W165" s="27"/>
      <c r="X165" s="27"/>
      <c r="Y165" s="27"/>
      <c r="Z165" s="27"/>
      <c r="AA165" s="27"/>
      <c r="AB165" s="27"/>
    </row>
  </sheetData>
  <autoFilter ref="B4:M165" xr:uid="{00000000-0009-0000-0000-000003000000}"/>
  <conditionalFormatting sqref="C1:C165">
    <cfRule type="notContainsBlanks" dxfId="4" priority="1">
      <formula>LEN(TRIM(C1))&gt;0</formula>
    </cfRule>
  </conditionalFormatting>
  <pageMargins left="0.75" right="0.75" top="0.78749999999999998" bottom="0.78749999999999998"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86E8"/>
  </sheetPr>
  <dimension ref="A1:AB317"/>
  <sheetViews>
    <sheetView workbookViewId="0">
      <pane ySplit="3" topLeftCell="A4" activePane="bottomLeft" state="frozen"/>
      <selection pane="bottomLeft" activeCell="B5" sqref="B5"/>
    </sheetView>
  </sheetViews>
  <sheetFormatPr baseColWidth="10" defaultColWidth="14.5" defaultRowHeight="15" customHeight="1"/>
  <cols>
    <col min="1" max="1" width="13.5" customWidth="1"/>
    <col min="2" max="2" width="56.83203125" customWidth="1"/>
    <col min="3" max="3" width="92.33203125" customWidth="1"/>
    <col min="4" max="4" width="114.1640625" customWidth="1"/>
    <col min="5" max="5" width="46.5" customWidth="1"/>
    <col min="6" max="6" width="10.5" customWidth="1"/>
    <col min="7" max="7" width="13.5" customWidth="1"/>
    <col min="8" max="8" width="14.83203125" customWidth="1"/>
    <col min="9" max="9" width="18.5" customWidth="1"/>
    <col min="10" max="10" width="12.1640625" customWidth="1"/>
    <col min="11" max="11" width="14" customWidth="1"/>
    <col min="12" max="12" width="29.1640625" customWidth="1"/>
    <col min="13" max="13" width="12.1640625" customWidth="1"/>
    <col min="14" max="28" width="10.6640625" customWidth="1"/>
  </cols>
  <sheetData>
    <row r="1" spans="1:28" ht="12.75" customHeight="1">
      <c r="A1" s="31"/>
      <c r="B1" s="35" t="s">
        <v>11</v>
      </c>
      <c r="C1" s="36">
        <f t="shared" ref="C1:C2" si="0">COUNTIF(A:A,B1)</f>
        <v>28</v>
      </c>
      <c r="D1" s="30"/>
      <c r="E1" s="30"/>
      <c r="F1" s="31"/>
      <c r="G1" s="30"/>
      <c r="H1" s="30"/>
      <c r="I1" s="30"/>
      <c r="J1" s="30"/>
      <c r="K1" s="30"/>
      <c r="L1" s="32"/>
      <c r="M1" s="32"/>
      <c r="N1" s="30"/>
      <c r="O1" s="30"/>
      <c r="P1" s="30"/>
      <c r="Q1" s="30"/>
      <c r="R1" s="30"/>
      <c r="S1" s="30"/>
      <c r="T1" s="30"/>
      <c r="U1" s="30"/>
      <c r="V1" s="30"/>
      <c r="W1" s="30"/>
      <c r="X1" s="30"/>
      <c r="Y1" s="30"/>
      <c r="Z1" s="30"/>
      <c r="AA1" s="30"/>
      <c r="AB1" s="30"/>
    </row>
    <row r="2" spans="1:28" ht="12.75" customHeight="1">
      <c r="A2" s="31"/>
      <c r="B2" s="35" t="s">
        <v>18</v>
      </c>
      <c r="C2" s="36">
        <f t="shared" si="0"/>
        <v>115</v>
      </c>
      <c r="D2" s="30"/>
      <c r="E2" s="30"/>
      <c r="F2" s="31"/>
      <c r="G2" s="30"/>
      <c r="H2" s="30"/>
      <c r="I2" s="30"/>
      <c r="J2" s="30"/>
      <c r="K2" s="30"/>
      <c r="L2" s="32"/>
      <c r="M2" s="32"/>
      <c r="N2" s="30"/>
      <c r="O2" s="30"/>
      <c r="P2" s="30"/>
      <c r="Q2" s="30"/>
      <c r="R2" s="30"/>
      <c r="S2" s="30"/>
      <c r="T2" s="30"/>
      <c r="U2" s="30"/>
      <c r="V2" s="30"/>
      <c r="W2" s="30"/>
      <c r="X2" s="30"/>
      <c r="Y2" s="30"/>
      <c r="Z2" s="30"/>
      <c r="AA2" s="30"/>
      <c r="AB2" s="30"/>
    </row>
    <row r="3" spans="1:28" ht="12.75" customHeight="1">
      <c r="A3" s="1" t="s">
        <v>0</v>
      </c>
      <c r="B3" s="1" t="s">
        <v>1</v>
      </c>
      <c r="C3" s="4" t="s">
        <v>8</v>
      </c>
      <c r="D3" s="4" t="s">
        <v>1850</v>
      </c>
      <c r="E3" s="4" t="s">
        <v>2533</v>
      </c>
      <c r="F3" s="1" t="s">
        <v>2</v>
      </c>
      <c r="G3" s="4" t="s">
        <v>4</v>
      </c>
      <c r="H3" s="4" t="s">
        <v>5</v>
      </c>
      <c r="I3" s="4" t="s">
        <v>3</v>
      </c>
      <c r="J3" s="4" t="s">
        <v>6</v>
      </c>
      <c r="K3" s="4" t="s">
        <v>7</v>
      </c>
      <c r="L3" s="23" t="s">
        <v>2534</v>
      </c>
      <c r="M3" s="23"/>
      <c r="N3" s="4"/>
      <c r="O3" s="4"/>
      <c r="P3" s="4"/>
      <c r="Q3" s="4"/>
      <c r="R3" s="4"/>
      <c r="S3" s="4"/>
      <c r="T3" s="4"/>
      <c r="U3" s="4"/>
      <c r="V3" s="4"/>
      <c r="W3" s="4"/>
      <c r="X3" s="4"/>
      <c r="Y3" s="4"/>
      <c r="Z3" s="4"/>
      <c r="AA3" s="4"/>
      <c r="AB3" s="4"/>
    </row>
    <row r="4" spans="1:28" ht="12.75" customHeight="1">
      <c r="A4" s="5" t="s">
        <v>18</v>
      </c>
      <c r="B4" s="5" t="s">
        <v>153</v>
      </c>
      <c r="C4" s="8" t="str">
        <f t="shared" ref="C4:C258" si="1">F4&amp;"_"&amp;I4&amp;"-"&amp;B4&amp;"_"&amp;J4&amp;"_"&amp;K4&amp;".wav"</f>
        <v>GUNCano_HANDLING-Metal Chain Drop_B00M_CACK.wav</v>
      </c>
      <c r="D4" s="8" t="s">
        <v>2535</v>
      </c>
      <c r="E4" s="8"/>
      <c r="F4" s="5" t="s">
        <v>12</v>
      </c>
      <c r="G4" s="8" t="e">
        <f>VLOOKUP($F4,#REF!,2,0)</f>
        <v>#REF!</v>
      </c>
      <c r="H4" s="8" t="e">
        <f>VLOOKUP($F4,#REF!,3,0)</f>
        <v>#REF!</v>
      </c>
      <c r="I4" s="8" t="s">
        <v>136</v>
      </c>
      <c r="J4" s="8" t="s">
        <v>14</v>
      </c>
      <c r="K4" s="8" t="s">
        <v>105</v>
      </c>
      <c r="M4" s="8"/>
      <c r="N4" s="8"/>
      <c r="O4" s="8"/>
      <c r="P4" s="8"/>
      <c r="Q4" s="8"/>
      <c r="R4" s="8"/>
      <c r="S4" s="8"/>
      <c r="T4" s="8"/>
      <c r="U4" s="8"/>
      <c r="V4" s="8"/>
      <c r="W4" s="8"/>
      <c r="X4" s="8"/>
      <c r="Y4" s="8"/>
      <c r="Z4" s="8"/>
      <c r="AA4" s="8"/>
      <c r="AB4" s="8"/>
    </row>
    <row r="5" spans="1:28" ht="12.75" customHeight="1">
      <c r="A5" s="5" t="s">
        <v>2536</v>
      </c>
      <c r="B5" s="5" t="s">
        <v>134</v>
      </c>
      <c r="C5" s="8" t="str">
        <f t="shared" si="1"/>
        <v>GUNCano_HANDLING-Metal Chain Drop High Ringing_B00M_CACK.wav</v>
      </c>
      <c r="D5" s="8" t="s">
        <v>2537</v>
      </c>
      <c r="E5" s="8"/>
      <c r="F5" s="5" t="s">
        <v>12</v>
      </c>
      <c r="G5" s="8" t="e">
        <f>VLOOKUP($F5,#REF!,2,0)</f>
        <v>#REF!</v>
      </c>
      <c r="H5" s="8" t="e">
        <f>VLOOKUP($F5,#REF!,3,0)</f>
        <v>#REF!</v>
      </c>
      <c r="I5" s="8" t="s">
        <v>136</v>
      </c>
      <c r="J5" s="8" t="s">
        <v>14</v>
      </c>
      <c r="K5" s="8" t="s">
        <v>105</v>
      </c>
      <c r="M5" s="8"/>
      <c r="N5" s="8"/>
      <c r="O5" s="8"/>
      <c r="P5" s="8"/>
      <c r="Q5" s="8"/>
      <c r="R5" s="8"/>
      <c r="S5" s="8"/>
      <c r="T5" s="8"/>
      <c r="U5" s="8"/>
      <c r="V5" s="8"/>
      <c r="W5" s="8"/>
      <c r="X5" s="8"/>
      <c r="Y5" s="8"/>
      <c r="Z5" s="8"/>
      <c r="AA5" s="8"/>
      <c r="AB5" s="8"/>
    </row>
    <row r="6" spans="1:28" ht="12.75" customHeight="1">
      <c r="A6" s="5" t="s">
        <v>2536</v>
      </c>
      <c r="B6" s="5" t="s">
        <v>142</v>
      </c>
      <c r="C6" s="8" t="str">
        <f t="shared" si="1"/>
        <v>GUNCano_HANDLING-Metal Chain Drop High_B00M_CACK.wav</v>
      </c>
      <c r="D6" s="8" t="s">
        <v>2538</v>
      </c>
      <c r="E6" s="8"/>
      <c r="F6" s="5" t="s">
        <v>12</v>
      </c>
      <c r="G6" s="8" t="e">
        <f>VLOOKUP($F6,#REF!,2,0)</f>
        <v>#REF!</v>
      </c>
      <c r="H6" s="8" t="e">
        <f>VLOOKUP($F6,#REF!,3,0)</f>
        <v>#REF!</v>
      </c>
      <c r="I6" s="8" t="s">
        <v>136</v>
      </c>
      <c r="J6" s="8" t="s">
        <v>14</v>
      </c>
      <c r="K6" s="8" t="s">
        <v>105</v>
      </c>
      <c r="L6" s="8"/>
      <c r="M6" s="8"/>
      <c r="N6" s="8"/>
      <c r="O6" s="8"/>
      <c r="P6" s="8"/>
      <c r="Q6" s="8"/>
      <c r="R6" s="8"/>
      <c r="S6" s="8"/>
      <c r="T6" s="8"/>
      <c r="U6" s="8"/>
      <c r="V6" s="8"/>
      <c r="W6" s="8"/>
      <c r="X6" s="8"/>
      <c r="Y6" s="8"/>
      <c r="Z6" s="8"/>
      <c r="AA6" s="8"/>
      <c r="AB6" s="8"/>
    </row>
    <row r="7" spans="1:28" ht="12.75" customHeight="1">
      <c r="A7" s="5" t="s">
        <v>2536</v>
      </c>
      <c r="B7" s="5" t="s">
        <v>139</v>
      </c>
      <c r="C7" s="8" t="str">
        <f t="shared" si="1"/>
        <v>GUNCano_HANDLING-Metal Chain Drop High Short_B00M_CACK.wav</v>
      </c>
      <c r="D7" s="8" t="s">
        <v>2539</v>
      </c>
      <c r="E7" s="8"/>
      <c r="F7" s="5" t="s">
        <v>12</v>
      </c>
      <c r="G7" s="8" t="e">
        <f>VLOOKUP($F7,#REF!,2,0)</f>
        <v>#REF!</v>
      </c>
      <c r="H7" s="8" t="e">
        <f>VLOOKUP($F7,#REF!,3,0)</f>
        <v>#REF!</v>
      </c>
      <c r="I7" s="8" t="s">
        <v>136</v>
      </c>
      <c r="J7" s="8" t="s">
        <v>14</v>
      </c>
      <c r="K7" s="8" t="s">
        <v>105</v>
      </c>
      <c r="L7" s="8"/>
      <c r="M7" s="8"/>
      <c r="N7" s="8"/>
      <c r="O7" s="8"/>
      <c r="P7" s="8"/>
      <c r="Q7" s="8"/>
      <c r="R7" s="8"/>
      <c r="S7" s="8"/>
      <c r="T7" s="8"/>
      <c r="U7" s="8"/>
      <c r="V7" s="8"/>
      <c r="W7" s="8"/>
      <c r="X7" s="8"/>
      <c r="Y7" s="8"/>
      <c r="Z7" s="8"/>
      <c r="AA7" s="8"/>
      <c r="AB7" s="8"/>
    </row>
    <row r="8" spans="1:28" ht="12.75" customHeight="1">
      <c r="A8" s="5" t="s">
        <v>2536</v>
      </c>
      <c r="B8" s="5" t="s">
        <v>145</v>
      </c>
      <c r="C8" s="8" t="str">
        <f t="shared" si="1"/>
        <v>GUNCano_HANDLING-Metal Chain Drop Low Ringing_B00M_CACK.wav</v>
      </c>
      <c r="D8" s="8" t="s">
        <v>2540</v>
      </c>
      <c r="E8" s="8" t="s">
        <v>2541</v>
      </c>
      <c r="F8" s="5" t="s">
        <v>12</v>
      </c>
      <c r="G8" s="8" t="e">
        <f>VLOOKUP($F8,#REF!,2,0)</f>
        <v>#REF!</v>
      </c>
      <c r="H8" s="8" t="e">
        <f>VLOOKUP($F8,#REF!,3,0)</f>
        <v>#REF!</v>
      </c>
      <c r="I8" s="8" t="s">
        <v>136</v>
      </c>
      <c r="J8" s="8" t="s">
        <v>14</v>
      </c>
      <c r="K8" s="8" t="s">
        <v>105</v>
      </c>
      <c r="L8" s="8"/>
      <c r="M8" s="8"/>
      <c r="N8" s="8"/>
      <c r="O8" s="8"/>
      <c r="P8" s="8"/>
      <c r="Q8" s="8"/>
      <c r="R8" s="8"/>
      <c r="S8" s="8"/>
      <c r="T8" s="8"/>
      <c r="U8" s="8"/>
      <c r="V8" s="8"/>
      <c r="W8" s="8"/>
      <c r="X8" s="8"/>
      <c r="Y8" s="8"/>
      <c r="Z8" s="8"/>
      <c r="AA8" s="8"/>
      <c r="AB8" s="8"/>
    </row>
    <row r="9" spans="1:28" ht="12.75" customHeight="1">
      <c r="A9" s="5" t="s">
        <v>2536</v>
      </c>
      <c r="B9" s="5" t="s">
        <v>148</v>
      </c>
      <c r="C9" s="8" t="str">
        <f t="shared" si="1"/>
        <v>GUNCano_HANDLING-Metal Chain Drop Low_B00M_CACK.wav</v>
      </c>
      <c r="D9" s="8" t="s">
        <v>2542</v>
      </c>
      <c r="E9" s="8"/>
      <c r="F9" s="5" t="s">
        <v>12</v>
      </c>
      <c r="G9" s="8" t="e">
        <f>VLOOKUP($F9,#REF!,2,0)</f>
        <v>#REF!</v>
      </c>
      <c r="H9" s="8" t="e">
        <f>VLOOKUP($F9,#REF!,3,0)</f>
        <v>#REF!</v>
      </c>
      <c r="I9" s="8" t="s">
        <v>136</v>
      </c>
      <c r="J9" s="8" t="s">
        <v>14</v>
      </c>
      <c r="K9" s="8" t="s">
        <v>105</v>
      </c>
      <c r="L9" s="8"/>
      <c r="M9" s="8"/>
      <c r="N9" s="8"/>
      <c r="O9" s="8"/>
      <c r="P9" s="8"/>
      <c r="Q9" s="8"/>
      <c r="R9" s="8"/>
      <c r="S9" s="8"/>
      <c r="T9" s="8"/>
      <c r="U9" s="8"/>
      <c r="V9" s="8"/>
      <c r="W9" s="8"/>
      <c r="X9" s="8"/>
      <c r="Y9" s="8"/>
      <c r="Z9" s="8"/>
      <c r="AA9" s="8"/>
      <c r="AB9" s="8"/>
    </row>
    <row r="10" spans="1:28" ht="12.75" customHeight="1">
      <c r="A10" s="5" t="s">
        <v>18</v>
      </c>
      <c r="B10" s="5" t="s">
        <v>150</v>
      </c>
      <c r="C10" s="8" t="str">
        <f t="shared" si="1"/>
        <v>GUNCano_HANDLING-Metal Chain Drop On Metal_B00M_CACK.wav</v>
      </c>
      <c r="D10" s="8" t="s">
        <v>2543</v>
      </c>
      <c r="E10" s="8"/>
      <c r="F10" s="5" t="s">
        <v>12</v>
      </c>
      <c r="G10" s="8" t="e">
        <f>VLOOKUP($F10,#REF!,2,0)</f>
        <v>#REF!</v>
      </c>
      <c r="H10" s="8" t="e">
        <f>VLOOKUP($F10,#REF!,3,0)</f>
        <v>#REF!</v>
      </c>
      <c r="I10" s="8" t="s">
        <v>136</v>
      </c>
      <c r="J10" s="8" t="s">
        <v>14</v>
      </c>
      <c r="K10" s="8" t="s">
        <v>105</v>
      </c>
      <c r="L10" s="8"/>
      <c r="M10" s="8"/>
      <c r="N10" s="8"/>
      <c r="O10" s="8"/>
      <c r="P10" s="8"/>
      <c r="Q10" s="8"/>
      <c r="R10" s="8"/>
      <c r="S10" s="8"/>
      <c r="T10" s="8"/>
      <c r="U10" s="8"/>
      <c r="V10" s="8"/>
      <c r="W10" s="8"/>
      <c r="X10" s="8"/>
      <c r="Y10" s="8"/>
      <c r="Z10" s="8"/>
      <c r="AA10" s="8"/>
      <c r="AB10" s="8"/>
    </row>
    <row r="11" spans="1:28" ht="12.75" customHeight="1">
      <c r="A11" s="5" t="s">
        <v>18</v>
      </c>
      <c r="B11" s="5" t="s">
        <v>156</v>
      </c>
      <c r="C11" s="8" t="str">
        <f t="shared" si="1"/>
        <v>GUNCano_HANDLING-Metal Chain Massive Drop Fast_B00M_CACK.wav</v>
      </c>
      <c r="D11" s="8" t="s">
        <v>2544</v>
      </c>
      <c r="E11" s="8"/>
      <c r="F11" s="5" t="s">
        <v>12</v>
      </c>
      <c r="G11" s="8" t="e">
        <f>VLOOKUP($F11,#REF!,2,0)</f>
        <v>#REF!</v>
      </c>
      <c r="H11" s="8" t="e">
        <f>VLOOKUP($F11,#REF!,3,0)</f>
        <v>#REF!</v>
      </c>
      <c r="I11" s="8" t="s">
        <v>136</v>
      </c>
      <c r="J11" s="8" t="s">
        <v>14</v>
      </c>
      <c r="K11" s="8" t="s">
        <v>105</v>
      </c>
      <c r="L11" s="8"/>
      <c r="M11" s="8"/>
      <c r="N11" s="8"/>
      <c r="O11" s="8"/>
      <c r="P11" s="8"/>
      <c r="Q11" s="8"/>
      <c r="R11" s="8"/>
      <c r="S11" s="8"/>
      <c r="T11" s="8"/>
      <c r="U11" s="8"/>
      <c r="V11" s="8"/>
      <c r="W11" s="8"/>
      <c r="X11" s="8"/>
      <c r="Y11" s="8"/>
      <c r="Z11" s="8"/>
      <c r="AA11" s="8"/>
      <c r="AB11" s="8"/>
    </row>
    <row r="12" spans="1:28" ht="12.75" customHeight="1">
      <c r="A12" s="5" t="s">
        <v>18</v>
      </c>
      <c r="B12" s="5" t="s">
        <v>159</v>
      </c>
      <c r="C12" s="8" t="str">
        <f t="shared" si="1"/>
        <v>GUNCano_HANDLING-Metal Chain Massive Drop Slow_B00M_CACK.wav</v>
      </c>
      <c r="D12" s="8" t="s">
        <v>2545</v>
      </c>
      <c r="E12" s="8"/>
      <c r="F12" s="5" t="s">
        <v>12</v>
      </c>
      <c r="G12" s="8" t="e">
        <f>VLOOKUP($F12,#REF!,2,0)</f>
        <v>#REF!</v>
      </c>
      <c r="H12" s="8" t="e">
        <f>VLOOKUP($F12,#REF!,3,0)</f>
        <v>#REF!</v>
      </c>
      <c r="I12" s="8" t="s">
        <v>136</v>
      </c>
      <c r="J12" s="8" t="s">
        <v>14</v>
      </c>
      <c r="K12" s="8" t="s">
        <v>105</v>
      </c>
      <c r="L12" s="8"/>
      <c r="M12" s="8"/>
      <c r="N12" s="8"/>
      <c r="O12" s="8"/>
      <c r="P12" s="8"/>
      <c r="Q12" s="8"/>
      <c r="R12" s="8"/>
      <c r="S12" s="8"/>
      <c r="T12" s="8"/>
      <c r="U12" s="8"/>
      <c r="V12" s="8"/>
      <c r="W12" s="8"/>
      <c r="X12" s="8"/>
      <c r="Y12" s="8"/>
      <c r="Z12" s="8"/>
      <c r="AA12" s="8"/>
      <c r="AB12" s="8"/>
    </row>
    <row r="13" spans="1:28" ht="12.75" customHeight="1">
      <c r="A13" s="5" t="s">
        <v>18</v>
      </c>
      <c r="B13" s="5" t="s">
        <v>162</v>
      </c>
      <c r="C13" s="8" t="str">
        <f t="shared" si="1"/>
        <v>GUNCano_HANDLING-Metal Chain Massive Pick Up Fast_B00M_CACK.wav</v>
      </c>
      <c r="D13" s="8" t="s">
        <v>2546</v>
      </c>
      <c r="E13" s="8"/>
      <c r="F13" s="5" t="s">
        <v>12</v>
      </c>
      <c r="G13" s="8" t="e">
        <f>VLOOKUP($F13,#REF!,2,0)</f>
        <v>#REF!</v>
      </c>
      <c r="H13" s="8" t="e">
        <f>VLOOKUP($F13,#REF!,3,0)</f>
        <v>#REF!</v>
      </c>
      <c r="I13" s="8" t="s">
        <v>136</v>
      </c>
      <c r="J13" s="8" t="s">
        <v>14</v>
      </c>
      <c r="K13" s="8" t="s">
        <v>105</v>
      </c>
      <c r="L13" s="8"/>
      <c r="M13" s="8"/>
      <c r="N13" s="8"/>
      <c r="O13" s="8"/>
      <c r="P13" s="8"/>
      <c r="Q13" s="8"/>
      <c r="R13" s="8"/>
      <c r="S13" s="8"/>
      <c r="T13" s="8"/>
      <c r="U13" s="8"/>
      <c r="V13" s="8"/>
      <c r="W13" s="8"/>
      <c r="X13" s="8"/>
      <c r="Y13" s="8"/>
      <c r="Z13" s="8"/>
      <c r="AA13" s="8"/>
      <c r="AB13" s="8"/>
    </row>
    <row r="14" spans="1:28" ht="12.75" customHeight="1">
      <c r="A14" s="5" t="s">
        <v>18</v>
      </c>
      <c r="B14" s="5" t="s">
        <v>165</v>
      </c>
      <c r="C14" s="8" t="str">
        <f t="shared" si="1"/>
        <v>GUNCano_HANDLING-Metal Chain Massive Pick Up Slow_B00M_CACK.wav</v>
      </c>
      <c r="D14" s="8" t="s">
        <v>2547</v>
      </c>
      <c r="E14" s="8"/>
      <c r="F14" s="5" t="s">
        <v>12</v>
      </c>
      <c r="G14" s="8" t="e">
        <f>VLOOKUP($F14,#REF!,2,0)</f>
        <v>#REF!</v>
      </c>
      <c r="H14" s="8" t="e">
        <f>VLOOKUP($F14,#REF!,3,0)</f>
        <v>#REF!</v>
      </c>
      <c r="I14" s="8" t="s">
        <v>136</v>
      </c>
      <c r="J14" s="8" t="s">
        <v>14</v>
      </c>
      <c r="K14" s="8" t="s">
        <v>105</v>
      </c>
      <c r="L14" s="8"/>
      <c r="M14" s="8"/>
      <c r="N14" s="8"/>
      <c r="O14" s="8"/>
      <c r="P14" s="8"/>
      <c r="Q14" s="8"/>
      <c r="R14" s="8"/>
      <c r="S14" s="8"/>
      <c r="T14" s="8"/>
      <c r="U14" s="8"/>
      <c r="V14" s="8"/>
      <c r="W14" s="8"/>
      <c r="X14" s="8"/>
      <c r="Y14" s="8"/>
      <c r="Z14" s="8"/>
      <c r="AA14" s="8"/>
      <c r="AB14" s="8"/>
    </row>
    <row r="15" spans="1:28" ht="12.75" customHeight="1">
      <c r="A15" s="5" t="s">
        <v>18</v>
      </c>
      <c r="B15" s="5" t="s">
        <v>180</v>
      </c>
      <c r="C15" s="8" t="str">
        <f t="shared" si="1"/>
        <v>GUNCano_HANDLING-Metal Chain Pick Up_B00M_CACK.wav</v>
      </c>
      <c r="D15" s="8" t="s">
        <v>2548</v>
      </c>
      <c r="E15" s="8"/>
      <c r="F15" s="5" t="s">
        <v>12</v>
      </c>
      <c r="G15" s="8" t="e">
        <f>VLOOKUP($F15,#REF!,2,0)</f>
        <v>#REF!</v>
      </c>
      <c r="H15" s="8" t="e">
        <f>VLOOKUP($F15,#REF!,3,0)</f>
        <v>#REF!</v>
      </c>
      <c r="I15" s="8" t="s">
        <v>136</v>
      </c>
      <c r="J15" s="8" t="s">
        <v>14</v>
      </c>
      <c r="K15" s="8" t="s">
        <v>105</v>
      </c>
      <c r="L15" s="8"/>
      <c r="M15" s="8"/>
      <c r="N15" s="8"/>
      <c r="O15" s="8"/>
      <c r="P15" s="8"/>
      <c r="Q15" s="8"/>
      <c r="R15" s="8"/>
      <c r="S15" s="8"/>
      <c r="T15" s="8"/>
      <c r="U15" s="8"/>
      <c r="V15" s="8"/>
      <c r="W15" s="8"/>
      <c r="X15" s="8"/>
      <c r="Y15" s="8"/>
      <c r="Z15" s="8"/>
      <c r="AA15" s="8"/>
      <c r="AB15" s="8"/>
    </row>
    <row r="16" spans="1:28" ht="12.75" customHeight="1">
      <c r="A16" s="5" t="s">
        <v>2536</v>
      </c>
      <c r="B16" s="5" t="s">
        <v>168</v>
      </c>
      <c r="C16" s="8" t="str">
        <f t="shared" si="1"/>
        <v>GUNCano_HANDLING-Metal Chain Pick Up Long_B00M_CACK.wav</v>
      </c>
      <c r="D16" s="8" t="s">
        <v>2549</v>
      </c>
      <c r="E16" s="8"/>
      <c r="F16" s="5" t="s">
        <v>12</v>
      </c>
      <c r="G16" s="8" t="e">
        <f>VLOOKUP($F16,#REF!,2,0)</f>
        <v>#REF!</v>
      </c>
      <c r="H16" s="8" t="e">
        <f>VLOOKUP($F16,#REF!,3,0)</f>
        <v>#REF!</v>
      </c>
      <c r="I16" s="8" t="s">
        <v>136</v>
      </c>
      <c r="J16" s="8" t="s">
        <v>14</v>
      </c>
      <c r="K16" s="8" t="s">
        <v>105</v>
      </c>
      <c r="L16" s="8"/>
      <c r="M16" s="8"/>
      <c r="N16" s="8"/>
      <c r="O16" s="8"/>
      <c r="P16" s="8"/>
      <c r="Q16" s="8"/>
      <c r="R16" s="8"/>
      <c r="S16" s="8"/>
      <c r="T16" s="8"/>
      <c r="U16" s="8"/>
      <c r="V16" s="8"/>
      <c r="W16" s="8"/>
      <c r="X16" s="8"/>
      <c r="Y16" s="8"/>
      <c r="Z16" s="8"/>
      <c r="AA16" s="8"/>
      <c r="AB16" s="8"/>
    </row>
    <row r="17" spans="1:28" ht="12.75" customHeight="1">
      <c r="A17" s="5" t="s">
        <v>2536</v>
      </c>
      <c r="B17" s="5" t="s">
        <v>171</v>
      </c>
      <c r="C17" s="8" t="str">
        <f t="shared" si="1"/>
        <v>GUNCano_HANDLING-Metal Chain Pick Up Moderate_B00M_CACK.wav</v>
      </c>
      <c r="D17" s="8" t="s">
        <v>2550</v>
      </c>
      <c r="E17" s="8"/>
      <c r="F17" s="5" t="s">
        <v>12</v>
      </c>
      <c r="G17" s="8" t="e">
        <f>VLOOKUP($F17,#REF!,2,0)</f>
        <v>#REF!</v>
      </c>
      <c r="H17" s="8" t="e">
        <f>VLOOKUP($F17,#REF!,3,0)</f>
        <v>#REF!</v>
      </c>
      <c r="I17" s="8" t="s">
        <v>136</v>
      </c>
      <c r="J17" s="8" t="s">
        <v>14</v>
      </c>
      <c r="K17" s="8" t="s">
        <v>105</v>
      </c>
      <c r="L17" s="8"/>
      <c r="M17" s="8"/>
      <c r="N17" s="8"/>
      <c r="O17" s="8"/>
      <c r="P17" s="8"/>
      <c r="Q17" s="8"/>
      <c r="R17" s="8"/>
      <c r="S17" s="8"/>
      <c r="T17" s="8"/>
      <c r="U17" s="8"/>
      <c r="V17" s="8"/>
      <c r="W17" s="8"/>
      <c r="X17" s="8"/>
      <c r="Y17" s="8"/>
      <c r="Z17" s="8"/>
      <c r="AA17" s="8"/>
      <c r="AB17" s="8"/>
    </row>
    <row r="18" spans="1:28" ht="12.75" customHeight="1">
      <c r="A18" s="5" t="s">
        <v>18</v>
      </c>
      <c r="B18" s="5" t="s">
        <v>174</v>
      </c>
      <c r="C18" s="8" t="str">
        <f t="shared" si="1"/>
        <v>GUNCano_HANDLING-Metal Chain Pick Up On Metal_B00M_CACK.wav</v>
      </c>
      <c r="D18" s="8" t="s">
        <v>2551</v>
      </c>
      <c r="E18" s="8"/>
      <c r="F18" s="5" t="s">
        <v>12</v>
      </c>
      <c r="G18" s="8" t="e">
        <f>VLOOKUP($F18,#REF!,2,0)</f>
        <v>#REF!</v>
      </c>
      <c r="H18" s="8" t="e">
        <f>VLOOKUP($F18,#REF!,3,0)</f>
        <v>#REF!</v>
      </c>
      <c r="I18" s="8" t="s">
        <v>136</v>
      </c>
      <c r="J18" s="8" t="s">
        <v>14</v>
      </c>
      <c r="K18" s="8" t="s">
        <v>105</v>
      </c>
      <c r="L18" s="8"/>
      <c r="M18" s="8"/>
      <c r="N18" s="8"/>
      <c r="O18" s="8"/>
      <c r="P18" s="8"/>
      <c r="Q18" s="8"/>
      <c r="R18" s="8"/>
      <c r="S18" s="8"/>
      <c r="T18" s="8"/>
      <c r="U18" s="8"/>
      <c r="V18" s="8"/>
      <c r="W18" s="8"/>
      <c r="X18" s="8"/>
      <c r="Y18" s="8"/>
      <c r="Z18" s="8"/>
      <c r="AA18" s="8"/>
      <c r="AB18" s="8"/>
    </row>
    <row r="19" spans="1:28" ht="12.75" customHeight="1">
      <c r="A19" s="5" t="s">
        <v>2536</v>
      </c>
      <c r="B19" s="5" t="s">
        <v>177</v>
      </c>
      <c r="C19" s="8" t="str">
        <f t="shared" si="1"/>
        <v>GUNCano_HANDLING-Metal Chain Pick Up Short_B00M_CACK.wav</v>
      </c>
      <c r="D19" s="8" t="s">
        <v>2552</v>
      </c>
      <c r="E19" s="8"/>
      <c r="F19" s="5" t="s">
        <v>12</v>
      </c>
      <c r="G19" s="8" t="e">
        <f>VLOOKUP($F19,#REF!,2,0)</f>
        <v>#REF!</v>
      </c>
      <c r="H19" s="8" t="e">
        <f>VLOOKUP($F19,#REF!,3,0)</f>
        <v>#REF!</v>
      </c>
      <c r="I19" s="8" t="s">
        <v>136</v>
      </c>
      <c r="J19" s="8" t="s">
        <v>14</v>
      </c>
      <c r="K19" s="8" t="s">
        <v>105</v>
      </c>
      <c r="L19" s="8"/>
      <c r="M19" s="8"/>
      <c r="N19" s="8"/>
      <c r="O19" s="8"/>
      <c r="P19" s="8"/>
      <c r="Q19" s="8"/>
      <c r="R19" s="8"/>
      <c r="S19" s="8"/>
      <c r="T19" s="8"/>
      <c r="U19" s="8"/>
      <c r="V19" s="8"/>
      <c r="W19" s="8"/>
      <c r="X19" s="8"/>
      <c r="Y19" s="8"/>
      <c r="Z19" s="8"/>
      <c r="AA19" s="8"/>
      <c r="AB19" s="8"/>
    </row>
    <row r="20" spans="1:28" ht="12.75" hidden="1" customHeight="1">
      <c r="A20" s="5" t="s">
        <v>2553</v>
      </c>
      <c r="B20" s="26" t="s">
        <v>2554</v>
      </c>
      <c r="C20" s="8" t="str">
        <f t="shared" si="1"/>
        <v>GUNCano_HANDLING-Metal Chain Rattle On Wood 01_B00M_CACK.wav</v>
      </c>
      <c r="D20" s="8" t="s">
        <v>2555</v>
      </c>
      <c r="E20" s="37" t="s">
        <v>2556</v>
      </c>
      <c r="F20" s="5" t="s">
        <v>12</v>
      </c>
      <c r="G20" s="8" t="e">
        <f>VLOOKUP($F20,#REF!,2,0)</f>
        <v>#REF!</v>
      </c>
      <c r="H20" s="8" t="e">
        <f>VLOOKUP($F20,#REF!,3,0)</f>
        <v>#REF!</v>
      </c>
      <c r="I20" s="8" t="s">
        <v>136</v>
      </c>
      <c r="J20" s="8" t="s">
        <v>14</v>
      </c>
      <c r="K20" s="8" t="s">
        <v>105</v>
      </c>
      <c r="L20" s="8"/>
      <c r="M20" s="8"/>
      <c r="N20" s="8"/>
      <c r="O20" s="8"/>
      <c r="P20" s="8"/>
      <c r="Q20" s="8"/>
      <c r="R20" s="8"/>
      <c r="S20" s="8"/>
      <c r="T20" s="8"/>
      <c r="U20" s="8"/>
      <c r="V20" s="8"/>
      <c r="W20" s="8"/>
      <c r="X20" s="8"/>
      <c r="Y20" s="8"/>
      <c r="Z20" s="8"/>
      <c r="AA20" s="8"/>
      <c r="AB20" s="8"/>
    </row>
    <row r="21" spans="1:28" ht="12.75" hidden="1" customHeight="1">
      <c r="A21" s="5" t="s">
        <v>2553</v>
      </c>
      <c r="B21" s="26" t="s">
        <v>2557</v>
      </c>
      <c r="C21" s="8" t="str">
        <f t="shared" si="1"/>
        <v>GUNCano_HANDLING-Metal Chain Rattle On Wood 02_B00M_CACK.wav</v>
      </c>
      <c r="D21" s="8" t="s">
        <v>2558</v>
      </c>
      <c r="E21" s="37" t="s">
        <v>2556</v>
      </c>
      <c r="F21" s="5" t="s">
        <v>12</v>
      </c>
      <c r="G21" s="8" t="e">
        <f>VLOOKUP($F21,#REF!,2,0)</f>
        <v>#REF!</v>
      </c>
      <c r="H21" s="8" t="e">
        <f>VLOOKUP($F21,#REF!,3,0)</f>
        <v>#REF!</v>
      </c>
      <c r="I21" s="8" t="s">
        <v>136</v>
      </c>
      <c r="J21" s="8" t="s">
        <v>14</v>
      </c>
      <c r="K21" s="8" t="s">
        <v>105</v>
      </c>
      <c r="L21" s="8"/>
      <c r="M21" s="8"/>
      <c r="N21" s="8"/>
      <c r="O21" s="8"/>
      <c r="P21" s="8"/>
      <c r="Q21" s="8"/>
      <c r="R21" s="8"/>
      <c r="S21" s="8"/>
      <c r="T21" s="8"/>
      <c r="U21" s="8"/>
      <c r="V21" s="8"/>
      <c r="W21" s="8"/>
      <c r="X21" s="8"/>
      <c r="Y21" s="8"/>
      <c r="Z21" s="8"/>
      <c r="AA21" s="8"/>
      <c r="AB21" s="8"/>
    </row>
    <row r="22" spans="1:28" ht="12.75" hidden="1" customHeight="1">
      <c r="A22" s="5" t="s">
        <v>2553</v>
      </c>
      <c r="B22" s="26" t="s">
        <v>2559</v>
      </c>
      <c r="C22" s="8" t="str">
        <f t="shared" si="1"/>
        <v>GUNCano_HANDLING-Metal Chain Rattle On Wood 03_B00M_CACK.wav</v>
      </c>
      <c r="D22" s="8" t="s">
        <v>2560</v>
      </c>
      <c r="E22" s="37" t="s">
        <v>2556</v>
      </c>
      <c r="F22" s="5" t="s">
        <v>12</v>
      </c>
      <c r="G22" s="8" t="e">
        <f>VLOOKUP($F22,#REF!,2,0)</f>
        <v>#REF!</v>
      </c>
      <c r="H22" s="8" t="e">
        <f>VLOOKUP($F22,#REF!,3,0)</f>
        <v>#REF!</v>
      </c>
      <c r="I22" s="8" t="s">
        <v>136</v>
      </c>
      <c r="J22" s="8" t="s">
        <v>14</v>
      </c>
      <c r="K22" s="8" t="s">
        <v>105</v>
      </c>
      <c r="L22" s="8"/>
      <c r="M22" s="8"/>
      <c r="N22" s="8"/>
      <c r="O22" s="8"/>
      <c r="P22" s="8"/>
      <c r="Q22" s="8"/>
      <c r="R22" s="8"/>
      <c r="S22" s="8"/>
      <c r="T22" s="8"/>
      <c r="U22" s="8"/>
      <c r="V22" s="8"/>
      <c r="W22" s="8"/>
      <c r="X22" s="8"/>
      <c r="Y22" s="8"/>
      <c r="Z22" s="8"/>
      <c r="AA22" s="8"/>
      <c r="AB22" s="8"/>
    </row>
    <row r="23" spans="1:28" ht="12.75" customHeight="1">
      <c r="A23" s="5" t="s">
        <v>18</v>
      </c>
      <c r="B23" s="5" t="s">
        <v>183</v>
      </c>
      <c r="C23" s="8" t="str">
        <f t="shared" si="1"/>
        <v>GUNCano_HANDLING-Metal Chain Rattling Constant_B00M_CACK.wav</v>
      </c>
      <c r="D23" s="8" t="s">
        <v>2561</v>
      </c>
      <c r="E23" s="8"/>
      <c r="F23" s="5" t="s">
        <v>12</v>
      </c>
      <c r="G23" s="8" t="e">
        <f>VLOOKUP($F23,#REF!,2,0)</f>
        <v>#REF!</v>
      </c>
      <c r="H23" s="8" t="e">
        <f>VLOOKUP($F23,#REF!,3,0)</f>
        <v>#REF!</v>
      </c>
      <c r="I23" s="8" t="s">
        <v>136</v>
      </c>
      <c r="J23" s="8" t="s">
        <v>14</v>
      </c>
      <c r="K23" s="8" t="s">
        <v>105</v>
      </c>
      <c r="L23" s="8"/>
      <c r="M23" s="8"/>
      <c r="N23" s="8"/>
      <c r="O23" s="8"/>
      <c r="P23" s="8"/>
      <c r="Q23" s="8"/>
      <c r="R23" s="8"/>
      <c r="S23" s="8"/>
      <c r="T23" s="8"/>
      <c r="U23" s="8"/>
      <c r="V23" s="8"/>
      <c r="W23" s="8"/>
      <c r="X23" s="8"/>
      <c r="Y23" s="8"/>
      <c r="Z23" s="8"/>
      <c r="AA23" s="8"/>
      <c r="AB23" s="8"/>
    </row>
    <row r="24" spans="1:28" ht="12.75" customHeight="1">
      <c r="A24" s="5" t="s">
        <v>18</v>
      </c>
      <c r="B24" s="5" t="s">
        <v>186</v>
      </c>
      <c r="C24" s="8" t="str">
        <f t="shared" si="1"/>
        <v>GUNCano_HANDLING-Metal Chain Rattling Short_B00M_CACK.wav</v>
      </c>
      <c r="D24" s="8" t="s">
        <v>2562</v>
      </c>
      <c r="E24" s="8"/>
      <c r="F24" s="5" t="s">
        <v>12</v>
      </c>
      <c r="G24" s="8" t="e">
        <f>VLOOKUP($F24,#REF!,2,0)</f>
        <v>#REF!</v>
      </c>
      <c r="H24" s="8" t="e">
        <f>VLOOKUP($F24,#REF!,3,0)</f>
        <v>#REF!</v>
      </c>
      <c r="I24" s="8" t="s">
        <v>136</v>
      </c>
      <c r="J24" s="8" t="s">
        <v>14</v>
      </c>
      <c r="K24" s="8" t="s">
        <v>105</v>
      </c>
      <c r="L24" s="8"/>
      <c r="M24" s="8"/>
      <c r="N24" s="8"/>
      <c r="O24" s="8"/>
      <c r="P24" s="8"/>
      <c r="Q24" s="8"/>
      <c r="R24" s="8"/>
      <c r="S24" s="8"/>
      <c r="T24" s="8"/>
      <c r="U24" s="8"/>
      <c r="V24" s="8"/>
      <c r="W24" s="8"/>
      <c r="X24" s="8"/>
      <c r="Y24" s="8"/>
      <c r="Z24" s="8"/>
      <c r="AA24" s="8"/>
      <c r="AB24" s="8"/>
    </row>
    <row r="25" spans="1:28" ht="12.75" customHeight="1">
      <c r="A25" s="5" t="s">
        <v>18</v>
      </c>
      <c r="B25" s="5" t="s">
        <v>189</v>
      </c>
      <c r="C25" s="8" t="str">
        <f t="shared" si="1"/>
        <v>GUNCano_HANDLING-Metal Chain Rattling Tighten_B00M_CACK.wav</v>
      </c>
      <c r="D25" s="8" t="s">
        <v>2563</v>
      </c>
      <c r="E25" s="8"/>
      <c r="F25" s="5" t="s">
        <v>12</v>
      </c>
      <c r="G25" s="8" t="e">
        <f>VLOOKUP($F25,#REF!,2,0)</f>
        <v>#REF!</v>
      </c>
      <c r="H25" s="8" t="e">
        <f>VLOOKUP($F25,#REF!,3,0)</f>
        <v>#REF!</v>
      </c>
      <c r="I25" s="8" t="s">
        <v>136</v>
      </c>
      <c r="J25" s="8" t="s">
        <v>14</v>
      </c>
      <c r="K25" s="8" t="s">
        <v>105</v>
      </c>
      <c r="L25" s="8"/>
      <c r="M25" s="8"/>
      <c r="N25" s="8"/>
      <c r="O25" s="8"/>
      <c r="P25" s="8"/>
      <c r="Q25" s="8"/>
      <c r="R25" s="8"/>
      <c r="S25" s="8"/>
      <c r="T25" s="8"/>
      <c r="U25" s="8"/>
      <c r="V25" s="8"/>
      <c r="W25" s="8"/>
      <c r="X25" s="8"/>
      <c r="Y25" s="8"/>
      <c r="Z25" s="8"/>
      <c r="AA25" s="8"/>
      <c r="AB25" s="8"/>
    </row>
    <row r="26" spans="1:28" ht="12.75" customHeight="1">
      <c r="A26" s="5" t="s">
        <v>18</v>
      </c>
      <c r="B26" s="5" t="s">
        <v>192</v>
      </c>
      <c r="C26" s="8" t="str">
        <f t="shared" si="1"/>
        <v>GUNCano_HANDLING-Metal Chain Rattly Drop Clunky Fast_B00M_CACK.wav</v>
      </c>
      <c r="D26" s="8" t="s">
        <v>2564</v>
      </c>
      <c r="E26" s="8"/>
      <c r="F26" s="5" t="s">
        <v>12</v>
      </c>
      <c r="G26" s="8" t="e">
        <f>VLOOKUP($F26,#REF!,2,0)</f>
        <v>#REF!</v>
      </c>
      <c r="H26" s="8" t="e">
        <f>VLOOKUP($F26,#REF!,3,0)</f>
        <v>#REF!</v>
      </c>
      <c r="I26" s="8" t="s">
        <v>136</v>
      </c>
      <c r="J26" s="8" t="s">
        <v>14</v>
      </c>
      <c r="K26" s="8" t="s">
        <v>105</v>
      </c>
      <c r="L26" s="8"/>
      <c r="M26" s="8"/>
      <c r="N26" s="8"/>
      <c r="O26" s="8"/>
      <c r="P26" s="8"/>
      <c r="Q26" s="8"/>
      <c r="R26" s="8"/>
      <c r="S26" s="8"/>
      <c r="T26" s="8"/>
      <c r="U26" s="8"/>
      <c r="V26" s="8"/>
      <c r="W26" s="8"/>
      <c r="X26" s="8"/>
      <c r="Y26" s="8"/>
      <c r="Z26" s="8"/>
      <c r="AA26" s="8"/>
      <c r="AB26" s="8"/>
    </row>
    <row r="27" spans="1:28" ht="12.75" customHeight="1">
      <c r="A27" s="5" t="s">
        <v>18</v>
      </c>
      <c r="B27" s="5" t="s">
        <v>195</v>
      </c>
      <c r="C27" s="8" t="str">
        <f t="shared" si="1"/>
        <v>GUNCano_HANDLING-Metal Chain Rattly Drop Clunky Slow_B00M_CACK.wav</v>
      </c>
      <c r="D27" s="8" t="s">
        <v>2565</v>
      </c>
      <c r="E27" s="8"/>
      <c r="F27" s="5" t="s">
        <v>12</v>
      </c>
      <c r="G27" s="8" t="e">
        <f>VLOOKUP($F27,#REF!,2,0)</f>
        <v>#REF!</v>
      </c>
      <c r="H27" s="8" t="e">
        <f>VLOOKUP($F27,#REF!,3,0)</f>
        <v>#REF!</v>
      </c>
      <c r="I27" s="8" t="s">
        <v>136</v>
      </c>
      <c r="J27" s="8" t="s">
        <v>14</v>
      </c>
      <c r="K27" s="8" t="s">
        <v>105</v>
      </c>
      <c r="L27" s="8"/>
      <c r="M27" s="8"/>
      <c r="N27" s="8"/>
      <c r="O27" s="8"/>
      <c r="P27" s="8"/>
      <c r="Q27" s="8"/>
      <c r="R27" s="8"/>
      <c r="S27" s="8"/>
      <c r="T27" s="8"/>
      <c r="U27" s="8"/>
      <c r="V27" s="8"/>
      <c r="W27" s="8"/>
      <c r="X27" s="8"/>
      <c r="Y27" s="8"/>
      <c r="Z27" s="8"/>
      <c r="AA27" s="8"/>
      <c r="AB27" s="8"/>
    </row>
    <row r="28" spans="1:28" ht="12.75" customHeight="1">
      <c r="A28" s="5" t="s">
        <v>18</v>
      </c>
      <c r="B28" s="5" t="s">
        <v>197</v>
      </c>
      <c r="C28" s="8" t="str">
        <f t="shared" si="1"/>
        <v>GUNCano_HANDLING-Metal Chain Rattly Drop Slow_B00M_CACK.wav</v>
      </c>
      <c r="D28" s="8" t="s">
        <v>2566</v>
      </c>
      <c r="E28" s="8"/>
      <c r="F28" s="5" t="s">
        <v>12</v>
      </c>
      <c r="G28" s="8" t="e">
        <f>VLOOKUP($F28,#REF!,2,0)</f>
        <v>#REF!</v>
      </c>
      <c r="H28" s="8" t="e">
        <f>VLOOKUP($F28,#REF!,3,0)</f>
        <v>#REF!</v>
      </c>
      <c r="I28" s="8" t="s">
        <v>136</v>
      </c>
      <c r="J28" s="8" t="s">
        <v>14</v>
      </c>
      <c r="K28" s="8" t="s">
        <v>105</v>
      </c>
      <c r="L28" s="8"/>
      <c r="M28" s="8"/>
      <c r="N28" s="8"/>
      <c r="O28" s="8"/>
      <c r="P28" s="8"/>
      <c r="Q28" s="8"/>
      <c r="R28" s="8"/>
      <c r="S28" s="8"/>
      <c r="T28" s="8"/>
      <c r="U28" s="8"/>
      <c r="V28" s="8"/>
      <c r="W28" s="8"/>
      <c r="X28" s="8"/>
      <c r="Y28" s="8"/>
      <c r="Z28" s="8"/>
      <c r="AA28" s="8"/>
      <c r="AB28" s="8"/>
    </row>
    <row r="29" spans="1:28" ht="12.75" customHeight="1">
      <c r="A29" s="5" t="s">
        <v>18</v>
      </c>
      <c r="B29" s="5" t="s">
        <v>200</v>
      </c>
      <c r="C29" s="8" t="str">
        <f t="shared" si="1"/>
        <v>GUNCano_HANDLING-Metal Chain Rattly Pick Up Clunky_B00M_CACK.wav</v>
      </c>
      <c r="D29" s="8" t="s">
        <v>2567</v>
      </c>
      <c r="E29" s="8"/>
      <c r="F29" s="5" t="s">
        <v>12</v>
      </c>
      <c r="G29" s="8" t="e">
        <f>VLOOKUP($F29,#REF!,2,0)</f>
        <v>#REF!</v>
      </c>
      <c r="H29" s="8" t="e">
        <f>VLOOKUP($F29,#REF!,3,0)</f>
        <v>#REF!</v>
      </c>
      <c r="I29" s="8" t="s">
        <v>136</v>
      </c>
      <c r="J29" s="8" t="s">
        <v>14</v>
      </c>
      <c r="K29" s="8" t="s">
        <v>105</v>
      </c>
      <c r="L29" s="8"/>
      <c r="M29" s="8"/>
      <c r="N29" s="8"/>
      <c r="O29" s="8"/>
      <c r="P29" s="8"/>
      <c r="Q29" s="8"/>
      <c r="R29" s="8"/>
      <c r="S29" s="8"/>
      <c r="T29" s="8"/>
      <c r="U29" s="8"/>
      <c r="V29" s="8"/>
      <c r="W29" s="8"/>
      <c r="X29" s="8"/>
      <c r="Y29" s="8"/>
      <c r="Z29" s="8"/>
      <c r="AA29" s="8"/>
      <c r="AB29" s="8"/>
    </row>
    <row r="30" spans="1:28" ht="12.75" customHeight="1">
      <c r="A30" s="5" t="s">
        <v>18</v>
      </c>
      <c r="B30" s="5" t="s">
        <v>202</v>
      </c>
      <c r="C30" s="8" t="str">
        <f t="shared" si="1"/>
        <v>GUNCano_HANDLING-Metal Chain Rattly Pick Up Slow_B00M_CACK.wav</v>
      </c>
      <c r="D30" s="8" t="s">
        <v>2568</v>
      </c>
      <c r="E30" s="8"/>
      <c r="F30" s="5" t="s">
        <v>12</v>
      </c>
      <c r="G30" s="8" t="e">
        <f>VLOOKUP($F30,#REF!,2,0)</f>
        <v>#REF!</v>
      </c>
      <c r="H30" s="8" t="e">
        <f>VLOOKUP($F30,#REF!,3,0)</f>
        <v>#REF!</v>
      </c>
      <c r="I30" s="8" t="s">
        <v>136</v>
      </c>
      <c r="J30" s="8" t="s">
        <v>14</v>
      </c>
      <c r="K30" s="8" t="s">
        <v>105</v>
      </c>
      <c r="L30" s="8"/>
      <c r="M30" s="8"/>
      <c r="N30" s="8"/>
      <c r="O30" s="8"/>
      <c r="P30" s="8"/>
      <c r="Q30" s="8"/>
      <c r="R30" s="8"/>
      <c r="S30" s="8"/>
      <c r="T30" s="8"/>
      <c r="U30" s="8"/>
      <c r="V30" s="8"/>
      <c r="W30" s="8"/>
      <c r="X30" s="8"/>
      <c r="Y30" s="8"/>
      <c r="Z30" s="8"/>
      <c r="AA30" s="8"/>
      <c r="AB30" s="8"/>
    </row>
    <row r="31" spans="1:28" ht="12.75" hidden="1" customHeight="1">
      <c r="A31" s="5" t="s">
        <v>2553</v>
      </c>
      <c r="B31" s="26" t="s">
        <v>2569</v>
      </c>
      <c r="C31" s="8" t="str">
        <f t="shared" si="1"/>
        <v>GUNCano_HANDLING-Metal Chain Slide On Wood 01_B00M_CACK.wav</v>
      </c>
      <c r="D31" s="8" t="s">
        <v>2570</v>
      </c>
      <c r="E31" s="37" t="s">
        <v>2571</v>
      </c>
      <c r="F31" s="5" t="s">
        <v>12</v>
      </c>
      <c r="G31" s="8" t="e">
        <f>VLOOKUP($F31,#REF!,2,0)</f>
        <v>#REF!</v>
      </c>
      <c r="H31" s="8" t="e">
        <f>VLOOKUP($F31,#REF!,3,0)</f>
        <v>#REF!</v>
      </c>
      <c r="I31" s="8" t="s">
        <v>136</v>
      </c>
      <c r="J31" s="8" t="s">
        <v>14</v>
      </c>
      <c r="K31" s="8" t="s">
        <v>105</v>
      </c>
      <c r="L31" s="8"/>
      <c r="M31" s="8"/>
      <c r="N31" s="8"/>
      <c r="O31" s="8"/>
      <c r="P31" s="8"/>
      <c r="Q31" s="8"/>
      <c r="R31" s="8"/>
      <c r="S31" s="8"/>
      <c r="T31" s="8"/>
      <c r="U31" s="8"/>
      <c r="V31" s="8"/>
      <c r="W31" s="8"/>
      <c r="X31" s="8"/>
      <c r="Y31" s="8"/>
      <c r="Z31" s="8"/>
      <c r="AA31" s="8"/>
      <c r="AB31" s="8"/>
    </row>
    <row r="32" spans="1:28" ht="12.75" hidden="1" customHeight="1">
      <c r="A32" s="5" t="s">
        <v>2553</v>
      </c>
      <c r="B32" s="26" t="s">
        <v>2572</v>
      </c>
      <c r="C32" s="8" t="str">
        <f t="shared" si="1"/>
        <v>GUNCano_HANDLING-Metal Chain Slide On Wood 02_B00M_CACK.wav</v>
      </c>
      <c r="D32" s="8" t="s">
        <v>2573</v>
      </c>
      <c r="E32" s="37" t="s">
        <v>2571</v>
      </c>
      <c r="F32" s="5" t="s">
        <v>12</v>
      </c>
      <c r="G32" s="8" t="e">
        <f>VLOOKUP($F32,#REF!,2,0)</f>
        <v>#REF!</v>
      </c>
      <c r="H32" s="8" t="e">
        <f>VLOOKUP($F32,#REF!,3,0)</f>
        <v>#REF!</v>
      </c>
      <c r="I32" s="8" t="s">
        <v>136</v>
      </c>
      <c r="J32" s="8" t="s">
        <v>14</v>
      </c>
      <c r="K32" s="8" t="s">
        <v>105</v>
      </c>
      <c r="L32" s="8"/>
      <c r="M32" s="8"/>
      <c r="N32" s="8"/>
      <c r="O32" s="8"/>
      <c r="P32" s="8"/>
      <c r="Q32" s="8"/>
      <c r="R32" s="8"/>
      <c r="S32" s="8"/>
      <c r="T32" s="8"/>
      <c r="U32" s="8"/>
      <c r="V32" s="8"/>
      <c r="W32" s="8"/>
      <c r="X32" s="8"/>
      <c r="Y32" s="8"/>
      <c r="Z32" s="8"/>
      <c r="AA32" s="8"/>
      <c r="AB32" s="8"/>
    </row>
    <row r="33" spans="1:28" ht="12.75" customHeight="1">
      <c r="A33" s="5" t="s">
        <v>18</v>
      </c>
      <c r="B33" s="5" t="s">
        <v>1243</v>
      </c>
      <c r="C33" s="8" t="str">
        <f t="shared" si="1"/>
        <v>GUNCano_HANDLING-Metal Snap In_B00M_CACK.wav</v>
      </c>
      <c r="D33" s="8" t="s">
        <v>2574</v>
      </c>
      <c r="E33" s="8"/>
      <c r="F33" s="5" t="s">
        <v>12</v>
      </c>
      <c r="G33" s="8" t="e">
        <f>VLOOKUP($F33,#REF!,2,0)</f>
        <v>#REF!</v>
      </c>
      <c r="H33" s="8" t="e">
        <f>VLOOKUP($F33,#REF!,3,0)</f>
        <v>#REF!</v>
      </c>
      <c r="I33" s="8" t="s">
        <v>136</v>
      </c>
      <c r="J33" s="8" t="s">
        <v>14</v>
      </c>
      <c r="K33" s="8" t="s">
        <v>105</v>
      </c>
      <c r="L33" s="8"/>
      <c r="M33" s="8"/>
      <c r="N33" s="8"/>
      <c r="O33" s="8"/>
      <c r="P33" s="8"/>
      <c r="Q33" s="8"/>
      <c r="R33" s="8"/>
      <c r="S33" s="8"/>
      <c r="T33" s="8"/>
      <c r="U33" s="8"/>
      <c r="V33" s="8"/>
      <c r="W33" s="8"/>
      <c r="X33" s="8"/>
      <c r="Y33" s="8"/>
      <c r="Z33" s="8"/>
      <c r="AA33" s="8"/>
      <c r="AB33" s="8"/>
    </row>
    <row r="34" spans="1:28" ht="12.75" customHeight="1">
      <c r="A34" s="34" t="s">
        <v>18</v>
      </c>
      <c r="B34" s="34" t="s">
        <v>1210</v>
      </c>
      <c r="C34" s="33" t="str">
        <f t="shared" si="1"/>
        <v>GUNCano_HANDLING-Metal On Metal Big_B00M_CACK.wav</v>
      </c>
      <c r="D34" s="33" t="s">
        <v>2575</v>
      </c>
      <c r="E34" s="33" t="s">
        <v>2406</v>
      </c>
      <c r="F34" s="34" t="s">
        <v>12</v>
      </c>
      <c r="G34" s="33" t="e">
        <f>VLOOKUP($F34,#REF!,2,0)</f>
        <v>#REF!</v>
      </c>
      <c r="H34" s="33" t="e">
        <f>VLOOKUP($F34,#REF!,3,0)</f>
        <v>#REF!</v>
      </c>
      <c r="I34" s="33" t="s">
        <v>136</v>
      </c>
      <c r="J34" s="33" t="s">
        <v>14</v>
      </c>
      <c r="K34" s="33" t="s">
        <v>105</v>
      </c>
      <c r="L34" s="33"/>
      <c r="M34" s="33"/>
      <c r="N34" s="33"/>
      <c r="O34" s="33"/>
      <c r="P34" s="33"/>
      <c r="Q34" s="33"/>
      <c r="R34" s="33"/>
      <c r="S34" s="33"/>
      <c r="T34" s="33"/>
      <c r="U34" s="33"/>
      <c r="V34" s="33"/>
      <c r="W34" s="33"/>
      <c r="X34" s="33"/>
      <c r="Y34" s="33"/>
      <c r="Z34" s="33"/>
      <c r="AA34" s="33"/>
      <c r="AB34" s="33"/>
    </row>
    <row r="35" spans="1:28" ht="12.75" customHeight="1">
      <c r="A35" s="5" t="s">
        <v>18</v>
      </c>
      <c r="B35" s="5" t="s">
        <v>1213</v>
      </c>
      <c r="C35" s="8" t="str">
        <f t="shared" si="1"/>
        <v>GUNCano_HANDLING-Metal On Metal Ring Out_B00M_CACK.wav</v>
      </c>
      <c r="D35" s="8" t="s">
        <v>2576</v>
      </c>
      <c r="E35" s="8"/>
      <c r="F35" s="5" t="s">
        <v>12</v>
      </c>
      <c r="G35" s="8" t="e">
        <f>VLOOKUP($F35,#REF!,2,0)</f>
        <v>#REF!</v>
      </c>
      <c r="H35" s="8" t="e">
        <f>VLOOKUP($F35,#REF!,3,0)</f>
        <v>#REF!</v>
      </c>
      <c r="I35" s="8" t="s">
        <v>136</v>
      </c>
      <c r="J35" s="8" t="s">
        <v>14</v>
      </c>
      <c r="K35" s="8" t="s">
        <v>105</v>
      </c>
      <c r="M35" s="8"/>
      <c r="N35" s="8"/>
      <c r="O35" s="8"/>
      <c r="P35" s="8"/>
      <c r="Q35" s="8"/>
      <c r="R35" s="8"/>
      <c r="S35" s="8"/>
      <c r="T35" s="8"/>
      <c r="U35" s="8"/>
      <c r="V35" s="8"/>
      <c r="W35" s="8"/>
      <c r="X35" s="8"/>
      <c r="Y35" s="8"/>
      <c r="Z35" s="8"/>
      <c r="AA35" s="8"/>
      <c r="AB35" s="8"/>
    </row>
    <row r="36" spans="1:28" ht="12.75" customHeight="1">
      <c r="A36" s="34" t="s">
        <v>18</v>
      </c>
      <c r="B36" s="34" t="s">
        <v>1222</v>
      </c>
      <c r="C36" s="33" t="str">
        <f t="shared" si="1"/>
        <v>GUNCano_HANDLING-Metal Scrape Into Slide Snap_B00M_CACK.wav</v>
      </c>
      <c r="D36" s="33" t="s">
        <v>2577</v>
      </c>
      <c r="E36" s="33" t="s">
        <v>2406</v>
      </c>
      <c r="F36" s="34" t="s">
        <v>12</v>
      </c>
      <c r="G36" s="33" t="e">
        <f>VLOOKUP($F36,#REF!,2,0)</f>
        <v>#REF!</v>
      </c>
      <c r="H36" s="33" t="e">
        <f>VLOOKUP($F36,#REF!,3,0)</f>
        <v>#REF!</v>
      </c>
      <c r="I36" s="33" t="s">
        <v>136</v>
      </c>
      <c r="J36" s="33" t="s">
        <v>14</v>
      </c>
      <c r="K36" s="33" t="s">
        <v>105</v>
      </c>
      <c r="L36" s="33"/>
      <c r="M36" s="33"/>
      <c r="N36" s="33"/>
      <c r="O36" s="33"/>
      <c r="P36" s="33"/>
      <c r="Q36" s="33"/>
      <c r="R36" s="33"/>
      <c r="S36" s="33"/>
      <c r="T36" s="33"/>
      <c r="U36" s="33"/>
      <c r="V36" s="33"/>
      <c r="W36" s="33"/>
      <c r="X36" s="33"/>
      <c r="Y36" s="33"/>
      <c r="Z36" s="33"/>
      <c r="AA36" s="33"/>
      <c r="AB36" s="33"/>
    </row>
    <row r="37" spans="1:28" ht="12.75" customHeight="1">
      <c r="A37" s="5" t="s">
        <v>18</v>
      </c>
      <c r="B37" s="5" t="s">
        <v>1225</v>
      </c>
      <c r="C37" s="8" t="str">
        <f t="shared" si="1"/>
        <v>GUNCano_HANDLING-Metal Scrape With Impact_B00M_CACK.wav</v>
      </c>
      <c r="D37" s="8" t="s">
        <v>2578</v>
      </c>
      <c r="E37" s="8"/>
      <c r="F37" s="5" t="s">
        <v>12</v>
      </c>
      <c r="G37" s="8" t="e">
        <f>VLOOKUP($F37,#REF!,2,0)</f>
        <v>#REF!</v>
      </c>
      <c r="H37" s="8" t="e">
        <f>VLOOKUP($F37,#REF!,3,0)</f>
        <v>#REF!</v>
      </c>
      <c r="I37" s="8" t="s">
        <v>136</v>
      </c>
      <c r="J37" s="8" t="s">
        <v>14</v>
      </c>
      <c r="K37" s="8" t="s">
        <v>105</v>
      </c>
      <c r="L37" s="8"/>
      <c r="M37" s="8"/>
      <c r="N37" s="8"/>
      <c r="O37" s="8"/>
      <c r="P37" s="8"/>
      <c r="Q37" s="8"/>
      <c r="R37" s="8"/>
      <c r="S37" s="8"/>
      <c r="T37" s="8"/>
      <c r="U37" s="8"/>
      <c r="V37" s="8"/>
      <c r="W37" s="8"/>
      <c r="X37" s="8"/>
      <c r="Y37" s="8"/>
      <c r="Z37" s="8"/>
      <c r="AA37" s="8"/>
      <c r="AB37" s="8"/>
    </row>
    <row r="38" spans="1:28" ht="12.75" customHeight="1">
      <c r="A38" s="5" t="s">
        <v>18</v>
      </c>
      <c r="B38" s="5" t="s">
        <v>1219</v>
      </c>
      <c r="C38" s="8" t="str">
        <f t="shared" si="1"/>
        <v>GUNCano_HANDLING-Metal Pieces Small_B00M_CACK.wav</v>
      </c>
      <c r="D38" s="8" t="s">
        <v>2579</v>
      </c>
      <c r="E38" s="8"/>
      <c r="F38" s="5" t="s">
        <v>12</v>
      </c>
      <c r="G38" s="8" t="e">
        <f>VLOOKUP($F38,#REF!,2,0)</f>
        <v>#REF!</v>
      </c>
      <c r="H38" s="8" t="e">
        <f>VLOOKUP($F38,#REF!,3,0)</f>
        <v>#REF!</v>
      </c>
      <c r="I38" s="8" t="s">
        <v>136</v>
      </c>
      <c r="J38" s="8" t="s">
        <v>14</v>
      </c>
      <c r="K38" s="8" t="s">
        <v>105</v>
      </c>
      <c r="L38" s="8"/>
      <c r="M38" s="8"/>
      <c r="N38" s="8"/>
      <c r="O38" s="8"/>
      <c r="P38" s="8"/>
      <c r="Q38" s="8"/>
      <c r="R38" s="8"/>
      <c r="S38" s="8"/>
      <c r="T38" s="8"/>
      <c r="U38" s="8"/>
      <c r="V38" s="8"/>
      <c r="W38" s="8"/>
      <c r="X38" s="8"/>
      <c r="Y38" s="8"/>
      <c r="Z38" s="8"/>
      <c r="AA38" s="8"/>
      <c r="AB38" s="8"/>
    </row>
    <row r="39" spans="1:28" ht="12.75" customHeight="1">
      <c r="A39" s="5" t="s">
        <v>18</v>
      </c>
      <c r="B39" s="5" t="s">
        <v>1237</v>
      </c>
      <c r="C39" s="8" t="str">
        <f t="shared" si="1"/>
        <v>GUNCano_HANDLING-Metal Small Mechanics Rattling_B00M_CACK.wav</v>
      </c>
      <c r="D39" s="8" t="s">
        <v>2580</v>
      </c>
      <c r="E39" s="8"/>
      <c r="F39" s="5" t="s">
        <v>12</v>
      </c>
      <c r="G39" s="8" t="e">
        <f>VLOOKUP($F39,#REF!,2,0)</f>
        <v>#REF!</v>
      </c>
      <c r="H39" s="8" t="e">
        <f>VLOOKUP($F39,#REF!,3,0)</f>
        <v>#REF!</v>
      </c>
      <c r="I39" s="8" t="s">
        <v>136</v>
      </c>
      <c r="J39" s="8" t="s">
        <v>14</v>
      </c>
      <c r="K39" s="8" t="s">
        <v>105</v>
      </c>
      <c r="L39" s="8"/>
      <c r="M39" s="8"/>
      <c r="N39" s="8"/>
      <c r="O39" s="8"/>
      <c r="P39" s="8"/>
      <c r="Q39" s="8"/>
      <c r="R39" s="8"/>
      <c r="S39" s="8"/>
      <c r="T39" s="8"/>
      <c r="U39" s="8"/>
      <c r="V39" s="8"/>
      <c r="W39" s="8"/>
      <c r="X39" s="8"/>
      <c r="Y39" s="8"/>
      <c r="Z39" s="8"/>
      <c r="AA39" s="8"/>
      <c r="AB39" s="8"/>
    </row>
    <row r="40" spans="1:28" ht="12.75" customHeight="1">
      <c r="A40" s="5" t="s">
        <v>18</v>
      </c>
      <c r="B40" s="5" t="s">
        <v>1234</v>
      </c>
      <c r="C40" s="8" t="str">
        <f t="shared" si="1"/>
        <v>GUNCano_HANDLING-Metal Small Mechanics Rattling Constant_B00M_CACK.wav</v>
      </c>
      <c r="D40" s="8" t="s">
        <v>2581</v>
      </c>
      <c r="E40" s="8"/>
      <c r="F40" s="5" t="s">
        <v>12</v>
      </c>
      <c r="G40" s="8" t="e">
        <f>VLOOKUP($F40,#REF!,2,0)</f>
        <v>#REF!</v>
      </c>
      <c r="H40" s="8" t="e">
        <f>VLOOKUP($F40,#REF!,3,0)</f>
        <v>#REF!</v>
      </c>
      <c r="I40" s="8" t="s">
        <v>136</v>
      </c>
      <c r="J40" s="8" t="s">
        <v>14</v>
      </c>
      <c r="K40" s="8" t="s">
        <v>105</v>
      </c>
      <c r="L40" s="8"/>
      <c r="M40" s="8"/>
      <c r="N40" s="8"/>
      <c r="O40" s="8"/>
      <c r="P40" s="8"/>
      <c r="Q40" s="8"/>
      <c r="R40" s="8"/>
      <c r="S40" s="8"/>
      <c r="T40" s="8"/>
      <c r="U40" s="8"/>
      <c r="V40" s="8"/>
      <c r="W40" s="8"/>
      <c r="X40" s="8"/>
      <c r="Y40" s="8"/>
      <c r="Z40" s="8"/>
      <c r="AA40" s="8"/>
      <c r="AB40" s="8"/>
    </row>
    <row r="41" spans="1:28" ht="12.75" customHeight="1">
      <c r="A41" s="5" t="s">
        <v>18</v>
      </c>
      <c r="B41" s="5" t="s">
        <v>1231</v>
      </c>
      <c r="C41" s="8" t="str">
        <f t="shared" si="1"/>
        <v>GUNCano_HANDLING-Metal Slide Small_B00M_CACK.wav</v>
      </c>
      <c r="D41" s="8" t="s">
        <v>2582</v>
      </c>
      <c r="E41" s="8"/>
      <c r="F41" s="5" t="s">
        <v>12</v>
      </c>
      <c r="G41" s="8" t="e">
        <f>VLOOKUP($F41,#REF!,2,0)</f>
        <v>#REF!</v>
      </c>
      <c r="H41" s="8" t="e">
        <f>VLOOKUP($F41,#REF!,3,0)</f>
        <v>#REF!</v>
      </c>
      <c r="I41" s="8" t="s">
        <v>136</v>
      </c>
      <c r="J41" s="8" t="s">
        <v>14</v>
      </c>
      <c r="K41" s="8" t="s">
        <v>105</v>
      </c>
      <c r="L41" s="8"/>
      <c r="M41" s="8"/>
      <c r="N41" s="8"/>
      <c r="O41" s="8"/>
      <c r="P41" s="8"/>
      <c r="Q41" s="8"/>
      <c r="R41" s="8"/>
      <c r="S41" s="8"/>
      <c r="T41" s="8"/>
      <c r="U41" s="8"/>
      <c r="V41" s="8"/>
      <c r="W41" s="8"/>
      <c r="X41" s="8"/>
      <c r="Y41" s="8"/>
      <c r="Z41" s="8"/>
      <c r="AA41" s="8"/>
      <c r="AB41" s="8"/>
    </row>
    <row r="42" spans="1:28" ht="12.75" customHeight="1">
      <c r="A42" s="5" t="s">
        <v>18</v>
      </c>
      <c r="B42" s="5" t="s">
        <v>1228</v>
      </c>
      <c r="C42" s="8" t="str">
        <f t="shared" si="1"/>
        <v>GUNCano_HANDLING-Metal Slide Medium_B00M_CACK.wav</v>
      </c>
      <c r="D42" s="8" t="s">
        <v>2583</v>
      </c>
      <c r="E42" s="8"/>
      <c r="F42" s="5" t="s">
        <v>12</v>
      </c>
      <c r="G42" s="8" t="e">
        <f>VLOOKUP($F42,#REF!,2,0)</f>
        <v>#REF!</v>
      </c>
      <c r="H42" s="8" t="e">
        <f>VLOOKUP($F42,#REF!,3,0)</f>
        <v>#REF!</v>
      </c>
      <c r="I42" s="8" t="s">
        <v>136</v>
      </c>
      <c r="J42" s="8" t="s">
        <v>14</v>
      </c>
      <c r="K42" s="8" t="s">
        <v>105</v>
      </c>
      <c r="L42" s="8"/>
      <c r="M42" s="8"/>
      <c r="N42" s="8"/>
      <c r="O42" s="8"/>
      <c r="P42" s="8"/>
      <c r="Q42" s="8"/>
      <c r="R42" s="8"/>
      <c r="S42" s="8"/>
      <c r="T42" s="8"/>
      <c r="U42" s="8"/>
      <c r="V42" s="8"/>
      <c r="W42" s="8"/>
      <c r="X42" s="8"/>
      <c r="Y42" s="8"/>
      <c r="Z42" s="8"/>
      <c r="AA42" s="8"/>
      <c r="AB42" s="8"/>
    </row>
    <row r="43" spans="1:28" ht="12.75" customHeight="1">
      <c r="A43" s="5" t="s">
        <v>18</v>
      </c>
      <c r="B43" s="5" t="s">
        <v>1240</v>
      </c>
      <c r="C43" s="8" t="str">
        <f t="shared" si="1"/>
        <v>GUNCano_HANDLING-Metal Snap In Double_B00M_CACK.wav</v>
      </c>
      <c r="D43" s="8" t="s">
        <v>2584</v>
      </c>
      <c r="E43" s="8"/>
      <c r="F43" s="5" t="s">
        <v>12</v>
      </c>
      <c r="G43" s="8" t="e">
        <f>VLOOKUP($F43,#REF!,2,0)</f>
        <v>#REF!</v>
      </c>
      <c r="H43" s="8" t="e">
        <f>VLOOKUP($F43,#REF!,3,0)</f>
        <v>#REF!</v>
      </c>
      <c r="I43" s="8" t="s">
        <v>136</v>
      </c>
      <c r="J43" s="8" t="s">
        <v>14</v>
      </c>
      <c r="K43" s="8" t="s">
        <v>105</v>
      </c>
      <c r="L43" s="8"/>
      <c r="M43" s="8"/>
      <c r="N43" s="8"/>
      <c r="O43" s="8"/>
      <c r="P43" s="8"/>
      <c r="Q43" s="8"/>
      <c r="R43" s="8"/>
      <c r="S43" s="8"/>
      <c r="T43" s="8"/>
      <c r="U43" s="8"/>
      <c r="V43" s="8"/>
      <c r="W43" s="8"/>
      <c r="X43" s="8"/>
      <c r="Y43" s="8"/>
      <c r="Z43" s="8"/>
      <c r="AA43" s="8"/>
      <c r="AB43" s="8"/>
    </row>
    <row r="44" spans="1:28" ht="12.75" customHeight="1">
      <c r="A44" s="5" t="s">
        <v>18</v>
      </c>
      <c r="B44" s="5" t="s">
        <v>1216</v>
      </c>
      <c r="C44" s="8" t="str">
        <f t="shared" si="1"/>
        <v>GUNCano_HANDLING-Metal Pieces Large_B00M_CACK.wav</v>
      </c>
      <c r="D44" s="8" t="s">
        <v>2585</v>
      </c>
      <c r="E44" s="8"/>
      <c r="F44" s="5" t="s">
        <v>12</v>
      </c>
      <c r="G44" s="8" t="e">
        <f>VLOOKUP($F44,#REF!,2,0)</f>
        <v>#REF!</v>
      </c>
      <c r="H44" s="8" t="e">
        <f>VLOOKUP($F44,#REF!,3,0)</f>
        <v>#REF!</v>
      </c>
      <c r="I44" s="8" t="s">
        <v>136</v>
      </c>
      <c r="J44" s="8" t="s">
        <v>14</v>
      </c>
      <c r="K44" s="8" t="s">
        <v>105</v>
      </c>
      <c r="L44" s="8"/>
      <c r="M44" s="8"/>
      <c r="N44" s="8"/>
      <c r="O44" s="8"/>
      <c r="P44" s="8"/>
      <c r="Q44" s="8"/>
      <c r="R44" s="8"/>
      <c r="S44" s="8"/>
      <c r="T44" s="8"/>
      <c r="U44" s="8"/>
      <c r="V44" s="8"/>
      <c r="W44" s="8"/>
      <c r="X44" s="8"/>
      <c r="Y44" s="8"/>
      <c r="Z44" s="8"/>
      <c r="AA44" s="8"/>
      <c r="AB44" s="8"/>
    </row>
    <row r="45" spans="1:28" ht="12.75" customHeight="1">
      <c r="A45" s="5" t="s">
        <v>2586</v>
      </c>
      <c r="B45" s="5" t="s">
        <v>208</v>
      </c>
      <c r="C45" s="8" t="str">
        <f t="shared" si="1"/>
        <v>GUNCano_HANDLING-Metal Wood Chain Rattle_B00M_CACK.wav</v>
      </c>
      <c r="D45" s="8" t="s">
        <v>2587</v>
      </c>
      <c r="E45" s="8"/>
      <c r="F45" s="5" t="s">
        <v>12</v>
      </c>
      <c r="G45" s="8" t="e">
        <f>VLOOKUP($F45,#REF!,2,0)</f>
        <v>#REF!</v>
      </c>
      <c r="H45" s="8" t="e">
        <f>VLOOKUP($F45,#REF!,3,0)</f>
        <v>#REF!</v>
      </c>
      <c r="I45" s="8" t="s">
        <v>136</v>
      </c>
      <c r="J45" s="8" t="s">
        <v>14</v>
      </c>
      <c r="K45" s="8" t="s">
        <v>105</v>
      </c>
      <c r="L45" s="8"/>
      <c r="M45" s="8"/>
      <c r="N45" s="8"/>
      <c r="O45" s="8"/>
      <c r="P45" s="8"/>
      <c r="Q45" s="8"/>
      <c r="R45" s="8"/>
      <c r="S45" s="8"/>
      <c r="T45" s="8"/>
      <c r="U45" s="8"/>
      <c r="V45" s="8"/>
      <c r="W45" s="8"/>
      <c r="X45" s="8"/>
      <c r="Y45" s="8"/>
      <c r="Z45" s="8"/>
      <c r="AA45" s="8"/>
      <c r="AB45" s="8"/>
    </row>
    <row r="46" spans="1:28" ht="12.75" customHeight="1">
      <c r="A46" s="5" t="s">
        <v>2586</v>
      </c>
      <c r="B46" s="5" t="s">
        <v>205</v>
      </c>
      <c r="C46" s="8" t="str">
        <f t="shared" si="1"/>
        <v>GUNCano_HANDLING-Metal Wood Chain Rattle Soft_B00M_CACK.wav</v>
      </c>
      <c r="D46" s="8" t="s">
        <v>2588</v>
      </c>
      <c r="E46" s="8"/>
      <c r="F46" s="5" t="s">
        <v>12</v>
      </c>
      <c r="G46" s="8" t="e">
        <f>VLOOKUP($F46,#REF!,2,0)</f>
        <v>#REF!</v>
      </c>
      <c r="H46" s="8" t="e">
        <f>VLOOKUP($F46,#REF!,3,0)</f>
        <v>#REF!</v>
      </c>
      <c r="I46" s="8" t="s">
        <v>136</v>
      </c>
      <c r="J46" s="8" t="s">
        <v>14</v>
      </c>
      <c r="K46" s="8" t="s">
        <v>105</v>
      </c>
      <c r="L46" s="8"/>
      <c r="M46" s="8"/>
      <c r="N46" s="8"/>
      <c r="O46" s="8"/>
      <c r="P46" s="8"/>
      <c r="Q46" s="8"/>
      <c r="R46" s="8"/>
      <c r="S46" s="8"/>
      <c r="T46" s="8"/>
      <c r="U46" s="8"/>
      <c r="V46" s="8"/>
      <c r="W46" s="8"/>
      <c r="X46" s="8"/>
      <c r="Y46" s="8"/>
      <c r="Z46" s="8"/>
      <c r="AA46" s="8"/>
      <c r="AB46" s="8"/>
    </row>
    <row r="47" spans="1:28" ht="12.75" customHeight="1">
      <c r="A47" s="34" t="s">
        <v>18</v>
      </c>
      <c r="B47" s="34" t="s">
        <v>1246</v>
      </c>
      <c r="C47" s="33" t="str">
        <f t="shared" si="1"/>
        <v>GUNCano_HANDLING-Metal Wood Scrape Back And Forth_B00M_CACK.wav</v>
      </c>
      <c r="D47" s="33" t="s">
        <v>2589</v>
      </c>
      <c r="E47" s="33" t="s">
        <v>2406</v>
      </c>
      <c r="F47" s="34" t="s">
        <v>12</v>
      </c>
      <c r="G47" s="33" t="e">
        <f>VLOOKUP($F47,#REF!,2,0)</f>
        <v>#REF!</v>
      </c>
      <c r="H47" s="33" t="e">
        <f>VLOOKUP($F47,#REF!,3,0)</f>
        <v>#REF!</v>
      </c>
      <c r="I47" s="33" t="s">
        <v>136</v>
      </c>
      <c r="J47" s="33" t="s">
        <v>14</v>
      </c>
      <c r="K47" s="33" t="s">
        <v>105</v>
      </c>
      <c r="L47" s="33"/>
      <c r="M47" s="33"/>
      <c r="N47" s="33"/>
      <c r="O47" s="33"/>
      <c r="P47" s="33"/>
      <c r="Q47" s="33"/>
      <c r="R47" s="33"/>
      <c r="S47" s="33"/>
      <c r="T47" s="33"/>
      <c r="U47" s="33"/>
      <c r="V47" s="33"/>
      <c r="W47" s="33"/>
      <c r="X47" s="33"/>
      <c r="Y47" s="33"/>
      <c r="Z47" s="33"/>
      <c r="AA47" s="33"/>
      <c r="AB47" s="33"/>
    </row>
    <row r="48" spans="1:28" ht="12.75" customHeight="1">
      <c r="A48" s="5" t="s">
        <v>18</v>
      </c>
      <c r="B48" s="5" t="s">
        <v>1249</v>
      </c>
      <c r="C48" s="8" t="str">
        <f t="shared" si="1"/>
        <v>GUNCano_HANDLING-Metal Wood Sequence Clunky_B00M_CACK.wav</v>
      </c>
      <c r="D48" s="8" t="s">
        <v>2590</v>
      </c>
      <c r="E48" s="8"/>
      <c r="F48" s="5" t="s">
        <v>12</v>
      </c>
      <c r="G48" s="8" t="e">
        <f>VLOOKUP($F48,#REF!,2,0)</f>
        <v>#REF!</v>
      </c>
      <c r="H48" s="8" t="e">
        <f>VLOOKUP($F48,#REF!,3,0)</f>
        <v>#REF!</v>
      </c>
      <c r="I48" s="8" t="s">
        <v>136</v>
      </c>
      <c r="J48" s="8" t="s">
        <v>14</v>
      </c>
      <c r="K48" s="8" t="s">
        <v>105</v>
      </c>
      <c r="L48" s="8"/>
      <c r="M48" s="8"/>
      <c r="N48" s="8"/>
      <c r="O48" s="8"/>
      <c r="P48" s="8"/>
      <c r="Q48" s="8"/>
      <c r="R48" s="8"/>
      <c r="S48" s="8"/>
      <c r="T48" s="8"/>
      <c r="U48" s="8"/>
      <c r="V48" s="8"/>
      <c r="W48" s="8"/>
      <c r="X48" s="8"/>
      <c r="Y48" s="8"/>
      <c r="Z48" s="8"/>
      <c r="AA48" s="8"/>
      <c r="AB48" s="8"/>
    </row>
    <row r="49" spans="1:28" ht="12.75" customHeight="1">
      <c r="A49" s="5" t="s">
        <v>18</v>
      </c>
      <c r="B49" s="5" t="s">
        <v>1252</v>
      </c>
      <c r="C49" s="8" t="str">
        <f t="shared" si="1"/>
        <v>GUNCano_HANDLING-Metal Wood Sequence Rattling Long_B00M_CACK.wav</v>
      </c>
      <c r="D49" s="8" t="s">
        <v>2591</v>
      </c>
      <c r="E49" s="8"/>
      <c r="F49" s="5" t="s">
        <v>12</v>
      </c>
      <c r="G49" s="8" t="e">
        <f>VLOOKUP($F49,#REF!,2,0)</f>
        <v>#REF!</v>
      </c>
      <c r="H49" s="8" t="e">
        <f>VLOOKUP($F49,#REF!,3,0)</f>
        <v>#REF!</v>
      </c>
      <c r="I49" s="8" t="s">
        <v>136</v>
      </c>
      <c r="J49" s="8" t="s">
        <v>14</v>
      </c>
      <c r="K49" s="8" t="s">
        <v>105</v>
      </c>
      <c r="L49" s="8"/>
      <c r="M49" s="8"/>
      <c r="N49" s="8"/>
      <c r="O49" s="8"/>
      <c r="P49" s="8"/>
      <c r="Q49" s="8"/>
      <c r="R49" s="8"/>
      <c r="S49" s="8"/>
      <c r="T49" s="8"/>
      <c r="U49" s="8"/>
      <c r="V49" s="8"/>
      <c r="W49" s="8"/>
      <c r="X49" s="8"/>
      <c r="Y49" s="8"/>
      <c r="Z49" s="8"/>
      <c r="AA49" s="8"/>
      <c r="AB49" s="8"/>
    </row>
    <row r="50" spans="1:28" ht="12.75" customHeight="1">
      <c r="A50" s="34" t="s">
        <v>18</v>
      </c>
      <c r="B50" s="34" t="s">
        <v>1255</v>
      </c>
      <c r="C50" s="33" t="str">
        <f t="shared" si="1"/>
        <v>GUNCano_HANDLING-Metal Wood Sequence Rattling Short_B00M_CACK.wav</v>
      </c>
      <c r="D50" s="33" t="s">
        <v>2592</v>
      </c>
      <c r="E50" s="33" t="s">
        <v>2406</v>
      </c>
      <c r="F50" s="34" t="s">
        <v>12</v>
      </c>
      <c r="G50" s="33" t="e">
        <f>VLOOKUP($F50,#REF!,2,0)</f>
        <v>#REF!</v>
      </c>
      <c r="H50" s="33" t="e">
        <f>VLOOKUP($F50,#REF!,3,0)</f>
        <v>#REF!</v>
      </c>
      <c r="I50" s="33" t="s">
        <v>136</v>
      </c>
      <c r="J50" s="33" t="s">
        <v>14</v>
      </c>
      <c r="K50" s="33" t="s">
        <v>105</v>
      </c>
      <c r="L50" s="33"/>
      <c r="M50" s="33"/>
      <c r="N50" s="33"/>
      <c r="O50" s="33"/>
      <c r="P50" s="33"/>
      <c r="Q50" s="33"/>
      <c r="R50" s="33"/>
      <c r="S50" s="33"/>
      <c r="T50" s="33"/>
      <c r="U50" s="33"/>
      <c r="V50" s="33"/>
      <c r="W50" s="33"/>
      <c r="X50" s="33"/>
      <c r="Y50" s="33"/>
      <c r="Z50" s="33"/>
      <c r="AA50" s="33"/>
      <c r="AB50" s="33"/>
    </row>
    <row r="51" spans="1:28" ht="12.75" customHeight="1">
      <c r="A51" s="5" t="s">
        <v>2586</v>
      </c>
      <c r="B51" s="5" t="s">
        <v>1258</v>
      </c>
      <c r="C51" s="8" t="str">
        <f t="shared" si="1"/>
        <v>GUNCano_HANDLING-Metal Wood Squeak Sweetener Short_B00M_CACK.wav</v>
      </c>
      <c r="D51" s="8" t="s">
        <v>2593</v>
      </c>
      <c r="E51" s="8"/>
      <c r="F51" s="5" t="s">
        <v>12</v>
      </c>
      <c r="G51" s="8" t="e">
        <f>VLOOKUP($F51,#REF!,2,0)</f>
        <v>#REF!</v>
      </c>
      <c r="H51" s="8" t="e">
        <f>VLOOKUP($F51,#REF!,3,0)</f>
        <v>#REF!</v>
      </c>
      <c r="I51" s="8" t="s">
        <v>136</v>
      </c>
      <c r="J51" s="8" t="s">
        <v>14</v>
      </c>
      <c r="K51" s="8" t="s">
        <v>105</v>
      </c>
      <c r="L51" s="8"/>
      <c r="M51" s="8"/>
      <c r="N51" s="8"/>
      <c r="O51" s="8"/>
      <c r="P51" s="8"/>
      <c r="Q51" s="8"/>
      <c r="R51" s="8"/>
      <c r="S51" s="8"/>
      <c r="T51" s="8"/>
      <c r="U51" s="8"/>
      <c r="V51" s="8"/>
      <c r="W51" s="8"/>
      <c r="X51" s="8"/>
      <c r="Y51" s="8"/>
      <c r="Z51" s="8"/>
      <c r="AA51" s="8"/>
      <c r="AB51" s="8"/>
    </row>
    <row r="52" spans="1:28" ht="12.75" customHeight="1">
      <c r="A52" s="34" t="s">
        <v>2594</v>
      </c>
      <c r="B52" s="34" t="s">
        <v>1591</v>
      </c>
      <c r="C52" s="33" t="str">
        <f t="shared" si="1"/>
        <v>GUNCano_HANDLING-Wood Creak Heavy Short_B00M_CACK.wav</v>
      </c>
      <c r="D52" s="33" t="s">
        <v>2595</v>
      </c>
      <c r="E52" s="33" t="s">
        <v>2406</v>
      </c>
      <c r="F52" s="34" t="s">
        <v>12</v>
      </c>
      <c r="G52" s="33" t="e">
        <f>VLOOKUP($F52,#REF!,2,0)</f>
        <v>#REF!</v>
      </c>
      <c r="H52" s="33" t="e">
        <f>VLOOKUP($F52,#REF!,3,0)</f>
        <v>#REF!</v>
      </c>
      <c r="I52" s="33" t="s">
        <v>136</v>
      </c>
      <c r="J52" s="33" t="s">
        <v>14</v>
      </c>
      <c r="K52" s="33" t="s">
        <v>105</v>
      </c>
      <c r="L52" s="33"/>
      <c r="M52" s="33"/>
      <c r="N52" s="33"/>
      <c r="O52" s="33"/>
      <c r="P52" s="33"/>
      <c r="Q52" s="33"/>
      <c r="R52" s="33"/>
      <c r="S52" s="33"/>
      <c r="T52" s="33"/>
      <c r="U52" s="33"/>
      <c r="V52" s="33"/>
      <c r="W52" s="33"/>
      <c r="X52" s="33"/>
      <c r="Y52" s="33"/>
      <c r="Z52" s="33"/>
      <c r="AA52" s="33"/>
      <c r="AB52" s="33"/>
    </row>
    <row r="53" spans="1:28" ht="12.75" customHeight="1">
      <c r="A53" s="5" t="s">
        <v>2594</v>
      </c>
      <c r="B53" s="5" t="s">
        <v>1595</v>
      </c>
      <c r="C53" s="8" t="str">
        <f t="shared" si="1"/>
        <v>GUNCano_HANDLING-Wood Creak Light Short_B00M_CACK.wav</v>
      </c>
      <c r="D53" s="8" t="s">
        <v>2596</v>
      </c>
      <c r="E53" s="8"/>
      <c r="F53" s="5" t="s">
        <v>12</v>
      </c>
      <c r="G53" s="8" t="e">
        <f>VLOOKUP($F53,#REF!,2,0)</f>
        <v>#REF!</v>
      </c>
      <c r="H53" s="8" t="e">
        <f>VLOOKUP($F53,#REF!,3,0)</f>
        <v>#REF!</v>
      </c>
      <c r="I53" s="8" t="s">
        <v>136</v>
      </c>
      <c r="J53" s="8" t="s">
        <v>14</v>
      </c>
      <c r="K53" s="8" t="s">
        <v>105</v>
      </c>
      <c r="L53" s="8"/>
      <c r="M53" s="8"/>
      <c r="N53" s="8"/>
      <c r="O53" s="8"/>
      <c r="P53" s="8"/>
      <c r="Q53" s="8"/>
      <c r="R53" s="8"/>
      <c r="S53" s="8"/>
      <c r="T53" s="8"/>
      <c r="U53" s="8"/>
      <c r="V53" s="8"/>
      <c r="W53" s="8"/>
      <c r="X53" s="8"/>
      <c r="Y53" s="8"/>
      <c r="Z53" s="8"/>
      <c r="AA53" s="8"/>
      <c r="AB53" s="8"/>
    </row>
    <row r="54" spans="1:28" ht="12.75" customHeight="1">
      <c r="A54" s="5" t="s">
        <v>2594</v>
      </c>
      <c r="B54" s="5" t="s">
        <v>1598</v>
      </c>
      <c r="C54" s="8" t="str">
        <f t="shared" si="1"/>
        <v>GUNCano_HANDLING-Wood Creak Medium Short_B00M_CACK.wav</v>
      </c>
      <c r="D54" s="8" t="s">
        <v>2597</v>
      </c>
      <c r="E54" s="8"/>
      <c r="F54" s="5" t="s">
        <v>12</v>
      </c>
      <c r="G54" s="8" t="e">
        <f>VLOOKUP($F54,#REF!,2,0)</f>
        <v>#REF!</v>
      </c>
      <c r="H54" s="8" t="e">
        <f>VLOOKUP($F54,#REF!,3,0)</f>
        <v>#REF!</v>
      </c>
      <c r="I54" s="8" t="s">
        <v>136</v>
      </c>
      <c r="J54" s="8" t="s">
        <v>14</v>
      </c>
      <c r="K54" s="8" t="s">
        <v>105</v>
      </c>
      <c r="L54" s="8"/>
      <c r="M54" s="8"/>
      <c r="N54" s="8"/>
      <c r="O54" s="8"/>
      <c r="P54" s="8"/>
      <c r="Q54" s="8"/>
      <c r="R54" s="8"/>
      <c r="S54" s="8"/>
      <c r="T54" s="8"/>
      <c r="U54" s="8"/>
      <c r="V54" s="8"/>
      <c r="W54" s="8"/>
      <c r="X54" s="8"/>
      <c r="Y54" s="8"/>
      <c r="Z54" s="8"/>
      <c r="AA54" s="8"/>
      <c r="AB54" s="8"/>
    </row>
    <row r="55" spans="1:28" ht="12.75" customHeight="1">
      <c r="A55" s="5" t="s">
        <v>2594</v>
      </c>
      <c r="B55" s="5" t="s">
        <v>1601</v>
      </c>
      <c r="C55" s="8" t="str">
        <f t="shared" si="1"/>
        <v>GUNCano_HANDLING-Wood Creak Sweetener_B00M_CACK.wav</v>
      </c>
      <c r="D55" s="8" t="s">
        <v>2598</v>
      </c>
      <c r="E55" s="8"/>
      <c r="F55" s="5" t="s">
        <v>12</v>
      </c>
      <c r="G55" s="8" t="e">
        <f>VLOOKUP($F55,#REF!,2,0)</f>
        <v>#REF!</v>
      </c>
      <c r="H55" s="8" t="e">
        <f>VLOOKUP($F55,#REF!,3,0)</f>
        <v>#REF!</v>
      </c>
      <c r="I55" s="8" t="s">
        <v>136</v>
      </c>
      <c r="J55" s="8" t="s">
        <v>14</v>
      </c>
      <c r="K55" s="8" t="s">
        <v>105</v>
      </c>
      <c r="L55" s="8"/>
      <c r="M55" s="8"/>
      <c r="N55" s="8"/>
      <c r="O55" s="8"/>
      <c r="P55" s="8"/>
      <c r="Q55" s="8"/>
      <c r="R55" s="8"/>
      <c r="S55" s="8"/>
      <c r="T55" s="8"/>
      <c r="U55" s="8"/>
      <c r="V55" s="8"/>
      <c r="W55" s="8"/>
      <c r="X55" s="8"/>
      <c r="Y55" s="8"/>
      <c r="Z55" s="8"/>
      <c r="AA55" s="8"/>
      <c r="AB55" s="8"/>
    </row>
    <row r="56" spans="1:28" ht="12.75" hidden="1" customHeight="1">
      <c r="A56" s="5" t="s">
        <v>2553</v>
      </c>
      <c r="B56" s="26" t="s">
        <v>2599</v>
      </c>
      <c r="C56" s="8" t="str">
        <f t="shared" si="1"/>
        <v>GUNCano_IMPACT-Garbage Box Crash 01_B00M_CACK.wav</v>
      </c>
      <c r="D56" s="8" t="s">
        <v>2600</v>
      </c>
      <c r="E56" s="8" t="s">
        <v>2601</v>
      </c>
      <c r="F56" s="5" t="s">
        <v>12</v>
      </c>
      <c r="G56" s="8" t="e">
        <f>VLOOKUP($F56,#REF!,2,0)</f>
        <v>#REF!</v>
      </c>
      <c r="H56" s="8" t="e">
        <f>VLOOKUP($F56,#REF!,3,0)</f>
        <v>#REF!</v>
      </c>
      <c r="I56" s="8" t="s">
        <v>104</v>
      </c>
      <c r="J56" s="8" t="s">
        <v>14</v>
      </c>
      <c r="K56" s="8" t="s">
        <v>105</v>
      </c>
      <c r="L56" s="38" t="s">
        <v>11</v>
      </c>
      <c r="M56" s="38" t="s">
        <v>1029</v>
      </c>
      <c r="N56" s="8"/>
      <c r="O56" s="8"/>
      <c r="P56" s="8"/>
      <c r="Q56" s="8"/>
      <c r="R56" s="8"/>
      <c r="S56" s="8"/>
      <c r="T56" s="8"/>
      <c r="U56" s="8"/>
      <c r="V56" s="8"/>
      <c r="W56" s="8"/>
      <c r="X56" s="8"/>
      <c r="Y56" s="8"/>
      <c r="Z56" s="8"/>
      <c r="AA56" s="8"/>
      <c r="AB56" s="8"/>
    </row>
    <row r="57" spans="1:28" ht="12.75" hidden="1" customHeight="1">
      <c r="A57" s="5" t="s">
        <v>2553</v>
      </c>
      <c r="B57" s="26" t="s">
        <v>2602</v>
      </c>
      <c r="C57" s="8" t="str">
        <f t="shared" si="1"/>
        <v>GUNCano_IMPACT-Garbage Box Crash 02_B00M_CACK.wav</v>
      </c>
      <c r="D57" s="8" t="s">
        <v>2603</v>
      </c>
      <c r="E57" s="8" t="s">
        <v>2601</v>
      </c>
      <c r="F57" s="5" t="s">
        <v>12</v>
      </c>
      <c r="G57" s="8" t="e">
        <f>VLOOKUP($F57,#REF!,2,0)</f>
        <v>#REF!</v>
      </c>
      <c r="H57" s="8" t="e">
        <f>VLOOKUP($F57,#REF!,3,0)</f>
        <v>#REF!</v>
      </c>
      <c r="I57" s="8" t="s">
        <v>104</v>
      </c>
      <c r="J57" s="8" t="s">
        <v>14</v>
      </c>
      <c r="K57" s="8" t="s">
        <v>105</v>
      </c>
      <c r="L57" s="38" t="s">
        <v>2333</v>
      </c>
      <c r="M57" s="8"/>
      <c r="N57" s="8"/>
      <c r="O57" s="8"/>
      <c r="P57" s="8"/>
      <c r="Q57" s="8"/>
      <c r="R57" s="8"/>
      <c r="S57" s="8"/>
      <c r="T57" s="8"/>
      <c r="U57" s="8"/>
      <c r="V57" s="8"/>
      <c r="W57" s="8"/>
      <c r="X57" s="8"/>
      <c r="Y57" s="8"/>
      <c r="Z57" s="8"/>
      <c r="AA57" s="8"/>
      <c r="AB57" s="8"/>
    </row>
    <row r="58" spans="1:28" ht="12.75" customHeight="1">
      <c r="A58" s="5" t="s">
        <v>18</v>
      </c>
      <c r="B58" s="5" t="s">
        <v>2604</v>
      </c>
      <c r="C58" s="8" t="str">
        <f t="shared" si="1"/>
        <v>GUNCano_IMPACT-Impact Wood On Wood_B00M_CACK.wav</v>
      </c>
      <c r="D58" s="8" t="s">
        <v>2605</v>
      </c>
      <c r="E58" s="8"/>
      <c r="F58" s="5" t="s">
        <v>12</v>
      </c>
      <c r="G58" s="8" t="e">
        <f>VLOOKUP($F58,#REF!,2,0)</f>
        <v>#REF!</v>
      </c>
      <c r="H58" s="8" t="e">
        <f>VLOOKUP($F58,#REF!,3,0)</f>
        <v>#REF!</v>
      </c>
      <c r="I58" s="8" t="s">
        <v>104</v>
      </c>
      <c r="J58" s="8" t="s">
        <v>14</v>
      </c>
      <c r="K58" s="8" t="s">
        <v>105</v>
      </c>
      <c r="N58" s="8"/>
      <c r="O58" s="8"/>
      <c r="P58" s="8"/>
      <c r="Q58" s="8"/>
      <c r="R58" s="8"/>
      <c r="S58" s="8"/>
      <c r="T58" s="8"/>
      <c r="U58" s="8"/>
      <c r="V58" s="8"/>
      <c r="W58" s="8"/>
      <c r="X58" s="8"/>
      <c r="Y58" s="8"/>
      <c r="Z58" s="8"/>
      <c r="AA58" s="8"/>
      <c r="AB58" s="8"/>
    </row>
    <row r="59" spans="1:28" ht="12.75" customHeight="1">
      <c r="A59" s="5" t="s">
        <v>2586</v>
      </c>
      <c r="B59" s="5" t="s">
        <v>121</v>
      </c>
      <c r="C59" s="8" t="str">
        <f t="shared" si="1"/>
        <v>GUNCano_IMPACT-Metal Chain High_B00M_CACK.wav</v>
      </c>
      <c r="D59" s="8" t="s">
        <v>2606</v>
      </c>
      <c r="E59" s="8"/>
      <c r="F59" s="5" t="s">
        <v>12</v>
      </c>
      <c r="G59" s="8" t="e">
        <f>VLOOKUP($F59,#REF!,2,0)</f>
        <v>#REF!</v>
      </c>
      <c r="H59" s="8" t="e">
        <f>VLOOKUP($F59,#REF!,3,0)</f>
        <v>#REF!</v>
      </c>
      <c r="I59" s="8" t="s">
        <v>104</v>
      </c>
      <c r="J59" s="8" t="s">
        <v>14</v>
      </c>
      <c r="K59" s="8" t="s">
        <v>105</v>
      </c>
      <c r="L59" s="8"/>
      <c r="M59" s="8"/>
      <c r="N59" s="8"/>
      <c r="O59" s="8"/>
      <c r="P59" s="8"/>
      <c r="Q59" s="8"/>
      <c r="R59" s="8"/>
      <c r="S59" s="8"/>
      <c r="T59" s="8"/>
      <c r="U59" s="8"/>
      <c r="V59" s="8"/>
      <c r="W59" s="8"/>
      <c r="X59" s="8"/>
      <c r="Y59" s="8"/>
      <c r="Z59" s="8"/>
      <c r="AA59" s="8"/>
      <c r="AB59" s="8"/>
    </row>
    <row r="60" spans="1:28" ht="12.75" hidden="1" customHeight="1">
      <c r="A60" s="5" t="s">
        <v>2536</v>
      </c>
      <c r="B60" s="26" t="s">
        <v>2607</v>
      </c>
      <c r="C60" s="8" t="str">
        <f t="shared" si="1"/>
        <v>GUNCano_IMPACT-Metal Chain High 02_B00M_CACK.wav</v>
      </c>
      <c r="D60" s="8" t="s">
        <v>2608</v>
      </c>
      <c r="E60" s="8" t="s">
        <v>2609</v>
      </c>
      <c r="F60" s="5" t="s">
        <v>12</v>
      </c>
      <c r="G60" s="8" t="e">
        <f>VLOOKUP($F60,#REF!,2,0)</f>
        <v>#REF!</v>
      </c>
      <c r="H60" s="8" t="e">
        <f>VLOOKUP($F60,#REF!,3,0)</f>
        <v>#REF!</v>
      </c>
      <c r="I60" s="8" t="s">
        <v>104</v>
      </c>
      <c r="J60" s="8" t="s">
        <v>14</v>
      </c>
      <c r="K60" s="8" t="s">
        <v>105</v>
      </c>
      <c r="L60" s="8"/>
      <c r="M60" s="8"/>
      <c r="N60" s="8"/>
      <c r="O60" s="8"/>
      <c r="P60" s="8"/>
      <c r="Q60" s="8"/>
      <c r="R60" s="8"/>
      <c r="S60" s="8"/>
      <c r="T60" s="8"/>
      <c r="U60" s="8"/>
      <c r="V60" s="8"/>
      <c r="W60" s="8"/>
      <c r="X60" s="8"/>
      <c r="Y60" s="8"/>
      <c r="Z60" s="8"/>
      <c r="AA60" s="8"/>
      <c r="AB60" s="8"/>
    </row>
    <row r="61" spans="1:28" ht="12.75" customHeight="1">
      <c r="A61" s="5" t="s">
        <v>2586</v>
      </c>
      <c r="B61" s="5" t="s">
        <v>123</v>
      </c>
      <c r="C61" s="8" t="str">
        <f t="shared" si="1"/>
        <v>GUNCano_IMPACT-Metal Chain Low_B00M_CACK.wav</v>
      </c>
      <c r="D61" s="8" t="s">
        <v>2610</v>
      </c>
      <c r="E61" s="8"/>
      <c r="F61" s="5" t="s">
        <v>12</v>
      </c>
      <c r="G61" s="8" t="e">
        <f>VLOOKUP($F61,#REF!,2,0)</f>
        <v>#REF!</v>
      </c>
      <c r="H61" s="8" t="e">
        <f>VLOOKUP($F61,#REF!,3,0)</f>
        <v>#REF!</v>
      </c>
      <c r="I61" s="8" t="s">
        <v>104</v>
      </c>
      <c r="J61" s="8" t="s">
        <v>14</v>
      </c>
      <c r="K61" s="8" t="s">
        <v>105</v>
      </c>
      <c r="L61" s="8"/>
      <c r="M61" s="8"/>
      <c r="N61" s="8"/>
      <c r="O61" s="8"/>
      <c r="P61" s="8"/>
      <c r="Q61" s="8"/>
      <c r="R61" s="8"/>
      <c r="S61" s="8"/>
      <c r="T61" s="8"/>
      <c r="U61" s="8"/>
      <c r="V61" s="8"/>
      <c r="W61" s="8"/>
      <c r="X61" s="8"/>
      <c r="Y61" s="8"/>
      <c r="Z61" s="8"/>
      <c r="AA61" s="8"/>
      <c r="AB61" s="8"/>
    </row>
    <row r="62" spans="1:28" ht="12.75" hidden="1" customHeight="1">
      <c r="A62" s="5" t="s">
        <v>2536</v>
      </c>
      <c r="B62" s="26" t="s">
        <v>2611</v>
      </c>
      <c r="C62" s="8" t="str">
        <f t="shared" si="1"/>
        <v>GUNCano_IMPACT-Metal Chain Low 02_B00M_CACK.wav</v>
      </c>
      <c r="D62" s="8" t="s">
        <v>2612</v>
      </c>
      <c r="E62" s="8" t="s">
        <v>2613</v>
      </c>
      <c r="F62" s="5" t="s">
        <v>12</v>
      </c>
      <c r="G62" s="8" t="e">
        <f>VLOOKUP($F62,#REF!,2,0)</f>
        <v>#REF!</v>
      </c>
      <c r="H62" s="8" t="e">
        <f>VLOOKUP($F62,#REF!,3,0)</f>
        <v>#REF!</v>
      </c>
      <c r="I62" s="8" t="s">
        <v>104</v>
      </c>
      <c r="J62" s="8" t="s">
        <v>14</v>
      </c>
      <c r="K62" s="8" t="s">
        <v>105</v>
      </c>
      <c r="L62" s="8"/>
      <c r="M62" s="8"/>
      <c r="N62" s="8"/>
      <c r="O62" s="8"/>
      <c r="P62" s="8"/>
      <c r="Q62" s="8"/>
      <c r="R62" s="8"/>
      <c r="S62" s="8"/>
      <c r="T62" s="8"/>
      <c r="U62" s="8"/>
      <c r="V62" s="8"/>
      <c r="W62" s="8"/>
      <c r="X62" s="8"/>
      <c r="Y62" s="8"/>
      <c r="Z62" s="8"/>
      <c r="AA62" s="8"/>
      <c r="AB62" s="8"/>
    </row>
    <row r="63" spans="1:28" ht="12.75" customHeight="1">
      <c r="A63" s="5" t="s">
        <v>2536</v>
      </c>
      <c r="B63" s="5" t="s">
        <v>125</v>
      </c>
      <c r="C63" s="8" t="str">
        <f t="shared" si="1"/>
        <v>GUNCano_IMPACT-Metal Chain Soft_B00M_CACK.wav</v>
      </c>
      <c r="D63" s="8" t="s">
        <v>2614</v>
      </c>
      <c r="E63" s="8"/>
      <c r="F63" s="5" t="s">
        <v>12</v>
      </c>
      <c r="G63" s="8" t="e">
        <f>VLOOKUP($F63,#REF!,2,0)</f>
        <v>#REF!</v>
      </c>
      <c r="H63" s="8" t="e">
        <f>VLOOKUP($F63,#REF!,3,0)</f>
        <v>#REF!</v>
      </c>
      <c r="I63" s="8" t="s">
        <v>104</v>
      </c>
      <c r="J63" s="8" t="s">
        <v>14</v>
      </c>
      <c r="K63" s="8" t="s">
        <v>105</v>
      </c>
      <c r="L63" s="8"/>
      <c r="M63" s="8"/>
      <c r="N63" s="8"/>
      <c r="O63" s="8"/>
      <c r="P63" s="8"/>
      <c r="Q63" s="8"/>
      <c r="R63" s="8"/>
      <c r="S63" s="8"/>
      <c r="T63" s="8"/>
      <c r="U63" s="8"/>
      <c r="V63" s="8"/>
      <c r="W63" s="8"/>
      <c r="X63" s="8"/>
      <c r="Y63" s="8"/>
      <c r="Z63" s="8"/>
      <c r="AA63" s="8"/>
      <c r="AB63" s="8"/>
    </row>
    <row r="64" spans="1:28" ht="12.75" hidden="1" customHeight="1">
      <c r="A64" s="5" t="s">
        <v>2615</v>
      </c>
      <c r="B64" s="26" t="s">
        <v>2616</v>
      </c>
      <c r="C64" s="8" t="str">
        <f t="shared" si="1"/>
        <v>GUNCano_IMPACT-Metal Drop On Iron Rods 01_B00M_CACK.wav</v>
      </c>
      <c r="D64" s="8" t="s">
        <v>2617</v>
      </c>
      <c r="E64" s="8" t="s">
        <v>2618</v>
      </c>
      <c r="F64" s="5" t="s">
        <v>12</v>
      </c>
      <c r="G64" s="8" t="e">
        <f>VLOOKUP($F64,#REF!,2,0)</f>
        <v>#REF!</v>
      </c>
      <c r="H64" s="8" t="e">
        <f>VLOOKUP($F64,#REF!,3,0)</f>
        <v>#REF!</v>
      </c>
      <c r="I64" s="8" t="s">
        <v>104</v>
      </c>
      <c r="J64" s="8" t="s">
        <v>14</v>
      </c>
      <c r="K64" s="8" t="s">
        <v>105</v>
      </c>
      <c r="L64" s="8"/>
      <c r="M64" s="8"/>
      <c r="N64" s="8"/>
      <c r="O64" s="8"/>
      <c r="P64" s="8"/>
      <c r="Q64" s="8"/>
      <c r="R64" s="8"/>
      <c r="S64" s="8"/>
      <c r="T64" s="8"/>
      <c r="U64" s="8"/>
      <c r="V64" s="8"/>
      <c r="W64" s="8"/>
      <c r="X64" s="8"/>
      <c r="Y64" s="8"/>
      <c r="Z64" s="8"/>
      <c r="AA64" s="8"/>
      <c r="AB64" s="8"/>
    </row>
    <row r="65" spans="1:28" ht="12.75" customHeight="1">
      <c r="A65" s="5" t="s">
        <v>2619</v>
      </c>
      <c r="B65" s="5" t="s">
        <v>1157</v>
      </c>
      <c r="C65" s="8" t="str">
        <f t="shared" si="1"/>
        <v>GUNCano_IMPACT-Metal Light_B00M_CACK.wav</v>
      </c>
      <c r="D65" s="8" t="s">
        <v>2620</v>
      </c>
      <c r="E65" s="8"/>
      <c r="F65" s="5" t="s">
        <v>12</v>
      </c>
      <c r="G65" s="8" t="e">
        <f>VLOOKUP($F65,#REF!,2,0)</f>
        <v>#REF!</v>
      </c>
      <c r="H65" s="8" t="e">
        <f>VLOOKUP($F65,#REF!,3,0)</f>
        <v>#REF!</v>
      </c>
      <c r="I65" s="8" t="s">
        <v>104</v>
      </c>
      <c r="J65" s="8" t="s">
        <v>14</v>
      </c>
      <c r="K65" s="8" t="s">
        <v>105</v>
      </c>
      <c r="L65" s="8"/>
      <c r="M65" s="8"/>
      <c r="N65" s="8"/>
      <c r="O65" s="8"/>
      <c r="P65" s="8"/>
      <c r="Q65" s="8"/>
      <c r="R65" s="8"/>
      <c r="S65" s="8"/>
      <c r="T65" s="8"/>
      <c r="U65" s="8"/>
      <c r="V65" s="8"/>
      <c r="W65" s="8"/>
      <c r="X65" s="8"/>
      <c r="Y65" s="8"/>
      <c r="Z65" s="8"/>
      <c r="AA65" s="8"/>
      <c r="AB65" s="8"/>
    </row>
    <row r="66" spans="1:28" ht="12.75" customHeight="1">
      <c r="A66" s="34" t="s">
        <v>2619</v>
      </c>
      <c r="B66" s="34" t="s">
        <v>1153</v>
      </c>
      <c r="C66" s="33" t="str">
        <f t="shared" si="1"/>
        <v>GUNCano_IMPACT-Metal Light Harsh_B00M_CACK.wav</v>
      </c>
      <c r="D66" s="33" t="s">
        <v>2621</v>
      </c>
      <c r="E66" s="33" t="s">
        <v>2406</v>
      </c>
      <c r="F66" s="34" t="s">
        <v>12</v>
      </c>
      <c r="G66" s="33" t="e">
        <f>VLOOKUP($F66,#REF!,2,0)</f>
        <v>#REF!</v>
      </c>
      <c r="H66" s="33" t="e">
        <f>VLOOKUP($F66,#REF!,3,0)</f>
        <v>#REF!</v>
      </c>
      <c r="I66" s="33" t="s">
        <v>104</v>
      </c>
      <c r="J66" s="33" t="s">
        <v>14</v>
      </c>
      <c r="K66" s="33" t="s">
        <v>105</v>
      </c>
      <c r="L66" s="33"/>
      <c r="M66" s="33"/>
      <c r="N66" s="33"/>
      <c r="O66" s="33"/>
      <c r="P66" s="33"/>
      <c r="Q66" s="33"/>
      <c r="R66" s="33"/>
      <c r="S66" s="33"/>
      <c r="T66" s="33"/>
      <c r="U66" s="33"/>
      <c r="V66" s="33"/>
      <c r="W66" s="33"/>
      <c r="X66" s="33"/>
      <c r="Y66" s="33"/>
      <c r="Z66" s="33"/>
      <c r="AA66" s="33"/>
      <c r="AB66" s="33"/>
    </row>
    <row r="67" spans="1:28" ht="12.75" customHeight="1">
      <c r="A67" s="5" t="s">
        <v>18</v>
      </c>
      <c r="B67" s="5" t="s">
        <v>1159</v>
      </c>
      <c r="C67" s="8" t="str">
        <f t="shared" si="1"/>
        <v>GUNCano_IMPACT-Metal Massiv On Wood Gritty_B00M_CACK.wav</v>
      </c>
      <c r="D67" s="8" t="s">
        <v>2622</v>
      </c>
      <c r="E67" s="8"/>
      <c r="F67" s="5" t="s">
        <v>12</v>
      </c>
      <c r="G67" s="8" t="e">
        <f>VLOOKUP($F67,#REF!,2,0)</f>
        <v>#REF!</v>
      </c>
      <c r="H67" s="8" t="e">
        <f>VLOOKUP($F67,#REF!,3,0)</f>
        <v>#REF!</v>
      </c>
      <c r="I67" s="8" t="s">
        <v>104</v>
      </c>
      <c r="J67" s="8" t="s">
        <v>14</v>
      </c>
      <c r="K67" s="8" t="s">
        <v>105</v>
      </c>
      <c r="L67" s="8"/>
      <c r="M67" s="8"/>
      <c r="N67" s="8"/>
      <c r="O67" s="8"/>
      <c r="P67" s="8"/>
      <c r="Q67" s="8"/>
      <c r="R67" s="8"/>
      <c r="S67" s="8"/>
      <c r="T67" s="8"/>
      <c r="U67" s="8"/>
      <c r="V67" s="8"/>
      <c r="W67" s="8"/>
      <c r="X67" s="8"/>
      <c r="Y67" s="8"/>
      <c r="Z67" s="8"/>
      <c r="AA67" s="8"/>
      <c r="AB67" s="8"/>
    </row>
    <row r="68" spans="1:28" ht="12.75" customHeight="1">
      <c r="A68" s="5" t="s">
        <v>18</v>
      </c>
      <c r="B68" s="5" t="s">
        <v>1168</v>
      </c>
      <c r="C68" s="8" t="str">
        <f t="shared" si="1"/>
        <v>GUNCano_IMPACT-Metal On Metal Bright Ring Out_B00M_CACK.wav</v>
      </c>
      <c r="D68" s="8" t="s">
        <v>2623</v>
      </c>
      <c r="E68" s="8"/>
      <c r="F68" s="5" t="s">
        <v>12</v>
      </c>
      <c r="G68" s="8" t="e">
        <f>VLOOKUP($F68,#REF!,2,0)</f>
        <v>#REF!</v>
      </c>
      <c r="H68" s="8" t="e">
        <f>VLOOKUP($F68,#REF!,3,0)</f>
        <v>#REF!</v>
      </c>
      <c r="I68" s="8" t="s">
        <v>104</v>
      </c>
      <c r="J68" s="8" t="s">
        <v>14</v>
      </c>
      <c r="K68" s="8" t="s">
        <v>105</v>
      </c>
      <c r="L68" s="8"/>
      <c r="M68" s="8"/>
      <c r="N68" s="8"/>
      <c r="O68" s="8"/>
      <c r="P68" s="8"/>
      <c r="Q68" s="8"/>
      <c r="R68" s="8"/>
      <c r="S68" s="8"/>
      <c r="T68" s="8"/>
      <c r="U68" s="8"/>
      <c r="V68" s="8"/>
      <c r="W68" s="8"/>
      <c r="X68" s="8"/>
      <c r="Y68" s="8"/>
      <c r="Z68" s="8"/>
      <c r="AA68" s="8"/>
      <c r="AB68" s="8"/>
    </row>
    <row r="69" spans="1:28" ht="12.75" customHeight="1">
      <c r="A69" s="34" t="s">
        <v>18</v>
      </c>
      <c r="B69" s="34" t="s">
        <v>1171</v>
      </c>
      <c r="C69" s="33" t="str">
        <f t="shared" si="1"/>
        <v>GUNCano_IMPACT-Metal On Metal Rattle_B00M_CACK.wav</v>
      </c>
      <c r="D69" s="33" t="s">
        <v>2624</v>
      </c>
      <c r="E69" s="33" t="s">
        <v>2406</v>
      </c>
      <c r="F69" s="34" t="s">
        <v>12</v>
      </c>
      <c r="G69" s="33" t="e">
        <f>VLOOKUP($F69,#REF!,2,0)</f>
        <v>#REF!</v>
      </c>
      <c r="H69" s="33" t="e">
        <f>VLOOKUP($F69,#REF!,3,0)</f>
        <v>#REF!</v>
      </c>
      <c r="I69" s="33" t="s">
        <v>104</v>
      </c>
      <c r="J69" s="33" t="s">
        <v>14</v>
      </c>
      <c r="K69" s="33" t="s">
        <v>105</v>
      </c>
      <c r="L69" s="33"/>
      <c r="M69" s="33"/>
      <c r="N69" s="33"/>
      <c r="O69" s="33"/>
      <c r="P69" s="33"/>
      <c r="Q69" s="33"/>
      <c r="R69" s="33"/>
      <c r="S69" s="33"/>
      <c r="T69" s="33"/>
      <c r="U69" s="33"/>
      <c r="V69" s="33"/>
      <c r="W69" s="33"/>
      <c r="X69" s="33"/>
      <c r="Y69" s="33"/>
      <c r="Z69" s="33"/>
      <c r="AA69" s="33"/>
      <c r="AB69" s="33"/>
    </row>
    <row r="70" spans="1:28" ht="12.75" customHeight="1">
      <c r="A70" s="5" t="s">
        <v>18</v>
      </c>
      <c r="B70" s="5" t="s">
        <v>1174</v>
      </c>
      <c r="C70" s="8" t="str">
        <f t="shared" si="1"/>
        <v>GUNCano_IMPACT-Metal On Metal Tight Ring Out_B00M_CACK.wav</v>
      </c>
      <c r="D70" s="8" t="s">
        <v>2625</v>
      </c>
      <c r="E70" s="8"/>
      <c r="F70" s="5" t="s">
        <v>12</v>
      </c>
      <c r="G70" s="8" t="e">
        <f>VLOOKUP($F70,#REF!,2,0)</f>
        <v>#REF!</v>
      </c>
      <c r="H70" s="8" t="e">
        <f>VLOOKUP($F70,#REF!,3,0)</f>
        <v>#REF!</v>
      </c>
      <c r="I70" s="8" t="s">
        <v>104</v>
      </c>
      <c r="J70" s="8" t="s">
        <v>14</v>
      </c>
      <c r="K70" s="8" t="s">
        <v>105</v>
      </c>
      <c r="M70" s="8"/>
      <c r="N70" s="8"/>
      <c r="O70" s="8"/>
      <c r="P70" s="8"/>
      <c r="Q70" s="8"/>
      <c r="R70" s="8"/>
      <c r="S70" s="8"/>
      <c r="T70" s="8"/>
      <c r="U70" s="8"/>
      <c r="V70" s="8"/>
      <c r="W70" s="8"/>
      <c r="X70" s="8"/>
      <c r="Y70" s="8"/>
      <c r="Z70" s="8"/>
      <c r="AA70" s="8"/>
      <c r="AB70" s="8"/>
    </row>
    <row r="71" spans="1:28" ht="12.75" customHeight="1">
      <c r="A71" s="5" t="s">
        <v>18</v>
      </c>
      <c r="B71" s="5" t="s">
        <v>1177</v>
      </c>
      <c r="C71" s="8" t="str">
        <f t="shared" si="1"/>
        <v>GUNCano_IMPACT-Metal On Wood Ring Out_B00M_CACK.wav</v>
      </c>
      <c r="D71" s="8" t="s">
        <v>2626</v>
      </c>
      <c r="E71" s="8"/>
      <c r="F71" s="5" t="s">
        <v>12</v>
      </c>
      <c r="G71" s="8" t="e">
        <f>VLOOKUP($F71,#REF!,2,0)</f>
        <v>#REF!</v>
      </c>
      <c r="H71" s="8" t="e">
        <f>VLOOKUP($F71,#REF!,3,0)</f>
        <v>#REF!</v>
      </c>
      <c r="I71" s="8" t="s">
        <v>104</v>
      </c>
      <c r="J71" s="8" t="s">
        <v>14</v>
      </c>
      <c r="K71" s="8" t="s">
        <v>105</v>
      </c>
      <c r="N71" s="8"/>
      <c r="O71" s="8"/>
      <c r="P71" s="8"/>
      <c r="Q71" s="8"/>
      <c r="R71" s="8"/>
      <c r="S71" s="8"/>
      <c r="T71" s="8"/>
      <c r="U71" s="8"/>
      <c r="V71" s="8"/>
      <c r="W71" s="8"/>
      <c r="X71" s="8"/>
      <c r="Y71" s="8"/>
      <c r="Z71" s="8"/>
      <c r="AA71" s="8"/>
      <c r="AB71" s="8"/>
    </row>
    <row r="72" spans="1:28" ht="12.75" customHeight="1">
      <c r="A72" s="5" t="s">
        <v>18</v>
      </c>
      <c r="B72" s="5" t="s">
        <v>1195</v>
      </c>
      <c r="C72" s="8" t="str">
        <f t="shared" si="1"/>
        <v>GUNCano_IMPACT-Metal Snap In Bright Ring Out_B00M_CACK.wav</v>
      </c>
      <c r="D72" s="8" t="s">
        <v>2627</v>
      </c>
      <c r="E72" s="8"/>
      <c r="F72" s="5" t="s">
        <v>12</v>
      </c>
      <c r="G72" s="8" t="e">
        <f>VLOOKUP($F72,#REF!,2,0)</f>
        <v>#REF!</v>
      </c>
      <c r="H72" s="8" t="e">
        <f>VLOOKUP($F72,#REF!,3,0)</f>
        <v>#REF!</v>
      </c>
      <c r="I72" s="8" t="s">
        <v>104</v>
      </c>
      <c r="J72" s="8" t="s">
        <v>14</v>
      </c>
      <c r="K72" s="8" t="s">
        <v>105</v>
      </c>
      <c r="L72" s="8"/>
      <c r="M72" s="8"/>
      <c r="N72" s="8"/>
      <c r="O72" s="8"/>
      <c r="P72" s="8"/>
      <c r="Q72" s="8"/>
      <c r="R72" s="8"/>
      <c r="S72" s="8"/>
      <c r="T72" s="8"/>
      <c r="U72" s="8"/>
      <c r="V72" s="8"/>
      <c r="W72" s="8"/>
      <c r="X72" s="8"/>
      <c r="Y72" s="8"/>
      <c r="Z72" s="8"/>
      <c r="AA72" s="8"/>
      <c r="AB72" s="8"/>
    </row>
    <row r="73" spans="1:28" ht="12.75" customHeight="1">
      <c r="A73" s="5" t="s">
        <v>2619</v>
      </c>
      <c r="B73" s="5" t="s">
        <v>1198</v>
      </c>
      <c r="C73" s="8" t="str">
        <f t="shared" si="1"/>
        <v>GUNCano_IMPACT-Metal Wood Rattly_B00M_CACK.wav</v>
      </c>
      <c r="D73" s="8" t="s">
        <v>2628</v>
      </c>
      <c r="E73" s="8"/>
      <c r="F73" s="5" t="s">
        <v>12</v>
      </c>
      <c r="G73" s="8" t="e">
        <f>VLOOKUP($F73,#REF!,2,0)</f>
        <v>#REF!</v>
      </c>
      <c r="H73" s="8" t="e">
        <f>VLOOKUP($F73,#REF!,3,0)</f>
        <v>#REF!</v>
      </c>
      <c r="I73" s="8" t="s">
        <v>104</v>
      </c>
      <c r="J73" s="8" t="s">
        <v>14</v>
      </c>
      <c r="K73" s="8" t="s">
        <v>105</v>
      </c>
      <c r="L73" s="8"/>
      <c r="M73" s="8"/>
      <c r="N73" s="8"/>
      <c r="O73" s="8"/>
      <c r="P73" s="8"/>
      <c r="Q73" s="8"/>
      <c r="R73" s="8"/>
      <c r="S73" s="8"/>
      <c r="T73" s="8"/>
      <c r="U73" s="8"/>
      <c r="V73" s="8"/>
      <c r="W73" s="8"/>
      <c r="X73" s="8"/>
      <c r="Y73" s="8"/>
      <c r="Z73" s="8"/>
      <c r="AA73" s="8"/>
      <c r="AB73" s="8"/>
    </row>
    <row r="74" spans="1:28" ht="12.75" customHeight="1">
      <c r="A74" s="5" t="s">
        <v>2619</v>
      </c>
      <c r="B74" s="5" t="s">
        <v>1207</v>
      </c>
      <c r="C74" s="8" t="str">
        <f t="shared" si="1"/>
        <v>GUNCano_IMPACT-Metal Wood_B00M_CACK.wav</v>
      </c>
      <c r="D74" s="8" t="s">
        <v>2629</v>
      </c>
      <c r="E74" s="8"/>
      <c r="F74" s="5" t="s">
        <v>12</v>
      </c>
      <c r="G74" s="8" t="e">
        <f>VLOOKUP($F74,#REF!,2,0)</f>
        <v>#REF!</v>
      </c>
      <c r="H74" s="8" t="e">
        <f>VLOOKUP($F74,#REF!,3,0)</f>
        <v>#REF!</v>
      </c>
      <c r="I74" s="8" t="s">
        <v>104</v>
      </c>
      <c r="J74" s="8" t="s">
        <v>14</v>
      </c>
      <c r="K74" s="8" t="s">
        <v>105</v>
      </c>
      <c r="L74" s="8"/>
      <c r="M74" s="8"/>
      <c r="N74" s="8"/>
      <c r="O74" s="8"/>
      <c r="P74" s="8"/>
      <c r="Q74" s="8"/>
      <c r="R74" s="8"/>
      <c r="S74" s="8"/>
      <c r="T74" s="8"/>
      <c r="U74" s="8"/>
      <c r="V74" s="8"/>
      <c r="W74" s="8"/>
      <c r="X74" s="8"/>
      <c r="Y74" s="8"/>
      <c r="Z74" s="8"/>
      <c r="AA74" s="8"/>
      <c r="AB74" s="8"/>
    </row>
    <row r="75" spans="1:28" ht="12.75" customHeight="1">
      <c r="A75" s="5" t="s">
        <v>2586</v>
      </c>
      <c r="B75" s="5" t="s">
        <v>131</v>
      </c>
      <c r="C75" s="8" t="str">
        <f t="shared" si="1"/>
        <v>GUNCano_IMPACT-Metal Wood Chain Short_B00M_CACK.wav</v>
      </c>
      <c r="D75" s="8" t="s">
        <v>2630</v>
      </c>
      <c r="E75" s="8"/>
      <c r="F75" s="5" t="s">
        <v>12</v>
      </c>
      <c r="G75" s="8" t="e">
        <f>VLOOKUP($F75,#REF!,2,0)</f>
        <v>#REF!</v>
      </c>
      <c r="H75" s="8" t="e">
        <f>VLOOKUP($F75,#REF!,3,0)</f>
        <v>#REF!</v>
      </c>
      <c r="I75" s="8" t="s">
        <v>104</v>
      </c>
      <c r="J75" s="8" t="s">
        <v>14</v>
      </c>
      <c r="K75" s="8" t="s">
        <v>105</v>
      </c>
      <c r="L75" s="8"/>
      <c r="M75" s="8"/>
      <c r="N75" s="8"/>
      <c r="O75" s="8"/>
      <c r="P75" s="8"/>
      <c r="Q75" s="8"/>
      <c r="R75" s="8"/>
      <c r="S75" s="8"/>
      <c r="T75" s="8"/>
      <c r="U75" s="8"/>
      <c r="V75" s="8"/>
      <c r="W75" s="8"/>
      <c r="X75" s="8"/>
      <c r="Y75" s="8"/>
      <c r="Z75" s="8"/>
      <c r="AA75" s="8"/>
      <c r="AB75" s="8"/>
    </row>
    <row r="76" spans="1:28" ht="12.75" customHeight="1">
      <c r="A76" s="5" t="s">
        <v>2536</v>
      </c>
      <c r="B76" s="5" t="s">
        <v>128</v>
      </c>
      <c r="C76" s="8" t="str">
        <f t="shared" si="1"/>
        <v>GUNCano_IMPACT-Metal Wood Chain Long_B00M_CACK.wav</v>
      </c>
      <c r="D76" s="8" t="s">
        <v>2631</v>
      </c>
      <c r="E76" s="8"/>
      <c r="F76" s="5" t="s">
        <v>12</v>
      </c>
      <c r="G76" s="8" t="e">
        <f>VLOOKUP($F76,#REF!,2,0)</f>
        <v>#REF!</v>
      </c>
      <c r="H76" s="8" t="e">
        <f>VLOOKUP($F76,#REF!,3,0)</f>
        <v>#REF!</v>
      </c>
      <c r="I76" s="8" t="s">
        <v>104</v>
      </c>
      <c r="J76" s="8" t="s">
        <v>14</v>
      </c>
      <c r="K76" s="8" t="s">
        <v>105</v>
      </c>
      <c r="L76" s="8"/>
      <c r="M76" s="8"/>
      <c r="N76" s="8"/>
      <c r="O76" s="8"/>
      <c r="P76" s="8"/>
      <c r="Q76" s="8"/>
      <c r="R76" s="8"/>
      <c r="S76" s="8"/>
      <c r="T76" s="8"/>
      <c r="U76" s="8"/>
      <c r="V76" s="8"/>
      <c r="W76" s="8"/>
      <c r="X76" s="8"/>
      <c r="Y76" s="8"/>
      <c r="Z76" s="8"/>
      <c r="AA76" s="8"/>
      <c r="AB76" s="8"/>
    </row>
    <row r="77" spans="1:28" ht="12.75" customHeight="1">
      <c r="A77" s="34" t="s">
        <v>18</v>
      </c>
      <c r="B77" s="34" t="s">
        <v>1201</v>
      </c>
      <c r="C77" s="33" t="str">
        <f t="shared" si="1"/>
        <v>GUNCano_IMPACT-Metal Wood Snap In_B00M_CACK.wav</v>
      </c>
      <c r="D77" s="33" t="s">
        <v>2632</v>
      </c>
      <c r="E77" s="33"/>
      <c r="F77" s="34" t="s">
        <v>12</v>
      </c>
      <c r="G77" s="33" t="e">
        <f>VLOOKUP($F77,#REF!,2,0)</f>
        <v>#REF!</v>
      </c>
      <c r="H77" s="33" t="e">
        <f>VLOOKUP($F77,#REF!,3,0)</f>
        <v>#REF!</v>
      </c>
      <c r="I77" s="33" t="s">
        <v>104</v>
      </c>
      <c r="J77" s="33" t="s">
        <v>14</v>
      </c>
      <c r="K77" s="33" t="s">
        <v>105</v>
      </c>
      <c r="L77" s="33"/>
      <c r="M77" s="33"/>
      <c r="N77" s="33"/>
      <c r="O77" s="33"/>
      <c r="P77" s="33"/>
      <c r="Q77" s="33"/>
      <c r="R77" s="33"/>
      <c r="S77" s="33"/>
      <c r="T77" s="33"/>
      <c r="U77" s="33"/>
      <c r="V77" s="33"/>
      <c r="W77" s="33"/>
      <c r="X77" s="33"/>
      <c r="Y77" s="33"/>
      <c r="Z77" s="33"/>
      <c r="AA77" s="33"/>
      <c r="AB77" s="33"/>
    </row>
    <row r="78" spans="1:28" ht="12.75" customHeight="1">
      <c r="A78" s="5" t="s">
        <v>2619</v>
      </c>
      <c r="B78" s="5" t="s">
        <v>1205</v>
      </c>
      <c r="C78" s="8" t="str">
        <f t="shared" si="1"/>
        <v>GUNCano_IMPACT-Metal Wood Soft Short_B00M_CACK.wav</v>
      </c>
      <c r="D78" s="8" t="s">
        <v>2633</v>
      </c>
      <c r="E78" s="8"/>
      <c r="F78" s="5" t="s">
        <v>12</v>
      </c>
      <c r="G78" s="8" t="e">
        <f>VLOOKUP($F78,#REF!,2,0)</f>
        <v>#REF!</v>
      </c>
      <c r="H78" s="8" t="e">
        <f>VLOOKUP($F78,#REF!,3,0)</f>
        <v>#REF!</v>
      </c>
      <c r="I78" s="8" t="s">
        <v>104</v>
      </c>
      <c r="J78" s="8" t="s">
        <v>14</v>
      </c>
      <c r="K78" s="8" t="s">
        <v>105</v>
      </c>
      <c r="L78" s="8"/>
      <c r="M78" s="8"/>
      <c r="N78" s="8"/>
      <c r="O78" s="8"/>
      <c r="P78" s="8"/>
      <c r="Q78" s="8"/>
      <c r="R78" s="8"/>
      <c r="S78" s="8"/>
      <c r="T78" s="8"/>
      <c r="U78" s="8"/>
      <c r="V78" s="8"/>
      <c r="W78" s="8"/>
      <c r="X78" s="8"/>
      <c r="Y78" s="8"/>
      <c r="Z78" s="8"/>
      <c r="AA78" s="8"/>
      <c r="AB78" s="8"/>
    </row>
    <row r="79" spans="1:28" ht="12.75" customHeight="1">
      <c r="A79" s="5" t="s">
        <v>2619</v>
      </c>
      <c r="B79" s="5" t="s">
        <v>1203</v>
      </c>
      <c r="C79" s="8" t="str">
        <f t="shared" si="1"/>
        <v>GUNCano_IMPACT-Metal Wood Soft Long_B00M_CACK.wav</v>
      </c>
      <c r="D79" s="8" t="s">
        <v>2634</v>
      </c>
      <c r="E79" s="8"/>
      <c r="F79" s="5" t="s">
        <v>12</v>
      </c>
      <c r="G79" s="8" t="e">
        <f>VLOOKUP($F79,#REF!,2,0)</f>
        <v>#REF!</v>
      </c>
      <c r="H79" s="8" t="e">
        <f>VLOOKUP($F79,#REF!,3,0)</f>
        <v>#REF!</v>
      </c>
      <c r="I79" s="8" t="s">
        <v>104</v>
      </c>
      <c r="J79" s="8" t="s">
        <v>14</v>
      </c>
      <c r="K79" s="8" t="s">
        <v>105</v>
      </c>
      <c r="L79" s="8"/>
      <c r="M79" s="8"/>
      <c r="N79" s="8"/>
      <c r="O79" s="8"/>
      <c r="P79" s="8"/>
      <c r="Q79" s="8"/>
      <c r="R79" s="8"/>
      <c r="S79" s="8"/>
      <c r="T79" s="8"/>
      <c r="U79" s="8"/>
      <c r="V79" s="8"/>
      <c r="W79" s="8"/>
      <c r="X79" s="8"/>
      <c r="Y79" s="8"/>
      <c r="Z79" s="8"/>
      <c r="AA79" s="8"/>
      <c r="AB79" s="8"/>
    </row>
    <row r="80" spans="1:28" ht="12.75" customHeight="1">
      <c r="A80" s="34" t="s">
        <v>2594</v>
      </c>
      <c r="B80" s="34" t="s">
        <v>1645</v>
      </c>
      <c r="C80" s="33" t="str">
        <f t="shared" si="1"/>
        <v>GUNCano_IMPACT-Wood Bounce Heavy_B00M_CACK.wav</v>
      </c>
      <c r="D80" s="33" t="s">
        <v>2635</v>
      </c>
      <c r="E80" s="33" t="s">
        <v>2406</v>
      </c>
      <c r="F80" s="34" t="s">
        <v>12</v>
      </c>
      <c r="G80" s="33" t="e">
        <f>VLOOKUP($F80,#REF!,2,0)</f>
        <v>#REF!</v>
      </c>
      <c r="H80" s="33" t="e">
        <f>VLOOKUP($F80,#REF!,3,0)</f>
        <v>#REF!</v>
      </c>
      <c r="I80" s="33" t="s">
        <v>104</v>
      </c>
      <c r="J80" s="33" t="s">
        <v>14</v>
      </c>
      <c r="K80" s="33" t="s">
        <v>105</v>
      </c>
      <c r="L80" s="33"/>
      <c r="M80" s="33"/>
      <c r="N80" s="33"/>
      <c r="O80" s="33"/>
      <c r="P80" s="33"/>
      <c r="Q80" s="33"/>
      <c r="R80" s="33"/>
      <c r="S80" s="33"/>
      <c r="T80" s="33"/>
      <c r="U80" s="33"/>
      <c r="V80" s="33"/>
      <c r="W80" s="33"/>
      <c r="X80" s="33"/>
      <c r="Y80" s="33"/>
      <c r="Z80" s="33"/>
      <c r="AA80" s="33"/>
      <c r="AB80" s="33"/>
    </row>
    <row r="81" spans="1:28" ht="12.75" customHeight="1">
      <c r="A81" s="34" t="s">
        <v>2594</v>
      </c>
      <c r="B81" s="34" t="s">
        <v>1643</v>
      </c>
      <c r="C81" s="33" t="str">
        <f t="shared" si="1"/>
        <v>GUNCano_IMPACT-Wood Bounce Hard_B00M_CACK.wav</v>
      </c>
      <c r="D81" s="33" t="s">
        <v>2636</v>
      </c>
      <c r="E81" s="33" t="s">
        <v>2406</v>
      </c>
      <c r="F81" s="34" t="s">
        <v>12</v>
      </c>
      <c r="G81" s="33" t="e">
        <f>VLOOKUP($F81,#REF!,2,0)</f>
        <v>#REF!</v>
      </c>
      <c r="H81" s="33" t="e">
        <f>VLOOKUP($F81,#REF!,3,0)</f>
        <v>#REF!</v>
      </c>
      <c r="I81" s="33" t="s">
        <v>104</v>
      </c>
      <c r="J81" s="33" t="s">
        <v>14</v>
      </c>
      <c r="K81" s="33" t="s">
        <v>105</v>
      </c>
      <c r="L81" s="33"/>
      <c r="M81" s="33"/>
      <c r="N81" s="33"/>
      <c r="O81" s="33"/>
      <c r="P81" s="33"/>
      <c r="Q81" s="33"/>
      <c r="R81" s="33"/>
      <c r="S81" s="33"/>
      <c r="T81" s="33"/>
      <c r="U81" s="33"/>
      <c r="V81" s="33"/>
      <c r="W81" s="33"/>
      <c r="X81" s="33"/>
      <c r="Y81" s="33"/>
      <c r="Z81" s="33"/>
      <c r="AA81" s="33"/>
      <c r="AB81" s="33"/>
    </row>
    <row r="82" spans="1:28" ht="12.75" customHeight="1">
      <c r="A82" s="34" t="s">
        <v>2594</v>
      </c>
      <c r="B82" s="34" t="s">
        <v>1647</v>
      </c>
      <c r="C82" s="33" t="str">
        <f t="shared" si="1"/>
        <v>GUNCano_IMPACT-Wood Bounce Massive_B00M_CACK.wav</v>
      </c>
      <c r="D82" s="33" t="s">
        <v>2637</v>
      </c>
      <c r="E82" s="33" t="s">
        <v>2406</v>
      </c>
      <c r="F82" s="34" t="s">
        <v>12</v>
      </c>
      <c r="G82" s="33" t="e">
        <f>VLOOKUP($F82,#REF!,2,0)</f>
        <v>#REF!</v>
      </c>
      <c r="H82" s="33" t="e">
        <f>VLOOKUP($F82,#REF!,3,0)</f>
        <v>#REF!</v>
      </c>
      <c r="I82" s="33" t="s">
        <v>104</v>
      </c>
      <c r="J82" s="33" t="s">
        <v>14</v>
      </c>
      <c r="K82" s="33" t="s">
        <v>105</v>
      </c>
      <c r="L82" s="33"/>
      <c r="M82" s="33"/>
      <c r="N82" s="33"/>
      <c r="O82" s="33"/>
      <c r="P82" s="33"/>
      <c r="Q82" s="33"/>
      <c r="R82" s="33"/>
      <c r="S82" s="33"/>
      <c r="T82" s="33"/>
      <c r="U82" s="33"/>
      <c r="V82" s="33"/>
      <c r="W82" s="33"/>
      <c r="X82" s="33"/>
      <c r="Y82" s="33"/>
      <c r="Z82" s="33"/>
      <c r="AA82" s="33"/>
      <c r="AB82" s="33"/>
    </row>
    <row r="83" spans="1:28" ht="12.75" customHeight="1">
      <c r="A83" s="5" t="s">
        <v>2536</v>
      </c>
      <c r="B83" s="5" t="s">
        <v>1650</v>
      </c>
      <c r="C83" s="8" t="str">
        <f t="shared" si="1"/>
        <v>GUNCano_IMPACT-Wood Bounce Moderate_B00M_CACK.wav</v>
      </c>
      <c r="D83" s="8" t="s">
        <v>2638</v>
      </c>
      <c r="E83" s="8"/>
      <c r="F83" s="5" t="s">
        <v>12</v>
      </c>
      <c r="G83" s="8" t="e">
        <f>VLOOKUP($F83,#REF!,2,0)</f>
        <v>#REF!</v>
      </c>
      <c r="H83" s="8" t="e">
        <f>VLOOKUP($F83,#REF!,3,0)</f>
        <v>#REF!</v>
      </c>
      <c r="I83" s="8" t="s">
        <v>104</v>
      </c>
      <c r="J83" s="8" t="s">
        <v>14</v>
      </c>
      <c r="K83" s="8" t="s">
        <v>105</v>
      </c>
      <c r="L83" s="8"/>
      <c r="M83" s="8"/>
      <c r="N83" s="8"/>
      <c r="O83" s="8"/>
      <c r="P83" s="8"/>
      <c r="Q83" s="8"/>
      <c r="R83" s="8"/>
      <c r="S83" s="8"/>
      <c r="T83" s="8"/>
      <c r="U83" s="8"/>
      <c r="V83" s="8"/>
      <c r="W83" s="8"/>
      <c r="X83" s="8"/>
      <c r="Y83" s="8"/>
      <c r="Z83" s="8"/>
      <c r="AA83" s="8"/>
      <c r="AB83" s="8"/>
    </row>
    <row r="84" spans="1:28" ht="12.75" hidden="1" customHeight="1">
      <c r="A84" s="5" t="s">
        <v>2536</v>
      </c>
      <c r="B84" s="26" t="s">
        <v>2639</v>
      </c>
      <c r="C84" s="8" t="str">
        <f t="shared" si="1"/>
        <v>GUNCano_IMPACT-Wood Bounce Moderate 02_B00M_CACK.wav</v>
      </c>
      <c r="D84" s="8" t="s">
        <v>2640</v>
      </c>
      <c r="E84" s="8" t="s">
        <v>2613</v>
      </c>
      <c r="F84" s="5" t="s">
        <v>12</v>
      </c>
      <c r="G84" s="8" t="e">
        <f>VLOOKUP($F84,#REF!,2,0)</f>
        <v>#REF!</v>
      </c>
      <c r="H84" s="8" t="e">
        <f>VLOOKUP($F84,#REF!,3,0)</f>
        <v>#REF!</v>
      </c>
      <c r="I84" s="8" t="s">
        <v>104</v>
      </c>
      <c r="J84" s="8" t="s">
        <v>14</v>
      </c>
      <c r="K84" s="8" t="s">
        <v>105</v>
      </c>
      <c r="L84" s="8"/>
      <c r="M84" s="8"/>
      <c r="N84" s="8"/>
      <c r="O84" s="8"/>
      <c r="P84" s="8"/>
      <c r="Q84" s="8"/>
      <c r="R84" s="8"/>
      <c r="S84" s="8"/>
      <c r="T84" s="8"/>
      <c r="U84" s="8"/>
      <c r="V84" s="8"/>
      <c r="W84" s="8"/>
      <c r="X84" s="8"/>
      <c r="Y84" s="8"/>
      <c r="Z84" s="8"/>
      <c r="AA84" s="8"/>
      <c r="AB84" s="8"/>
    </row>
    <row r="85" spans="1:28" ht="12.75" hidden="1" customHeight="1">
      <c r="A85" s="5" t="s">
        <v>2536</v>
      </c>
      <c r="B85" s="26" t="s">
        <v>2641</v>
      </c>
      <c r="C85" s="8" t="str">
        <f t="shared" si="1"/>
        <v>GUNCano_IMPACT-Wood Bounce Moderate 03_B00M_CACK.wav</v>
      </c>
      <c r="D85" s="8" t="s">
        <v>2642</v>
      </c>
      <c r="E85" s="8" t="s">
        <v>2613</v>
      </c>
      <c r="F85" s="5" t="s">
        <v>12</v>
      </c>
      <c r="G85" s="8" t="e">
        <f>VLOOKUP($F85,#REF!,2,0)</f>
        <v>#REF!</v>
      </c>
      <c r="H85" s="8" t="e">
        <f>VLOOKUP($F85,#REF!,3,0)</f>
        <v>#REF!</v>
      </c>
      <c r="I85" s="8" t="s">
        <v>104</v>
      </c>
      <c r="J85" s="8" t="s">
        <v>14</v>
      </c>
      <c r="K85" s="8" t="s">
        <v>105</v>
      </c>
      <c r="L85" s="8"/>
      <c r="M85" s="8"/>
      <c r="N85" s="8"/>
      <c r="O85" s="8"/>
      <c r="P85" s="8"/>
      <c r="Q85" s="8"/>
      <c r="R85" s="8"/>
      <c r="S85" s="8"/>
      <c r="T85" s="8"/>
      <c r="U85" s="8"/>
      <c r="V85" s="8"/>
      <c r="W85" s="8"/>
      <c r="X85" s="8"/>
      <c r="Y85" s="8"/>
      <c r="Z85" s="8"/>
      <c r="AA85" s="8"/>
      <c r="AB85" s="8"/>
    </row>
    <row r="86" spans="1:28" ht="12.75" customHeight="1">
      <c r="A86" s="5" t="s">
        <v>2619</v>
      </c>
      <c r="B86" s="5" t="s">
        <v>1652</v>
      </c>
      <c r="C86" s="8" t="str">
        <f t="shared" si="1"/>
        <v>GUNCano_IMPACT-Wood Bounce Soft_B00M_CACK.wav</v>
      </c>
      <c r="D86" s="8" t="s">
        <v>2643</v>
      </c>
      <c r="E86" s="8"/>
      <c r="F86" s="5" t="s">
        <v>12</v>
      </c>
      <c r="G86" s="8" t="e">
        <f>VLOOKUP($F86,#REF!,2,0)</f>
        <v>#REF!</v>
      </c>
      <c r="H86" s="8" t="e">
        <f>VLOOKUP($F86,#REF!,3,0)</f>
        <v>#REF!</v>
      </c>
      <c r="I86" s="8" t="s">
        <v>104</v>
      </c>
      <c r="J86" s="8" t="s">
        <v>14</v>
      </c>
      <c r="K86" s="8" t="s">
        <v>105</v>
      </c>
      <c r="L86" s="8"/>
      <c r="M86" s="8"/>
      <c r="N86" s="8"/>
      <c r="O86" s="8"/>
      <c r="P86" s="8"/>
      <c r="Q86" s="8"/>
      <c r="R86" s="8"/>
      <c r="S86" s="8"/>
      <c r="T86" s="8"/>
      <c r="U86" s="8"/>
      <c r="V86" s="8"/>
      <c r="W86" s="8"/>
      <c r="X86" s="8"/>
      <c r="Y86" s="8"/>
      <c r="Z86" s="8"/>
      <c r="AA86" s="8"/>
      <c r="AB86" s="8"/>
    </row>
    <row r="87" spans="1:28" ht="12.75" hidden="1" customHeight="1">
      <c r="A87" s="5" t="s">
        <v>2619</v>
      </c>
      <c r="B87" s="26" t="s">
        <v>2644</v>
      </c>
      <c r="C87" s="8" t="str">
        <f t="shared" si="1"/>
        <v>GUNCano_IMPACT-Wood Bounce Soft 02_B00M_CACK.wav</v>
      </c>
      <c r="D87" s="8" t="s">
        <v>2645</v>
      </c>
      <c r="E87" s="8" t="s">
        <v>2613</v>
      </c>
      <c r="F87" s="5" t="s">
        <v>12</v>
      </c>
      <c r="G87" s="8" t="e">
        <f>VLOOKUP($F87,#REF!,2,0)</f>
        <v>#REF!</v>
      </c>
      <c r="H87" s="8" t="e">
        <f>VLOOKUP($F87,#REF!,3,0)</f>
        <v>#REF!</v>
      </c>
      <c r="I87" s="8" t="s">
        <v>104</v>
      </c>
      <c r="J87" s="8" t="s">
        <v>14</v>
      </c>
      <c r="K87" s="8" t="s">
        <v>105</v>
      </c>
      <c r="L87" s="8"/>
      <c r="M87" s="8"/>
      <c r="N87" s="8"/>
      <c r="O87" s="8"/>
      <c r="P87" s="8"/>
      <c r="Q87" s="8"/>
      <c r="R87" s="8"/>
      <c r="S87" s="8"/>
      <c r="T87" s="8"/>
      <c r="U87" s="8"/>
      <c r="V87" s="8"/>
      <c r="W87" s="8"/>
      <c r="X87" s="8"/>
      <c r="Y87" s="8"/>
      <c r="Z87" s="8"/>
      <c r="AA87" s="8"/>
      <c r="AB87" s="8"/>
    </row>
    <row r="88" spans="1:28" ht="12.75" customHeight="1">
      <c r="A88" s="5" t="s">
        <v>2619</v>
      </c>
      <c r="B88" s="5" t="s">
        <v>1667</v>
      </c>
      <c r="C88" s="8" t="str">
        <f t="shared" si="1"/>
        <v>GUNCano_IMPACT-Wood Hollow_B00M_CACK.wav</v>
      </c>
      <c r="D88" s="8" t="s">
        <v>2646</v>
      </c>
      <c r="E88" s="8"/>
      <c r="F88" s="5" t="s">
        <v>12</v>
      </c>
      <c r="G88" s="8" t="e">
        <f>VLOOKUP($F88,#REF!,2,0)</f>
        <v>#REF!</v>
      </c>
      <c r="H88" s="8" t="e">
        <f>VLOOKUP($F88,#REF!,3,0)</f>
        <v>#REF!</v>
      </c>
      <c r="I88" s="8" t="s">
        <v>104</v>
      </c>
      <c r="J88" s="8" t="s">
        <v>14</v>
      </c>
      <c r="K88" s="8" t="s">
        <v>105</v>
      </c>
      <c r="L88" s="8"/>
      <c r="M88" s="8"/>
      <c r="N88" s="8"/>
      <c r="O88" s="8"/>
      <c r="P88" s="8"/>
      <c r="Q88" s="8"/>
      <c r="R88" s="8"/>
      <c r="S88" s="8"/>
      <c r="T88" s="8"/>
      <c r="U88" s="8"/>
      <c r="V88" s="8"/>
      <c r="W88" s="8"/>
      <c r="X88" s="8"/>
      <c r="Y88" s="8"/>
      <c r="Z88" s="8"/>
      <c r="AA88" s="8"/>
      <c r="AB88" s="8"/>
    </row>
    <row r="89" spans="1:28" ht="12.75" hidden="1" customHeight="1">
      <c r="A89" s="5" t="s">
        <v>2619</v>
      </c>
      <c r="B89" s="26" t="s">
        <v>2647</v>
      </c>
      <c r="C89" s="8" t="str">
        <f t="shared" si="1"/>
        <v>GUNCano_IMPACT-Wood Hollow 02_B00M_CACK.wav</v>
      </c>
      <c r="D89" s="8" t="s">
        <v>2648</v>
      </c>
      <c r="E89" s="8" t="s">
        <v>2613</v>
      </c>
      <c r="F89" s="5" t="s">
        <v>12</v>
      </c>
      <c r="G89" s="8" t="e">
        <f>VLOOKUP($F89,#REF!,2,0)</f>
        <v>#REF!</v>
      </c>
      <c r="H89" s="8" t="e">
        <f>VLOOKUP($F89,#REF!,3,0)</f>
        <v>#REF!</v>
      </c>
      <c r="I89" s="8" t="s">
        <v>104</v>
      </c>
      <c r="J89" s="8" t="s">
        <v>14</v>
      </c>
      <c r="K89" s="8" t="s">
        <v>105</v>
      </c>
      <c r="L89" s="8"/>
      <c r="M89" s="8"/>
      <c r="N89" s="8"/>
      <c r="O89" s="8"/>
      <c r="P89" s="8"/>
      <c r="Q89" s="8"/>
      <c r="R89" s="8"/>
      <c r="S89" s="8"/>
      <c r="T89" s="8"/>
      <c r="U89" s="8"/>
      <c r="V89" s="8"/>
      <c r="W89" s="8"/>
      <c r="X89" s="8"/>
      <c r="Y89" s="8"/>
      <c r="Z89" s="8"/>
      <c r="AA89" s="8"/>
      <c r="AB89" s="8"/>
    </row>
    <row r="90" spans="1:28" ht="12.75" customHeight="1">
      <c r="A90" s="5" t="s">
        <v>2594</v>
      </c>
      <c r="B90" s="5" t="s">
        <v>1672</v>
      </c>
      <c r="C90" s="8" t="str">
        <f t="shared" si="1"/>
        <v>GUNCano_IMPACT-Wood Leather_B00M_CACK.wav</v>
      </c>
      <c r="D90" s="8" t="s">
        <v>2649</v>
      </c>
      <c r="E90" s="8"/>
      <c r="F90" s="5" t="s">
        <v>12</v>
      </c>
      <c r="G90" s="8" t="e">
        <f>VLOOKUP($F90,#REF!,2,0)</f>
        <v>#REF!</v>
      </c>
      <c r="H90" s="8" t="e">
        <f>VLOOKUP($F90,#REF!,3,0)</f>
        <v>#REF!</v>
      </c>
      <c r="I90" s="8" t="s">
        <v>104</v>
      </c>
      <c r="J90" s="8" t="s">
        <v>14</v>
      </c>
      <c r="K90" s="8" t="s">
        <v>105</v>
      </c>
      <c r="L90" s="8"/>
      <c r="M90" s="8"/>
      <c r="N90" s="8"/>
      <c r="O90" s="8"/>
      <c r="P90" s="8"/>
      <c r="Q90" s="8"/>
      <c r="R90" s="8"/>
      <c r="S90" s="8"/>
      <c r="T90" s="8"/>
      <c r="U90" s="8"/>
      <c r="V90" s="8"/>
      <c r="W90" s="8"/>
      <c r="X90" s="8"/>
      <c r="Y90" s="8"/>
      <c r="Z90" s="8"/>
      <c r="AA90" s="8"/>
      <c r="AB90" s="8"/>
    </row>
    <row r="91" spans="1:28" ht="12.75" hidden="1" customHeight="1">
      <c r="A91" s="5" t="s">
        <v>2594</v>
      </c>
      <c r="B91" s="26" t="s">
        <v>2650</v>
      </c>
      <c r="C91" s="8" t="str">
        <f t="shared" si="1"/>
        <v>GUNCano_IMPACT-Wood Leather 02_B00M_CACK.wav</v>
      </c>
      <c r="D91" s="8" t="s">
        <v>2651</v>
      </c>
      <c r="E91" s="8" t="s">
        <v>2613</v>
      </c>
      <c r="F91" s="5" t="s">
        <v>12</v>
      </c>
      <c r="G91" s="8" t="e">
        <f>VLOOKUP($F91,#REF!,2,0)</f>
        <v>#REF!</v>
      </c>
      <c r="H91" s="8" t="e">
        <f>VLOOKUP($F91,#REF!,3,0)</f>
        <v>#REF!</v>
      </c>
      <c r="I91" s="8" t="s">
        <v>104</v>
      </c>
      <c r="J91" s="8" t="s">
        <v>14</v>
      </c>
      <c r="K91" s="8" t="s">
        <v>105</v>
      </c>
      <c r="L91" s="8"/>
      <c r="M91" s="8"/>
      <c r="N91" s="8"/>
      <c r="O91" s="8"/>
      <c r="P91" s="8"/>
      <c r="Q91" s="8"/>
      <c r="R91" s="8"/>
      <c r="S91" s="8"/>
      <c r="T91" s="8"/>
      <c r="U91" s="8"/>
      <c r="V91" s="8"/>
      <c r="W91" s="8"/>
      <c r="X91" s="8"/>
      <c r="Y91" s="8"/>
      <c r="Z91" s="8"/>
      <c r="AA91" s="8"/>
      <c r="AB91" s="8"/>
    </row>
    <row r="92" spans="1:28" ht="12.75" customHeight="1">
      <c r="A92" s="5" t="s">
        <v>2594</v>
      </c>
      <c r="B92" s="5" t="s">
        <v>1670</v>
      </c>
      <c r="C92" s="8" t="str">
        <f t="shared" si="1"/>
        <v>GUNCano_IMPACT-Wood Leather Slap_B00M_CACK.wav</v>
      </c>
      <c r="D92" s="8" t="s">
        <v>2652</v>
      </c>
      <c r="E92" s="8"/>
      <c r="F92" s="5" t="s">
        <v>12</v>
      </c>
      <c r="G92" s="8" t="e">
        <f>VLOOKUP($F92,#REF!,2,0)</f>
        <v>#REF!</v>
      </c>
      <c r="H92" s="8" t="e">
        <f>VLOOKUP($F92,#REF!,3,0)</f>
        <v>#REF!</v>
      </c>
      <c r="I92" s="8" t="s">
        <v>104</v>
      </c>
      <c r="J92" s="8" t="s">
        <v>14</v>
      </c>
      <c r="K92" s="8" t="s">
        <v>105</v>
      </c>
      <c r="L92" s="8"/>
      <c r="M92" s="8"/>
      <c r="N92" s="8"/>
      <c r="O92" s="8"/>
      <c r="P92" s="8"/>
      <c r="Q92" s="8"/>
      <c r="R92" s="8"/>
      <c r="S92" s="8"/>
      <c r="T92" s="8"/>
      <c r="U92" s="8"/>
      <c r="V92" s="8"/>
      <c r="W92" s="8"/>
      <c r="X92" s="8"/>
      <c r="Y92" s="8"/>
      <c r="Z92" s="8"/>
      <c r="AA92" s="8"/>
      <c r="AB92" s="8"/>
    </row>
    <row r="93" spans="1:28" ht="12.75" customHeight="1">
      <c r="A93" s="5" t="s">
        <v>2619</v>
      </c>
      <c r="B93" s="5" t="s">
        <v>1675</v>
      </c>
      <c r="C93" s="8" t="str">
        <f t="shared" si="1"/>
        <v>GUNCano_IMPACT-Wood Light_B00M_CACK.wav</v>
      </c>
      <c r="D93" s="8" t="s">
        <v>2653</v>
      </c>
      <c r="E93" s="8"/>
      <c r="F93" s="5" t="s">
        <v>12</v>
      </c>
      <c r="G93" s="8" t="e">
        <f>VLOOKUP($F93,#REF!,2,0)</f>
        <v>#REF!</v>
      </c>
      <c r="H93" s="8" t="e">
        <f>VLOOKUP($F93,#REF!,3,0)</f>
        <v>#REF!</v>
      </c>
      <c r="I93" s="8" t="s">
        <v>104</v>
      </c>
      <c r="J93" s="8" t="s">
        <v>14</v>
      </c>
      <c r="K93" s="8" t="s">
        <v>105</v>
      </c>
      <c r="L93" s="8"/>
      <c r="M93" s="8"/>
      <c r="N93" s="8"/>
      <c r="O93" s="8"/>
      <c r="P93" s="8"/>
      <c r="Q93" s="8"/>
      <c r="R93" s="8"/>
      <c r="S93" s="8"/>
      <c r="T93" s="8"/>
      <c r="U93" s="8"/>
      <c r="V93" s="8"/>
      <c r="W93" s="8"/>
      <c r="X93" s="8"/>
      <c r="Y93" s="8"/>
      <c r="Z93" s="8"/>
      <c r="AA93" s="8"/>
      <c r="AB93" s="8"/>
    </row>
    <row r="94" spans="1:28" ht="12.75" hidden="1" customHeight="1">
      <c r="A94" s="5" t="s">
        <v>2619</v>
      </c>
      <c r="B94" s="26" t="s">
        <v>2654</v>
      </c>
      <c r="C94" s="8" t="str">
        <f t="shared" si="1"/>
        <v>GUNCano_IMPACT-Wood Light 02_B00M_CACK.wav</v>
      </c>
      <c r="D94" s="8" t="s">
        <v>2655</v>
      </c>
      <c r="E94" s="8" t="s">
        <v>2613</v>
      </c>
      <c r="F94" s="5" t="s">
        <v>12</v>
      </c>
      <c r="G94" s="8" t="e">
        <f>VLOOKUP($F94,#REF!,2,0)</f>
        <v>#REF!</v>
      </c>
      <c r="H94" s="8" t="e">
        <f>VLOOKUP($F94,#REF!,3,0)</f>
        <v>#REF!</v>
      </c>
      <c r="I94" s="8" t="s">
        <v>104</v>
      </c>
      <c r="J94" s="8" t="s">
        <v>14</v>
      </c>
      <c r="K94" s="8" t="s">
        <v>105</v>
      </c>
      <c r="L94" s="8"/>
      <c r="M94" s="8"/>
      <c r="N94" s="8"/>
      <c r="O94" s="8"/>
      <c r="P94" s="8"/>
      <c r="Q94" s="8"/>
      <c r="R94" s="8"/>
      <c r="S94" s="8"/>
      <c r="T94" s="8"/>
      <c r="U94" s="8"/>
      <c r="V94" s="8"/>
      <c r="W94" s="8"/>
      <c r="X94" s="8"/>
      <c r="Y94" s="8"/>
      <c r="Z94" s="8"/>
      <c r="AA94" s="8"/>
      <c r="AB94" s="8"/>
    </row>
    <row r="95" spans="1:28" ht="12.75" customHeight="1">
      <c r="A95" s="34" t="s">
        <v>2536</v>
      </c>
      <c r="B95" s="34" t="s">
        <v>1678</v>
      </c>
      <c r="C95" s="33" t="str">
        <f t="shared" si="1"/>
        <v>GUNCano_IMPACT-Wood Metal Bounce_B00M_CACK.wav</v>
      </c>
      <c r="D95" s="33" t="s">
        <v>2656</v>
      </c>
      <c r="E95" s="33" t="s">
        <v>2406</v>
      </c>
      <c r="F95" s="34" t="s">
        <v>12</v>
      </c>
      <c r="G95" s="33" t="e">
        <f>VLOOKUP($F95,#REF!,2,0)</f>
        <v>#REF!</v>
      </c>
      <c r="H95" s="33" t="e">
        <f>VLOOKUP($F95,#REF!,3,0)</f>
        <v>#REF!</v>
      </c>
      <c r="I95" s="33" t="s">
        <v>104</v>
      </c>
      <c r="J95" s="33" t="s">
        <v>14</v>
      </c>
      <c r="K95" s="33" t="s">
        <v>105</v>
      </c>
      <c r="L95" s="33"/>
      <c r="M95" s="33"/>
      <c r="N95" s="33"/>
      <c r="O95" s="33"/>
      <c r="P95" s="33"/>
      <c r="Q95" s="33"/>
      <c r="R95" s="33"/>
      <c r="S95" s="33"/>
      <c r="T95" s="33"/>
      <c r="U95" s="33"/>
      <c r="V95" s="33"/>
      <c r="W95" s="33"/>
      <c r="X95" s="33"/>
      <c r="Y95" s="33"/>
      <c r="Z95" s="33"/>
      <c r="AA95" s="33"/>
      <c r="AB95" s="33"/>
    </row>
    <row r="96" spans="1:28" ht="12.75" customHeight="1">
      <c r="A96" s="5" t="s">
        <v>2594</v>
      </c>
      <c r="B96" s="5" t="s">
        <v>1681</v>
      </c>
      <c r="C96" s="8" t="str">
        <f t="shared" si="1"/>
        <v>GUNCano_IMPACT-Wood Metal Low Soft Tight_B00M_CACK.wav</v>
      </c>
      <c r="D96" s="8" t="s">
        <v>2657</v>
      </c>
      <c r="E96" s="8"/>
      <c r="F96" s="5" t="s">
        <v>12</v>
      </c>
      <c r="G96" s="8" t="e">
        <f>VLOOKUP($F96,#REF!,2,0)</f>
        <v>#REF!</v>
      </c>
      <c r="H96" s="8" t="e">
        <f>VLOOKUP($F96,#REF!,3,0)</f>
        <v>#REF!</v>
      </c>
      <c r="I96" s="8" t="s">
        <v>104</v>
      </c>
      <c r="J96" s="8" t="s">
        <v>14</v>
      </c>
      <c r="K96" s="8" t="s">
        <v>105</v>
      </c>
      <c r="L96" s="8"/>
      <c r="M96" s="8"/>
      <c r="N96" s="8"/>
      <c r="O96" s="8"/>
      <c r="P96" s="8"/>
      <c r="Q96" s="8"/>
      <c r="R96" s="8"/>
      <c r="S96" s="8"/>
      <c r="T96" s="8"/>
      <c r="U96" s="8"/>
      <c r="V96" s="8"/>
      <c r="W96" s="8"/>
      <c r="X96" s="8"/>
      <c r="Y96" s="8"/>
      <c r="Z96" s="8"/>
      <c r="AA96" s="8"/>
      <c r="AB96" s="8"/>
    </row>
    <row r="97" spans="1:28" ht="12.75" customHeight="1">
      <c r="A97" s="5" t="s">
        <v>2594</v>
      </c>
      <c r="B97" s="5" t="s">
        <v>1684</v>
      </c>
      <c r="C97" s="8" t="str">
        <f t="shared" si="1"/>
        <v>GUNCano_IMPACT-Wood Metal Low Soft_B00M_CACK.wav</v>
      </c>
      <c r="D97" s="8" t="s">
        <v>2658</v>
      </c>
      <c r="E97" s="8"/>
      <c r="F97" s="5" t="s">
        <v>12</v>
      </c>
      <c r="G97" s="8" t="e">
        <f>VLOOKUP($F97,#REF!,2,0)</f>
        <v>#REF!</v>
      </c>
      <c r="H97" s="8" t="e">
        <f>VLOOKUP($F97,#REF!,3,0)</f>
        <v>#REF!</v>
      </c>
      <c r="I97" s="8" t="s">
        <v>104</v>
      </c>
      <c r="J97" s="8" t="s">
        <v>14</v>
      </c>
      <c r="K97" s="8" t="s">
        <v>105</v>
      </c>
      <c r="L97" s="8"/>
      <c r="M97" s="8"/>
      <c r="N97" s="8"/>
      <c r="O97" s="8"/>
      <c r="P97" s="8"/>
      <c r="Q97" s="8"/>
      <c r="R97" s="8"/>
      <c r="S97" s="8"/>
      <c r="T97" s="8"/>
      <c r="U97" s="8"/>
      <c r="V97" s="8"/>
      <c r="W97" s="8"/>
      <c r="X97" s="8"/>
      <c r="Y97" s="8"/>
      <c r="Z97" s="8"/>
      <c r="AA97" s="8"/>
      <c r="AB97" s="8"/>
    </row>
    <row r="98" spans="1:28" ht="12.75" customHeight="1">
      <c r="A98" s="5" t="s">
        <v>2594</v>
      </c>
      <c r="B98" s="5" t="s">
        <v>1686</v>
      </c>
      <c r="C98" s="8" t="str">
        <f t="shared" si="1"/>
        <v>GUNCano_IMPACT-Wood Moderate Low_B00M_CACK.wav</v>
      </c>
      <c r="D98" s="8" t="s">
        <v>2659</v>
      </c>
      <c r="E98" s="8"/>
      <c r="F98" s="5" t="s">
        <v>12</v>
      </c>
      <c r="G98" s="8" t="e">
        <f>VLOOKUP($F98,#REF!,2,0)</f>
        <v>#REF!</v>
      </c>
      <c r="H98" s="8" t="e">
        <f>VLOOKUP($F98,#REF!,3,0)</f>
        <v>#REF!</v>
      </c>
      <c r="I98" s="8" t="s">
        <v>104</v>
      </c>
      <c r="J98" s="8" t="s">
        <v>14</v>
      </c>
      <c r="K98" s="8" t="s">
        <v>105</v>
      </c>
      <c r="L98" s="8"/>
      <c r="M98" s="8"/>
      <c r="N98" s="8"/>
      <c r="O98" s="8"/>
      <c r="P98" s="8"/>
      <c r="Q98" s="8"/>
      <c r="R98" s="8"/>
      <c r="S98" s="8"/>
      <c r="T98" s="8"/>
      <c r="U98" s="8"/>
      <c r="V98" s="8"/>
      <c r="W98" s="8"/>
      <c r="X98" s="8"/>
      <c r="Y98" s="8"/>
      <c r="Z98" s="8"/>
      <c r="AA98" s="8"/>
      <c r="AB98" s="8"/>
    </row>
    <row r="99" spans="1:28" ht="12.75" hidden="1" customHeight="1">
      <c r="A99" s="5" t="s">
        <v>2594</v>
      </c>
      <c r="B99" s="26" t="s">
        <v>2660</v>
      </c>
      <c r="C99" s="8" t="str">
        <f t="shared" si="1"/>
        <v>GUNCano_IMPACT-Wood Moderate Low 02_B00M_CACK.wav</v>
      </c>
      <c r="D99" s="8" t="s">
        <v>2661</v>
      </c>
      <c r="E99" s="8" t="s">
        <v>2613</v>
      </c>
      <c r="F99" s="5" t="s">
        <v>12</v>
      </c>
      <c r="G99" s="8" t="e">
        <f>VLOOKUP($F99,#REF!,2,0)</f>
        <v>#REF!</v>
      </c>
      <c r="H99" s="8" t="e">
        <f>VLOOKUP($F99,#REF!,3,0)</f>
        <v>#REF!</v>
      </c>
      <c r="I99" s="8" t="s">
        <v>104</v>
      </c>
      <c r="J99" s="8" t="s">
        <v>14</v>
      </c>
      <c r="K99" s="8" t="s">
        <v>105</v>
      </c>
      <c r="L99" s="8"/>
      <c r="M99" s="8"/>
      <c r="N99" s="8"/>
      <c r="O99" s="8"/>
      <c r="P99" s="8"/>
      <c r="Q99" s="8"/>
      <c r="R99" s="8"/>
      <c r="S99" s="8"/>
      <c r="T99" s="8"/>
      <c r="U99" s="8"/>
      <c r="V99" s="8"/>
      <c r="W99" s="8"/>
      <c r="X99" s="8"/>
      <c r="Y99" s="8"/>
      <c r="Z99" s="8"/>
      <c r="AA99" s="8"/>
      <c r="AB99" s="8"/>
    </row>
    <row r="100" spans="1:28" ht="12.75" customHeight="1">
      <c r="A100" s="5" t="s">
        <v>2594</v>
      </c>
      <c r="B100" s="5" t="s">
        <v>1689</v>
      </c>
      <c r="C100" s="8" t="str">
        <f t="shared" si="1"/>
        <v>GUNCano_IMPACT-Wood Moderate Rattle_B00M_CACK.wav</v>
      </c>
      <c r="D100" s="8" t="s">
        <v>2662</v>
      </c>
      <c r="E100" s="8"/>
      <c r="F100" s="5" t="s">
        <v>12</v>
      </c>
      <c r="G100" s="8" t="e">
        <f>VLOOKUP($F100,#REF!,2,0)</f>
        <v>#REF!</v>
      </c>
      <c r="H100" s="8" t="e">
        <f>VLOOKUP($F100,#REF!,3,0)</f>
        <v>#REF!</v>
      </c>
      <c r="I100" s="8" t="s">
        <v>104</v>
      </c>
      <c r="J100" s="8" t="s">
        <v>14</v>
      </c>
      <c r="K100" s="8" t="s">
        <v>105</v>
      </c>
      <c r="L100" s="8"/>
      <c r="M100" s="8"/>
      <c r="N100" s="8"/>
      <c r="O100" s="8"/>
      <c r="P100" s="8"/>
      <c r="Q100" s="8"/>
      <c r="R100" s="8"/>
      <c r="S100" s="8"/>
      <c r="T100" s="8"/>
      <c r="U100" s="8"/>
      <c r="V100" s="8"/>
      <c r="W100" s="8"/>
      <c r="X100" s="8"/>
      <c r="Y100" s="8"/>
      <c r="Z100" s="8"/>
      <c r="AA100" s="8"/>
      <c r="AB100" s="8"/>
    </row>
    <row r="101" spans="1:28" ht="12.75" hidden="1" customHeight="1">
      <c r="A101" s="5" t="s">
        <v>2594</v>
      </c>
      <c r="B101" s="26" t="s">
        <v>2663</v>
      </c>
      <c r="C101" s="8" t="str">
        <f t="shared" si="1"/>
        <v>GUNCano_IMPACT-Wood Moderate Rattle 02_B00M_CACK.wav</v>
      </c>
      <c r="D101" s="8" t="s">
        <v>2664</v>
      </c>
      <c r="E101" s="8" t="s">
        <v>2613</v>
      </c>
      <c r="F101" s="5" t="s">
        <v>12</v>
      </c>
      <c r="G101" s="8" t="e">
        <f>VLOOKUP($F101,#REF!,2,0)</f>
        <v>#REF!</v>
      </c>
      <c r="H101" s="8" t="e">
        <f>VLOOKUP($F101,#REF!,3,0)</f>
        <v>#REF!</v>
      </c>
      <c r="I101" s="8" t="s">
        <v>104</v>
      </c>
      <c r="J101" s="8" t="s">
        <v>14</v>
      </c>
      <c r="K101" s="8" t="s">
        <v>105</v>
      </c>
      <c r="L101" s="8"/>
      <c r="M101" s="8"/>
      <c r="N101" s="8"/>
      <c r="O101" s="8"/>
      <c r="P101" s="8"/>
      <c r="Q101" s="8"/>
      <c r="R101" s="8"/>
      <c r="S101" s="8"/>
      <c r="T101" s="8"/>
      <c r="U101" s="8"/>
      <c r="V101" s="8"/>
      <c r="W101" s="8"/>
      <c r="X101" s="8"/>
      <c r="Y101" s="8"/>
      <c r="Z101" s="8"/>
      <c r="AA101" s="8"/>
      <c r="AB101" s="8"/>
    </row>
    <row r="102" spans="1:28" ht="12.75" customHeight="1">
      <c r="A102" s="5" t="s">
        <v>2594</v>
      </c>
      <c r="B102" s="5" t="s">
        <v>1732</v>
      </c>
      <c r="C102" s="8" t="str">
        <f t="shared" si="1"/>
        <v>GUNCano_IMPACT-Wood Rattle Heavy_B00M_CACK.wav</v>
      </c>
      <c r="D102" s="8" t="s">
        <v>2665</v>
      </c>
      <c r="E102" s="8"/>
      <c r="F102" s="5" t="s">
        <v>12</v>
      </c>
      <c r="G102" s="8" t="e">
        <f>VLOOKUP($F102,#REF!,2,0)</f>
        <v>#REF!</v>
      </c>
      <c r="H102" s="8" t="e">
        <f>VLOOKUP($F102,#REF!,3,0)</f>
        <v>#REF!</v>
      </c>
      <c r="I102" s="8" t="s">
        <v>104</v>
      </c>
      <c r="J102" s="8" t="s">
        <v>14</v>
      </c>
      <c r="K102" s="8" t="s">
        <v>105</v>
      </c>
      <c r="L102" s="8"/>
      <c r="M102" s="8"/>
      <c r="N102" s="8"/>
      <c r="O102" s="8"/>
      <c r="P102" s="8"/>
      <c r="Q102" s="8"/>
      <c r="R102" s="8"/>
      <c r="S102" s="8"/>
      <c r="T102" s="8"/>
      <c r="U102" s="8"/>
      <c r="V102" s="8"/>
      <c r="W102" s="8"/>
      <c r="X102" s="8"/>
      <c r="Y102" s="8"/>
      <c r="Z102" s="8"/>
      <c r="AA102" s="8"/>
      <c r="AB102" s="8"/>
    </row>
    <row r="103" spans="1:28" ht="12.75" customHeight="1">
      <c r="A103" s="5" t="s">
        <v>2619</v>
      </c>
      <c r="B103" s="5" t="s">
        <v>1735</v>
      </c>
      <c r="C103" s="8" t="str">
        <f t="shared" si="1"/>
        <v>GUNCano_IMPACT-Wood Rattle Light_B00M_CACK.wav</v>
      </c>
      <c r="D103" s="8" t="s">
        <v>2666</v>
      </c>
      <c r="E103" s="8"/>
      <c r="F103" s="5" t="s">
        <v>12</v>
      </c>
      <c r="G103" s="8" t="e">
        <f>VLOOKUP($F103,#REF!,2,0)</f>
        <v>#REF!</v>
      </c>
      <c r="H103" s="8" t="e">
        <f>VLOOKUP($F103,#REF!,3,0)</f>
        <v>#REF!</v>
      </c>
      <c r="I103" s="8" t="s">
        <v>104</v>
      </c>
      <c r="J103" s="8" t="s">
        <v>14</v>
      </c>
      <c r="K103" s="8" t="s">
        <v>105</v>
      </c>
      <c r="L103" s="8"/>
      <c r="M103" s="8"/>
      <c r="N103" s="8"/>
      <c r="O103" s="8"/>
      <c r="P103" s="8"/>
      <c r="Q103" s="8"/>
      <c r="R103" s="8"/>
      <c r="S103" s="8"/>
      <c r="T103" s="8"/>
      <c r="U103" s="8"/>
      <c r="V103" s="8"/>
      <c r="W103" s="8"/>
      <c r="X103" s="8"/>
      <c r="Y103" s="8"/>
      <c r="Z103" s="8"/>
      <c r="AA103" s="8"/>
      <c r="AB103" s="8"/>
    </row>
    <row r="104" spans="1:28" ht="12.75" hidden="1" customHeight="1">
      <c r="A104" s="5" t="s">
        <v>2619</v>
      </c>
      <c r="B104" s="26" t="s">
        <v>2667</v>
      </c>
      <c r="C104" s="8" t="str">
        <f t="shared" si="1"/>
        <v>GUNCano_IMPACT-Wood Rattle Light 02_B00M_CACK.wav</v>
      </c>
      <c r="D104" s="8" t="s">
        <v>2668</v>
      </c>
      <c r="E104" s="8" t="s">
        <v>2613</v>
      </c>
      <c r="F104" s="5" t="s">
        <v>12</v>
      </c>
      <c r="G104" s="8" t="e">
        <f>VLOOKUP($F104,#REF!,2,0)</f>
        <v>#REF!</v>
      </c>
      <c r="H104" s="8" t="e">
        <f>VLOOKUP($F104,#REF!,3,0)</f>
        <v>#REF!</v>
      </c>
      <c r="I104" s="8" t="s">
        <v>104</v>
      </c>
      <c r="J104" s="8" t="s">
        <v>14</v>
      </c>
      <c r="K104" s="8" t="s">
        <v>105</v>
      </c>
      <c r="L104" s="8"/>
      <c r="M104" s="8"/>
      <c r="N104" s="8"/>
      <c r="O104" s="8"/>
      <c r="P104" s="8"/>
      <c r="Q104" s="8"/>
      <c r="R104" s="8"/>
      <c r="S104" s="8"/>
      <c r="T104" s="8"/>
      <c r="U104" s="8"/>
      <c r="V104" s="8"/>
      <c r="W104" s="8"/>
      <c r="X104" s="8"/>
      <c r="Y104" s="8"/>
      <c r="Z104" s="8"/>
      <c r="AA104" s="8"/>
      <c r="AB104" s="8"/>
    </row>
    <row r="105" spans="1:28" ht="12.75" customHeight="1">
      <c r="A105" s="5" t="s">
        <v>2536</v>
      </c>
      <c r="B105" s="5" t="s">
        <v>1743</v>
      </c>
      <c r="C105" s="8" t="str">
        <f t="shared" si="1"/>
        <v>GUNCano_IMPACT-Wood Resonance_B00M_CACK.wav</v>
      </c>
      <c r="D105" s="8" t="s">
        <v>2669</v>
      </c>
      <c r="E105" s="8"/>
      <c r="F105" s="5" t="s">
        <v>12</v>
      </c>
      <c r="G105" s="8" t="e">
        <f>VLOOKUP($F105,#REF!,2,0)</f>
        <v>#REF!</v>
      </c>
      <c r="H105" s="8" t="e">
        <f>VLOOKUP($F105,#REF!,3,0)</f>
        <v>#REF!</v>
      </c>
      <c r="I105" s="8" t="s">
        <v>104</v>
      </c>
      <c r="J105" s="8" t="s">
        <v>14</v>
      </c>
      <c r="K105" s="8" t="s">
        <v>105</v>
      </c>
      <c r="L105" s="8"/>
      <c r="M105" s="8"/>
      <c r="N105" s="8"/>
      <c r="O105" s="8"/>
      <c r="P105" s="8"/>
      <c r="Q105" s="8"/>
      <c r="R105" s="8"/>
      <c r="S105" s="8"/>
      <c r="T105" s="8"/>
      <c r="U105" s="8"/>
      <c r="V105" s="8"/>
      <c r="W105" s="8"/>
      <c r="X105" s="8"/>
      <c r="Y105" s="8"/>
      <c r="Z105" s="8"/>
      <c r="AA105" s="8"/>
      <c r="AB105" s="8"/>
    </row>
    <row r="106" spans="1:28" ht="12.75" customHeight="1">
      <c r="A106" s="5" t="s">
        <v>2594</v>
      </c>
      <c r="B106" s="5" t="s">
        <v>1737</v>
      </c>
      <c r="C106" s="8" t="str">
        <f t="shared" si="1"/>
        <v>GUNCano_IMPACT-Wood Resonance Heavy_B00M_CACK.wav</v>
      </c>
      <c r="D106" s="8" t="s">
        <v>2670</v>
      </c>
      <c r="E106" s="8"/>
      <c r="F106" s="5" t="s">
        <v>12</v>
      </c>
      <c r="G106" s="8" t="e">
        <f>VLOOKUP($F106,#REF!,2,0)</f>
        <v>#REF!</v>
      </c>
      <c r="H106" s="8" t="e">
        <f>VLOOKUP($F106,#REF!,3,0)</f>
        <v>#REF!</v>
      </c>
      <c r="I106" s="8" t="s">
        <v>104</v>
      </c>
      <c r="J106" s="8" t="s">
        <v>14</v>
      </c>
      <c r="K106" s="8" t="s">
        <v>105</v>
      </c>
      <c r="L106" s="8"/>
      <c r="M106" s="8"/>
      <c r="N106" s="8"/>
      <c r="O106" s="8"/>
      <c r="P106" s="8"/>
      <c r="Q106" s="8"/>
      <c r="R106" s="8"/>
      <c r="S106" s="8"/>
      <c r="T106" s="8"/>
      <c r="U106" s="8"/>
      <c r="V106" s="8"/>
      <c r="W106" s="8"/>
      <c r="X106" s="8"/>
      <c r="Y106" s="8"/>
      <c r="Z106" s="8"/>
      <c r="AA106" s="8"/>
      <c r="AB106" s="8"/>
    </row>
    <row r="107" spans="1:28" ht="12.75" customHeight="1">
      <c r="A107" s="5" t="s">
        <v>2619</v>
      </c>
      <c r="B107" s="5" t="s">
        <v>1740</v>
      </c>
      <c r="C107" s="8" t="str">
        <f t="shared" si="1"/>
        <v>GUNCano_IMPACT-Wood Resonance Light_B00M_CACK.wav</v>
      </c>
      <c r="D107" s="8" t="s">
        <v>2671</v>
      </c>
      <c r="E107" s="8"/>
      <c r="F107" s="5" t="s">
        <v>12</v>
      </c>
      <c r="G107" s="8" t="e">
        <f>VLOOKUP($F107,#REF!,2,0)</f>
        <v>#REF!</v>
      </c>
      <c r="H107" s="8" t="e">
        <f>VLOOKUP($F107,#REF!,3,0)</f>
        <v>#REF!</v>
      </c>
      <c r="I107" s="8" t="s">
        <v>104</v>
      </c>
      <c r="J107" s="8" t="s">
        <v>14</v>
      </c>
      <c r="K107" s="8" t="s">
        <v>105</v>
      </c>
      <c r="L107" s="8"/>
      <c r="M107" s="8"/>
      <c r="N107" s="8"/>
      <c r="O107" s="8"/>
      <c r="P107" s="8"/>
      <c r="Q107" s="8"/>
      <c r="R107" s="8"/>
      <c r="S107" s="8"/>
      <c r="T107" s="8"/>
      <c r="U107" s="8"/>
      <c r="V107" s="8"/>
      <c r="W107" s="8"/>
      <c r="X107" s="8"/>
      <c r="Y107" s="8"/>
      <c r="Z107" s="8"/>
      <c r="AA107" s="8"/>
      <c r="AB107" s="8"/>
    </row>
    <row r="108" spans="1:28" ht="12.75" customHeight="1">
      <c r="A108" s="34" t="s">
        <v>18</v>
      </c>
      <c r="B108" s="34" t="s">
        <v>1754</v>
      </c>
      <c r="C108" s="33" t="str">
        <f t="shared" si="1"/>
        <v>GUNCano_IMPACT-Wood Rolling Impact_B00M_CACK.wav</v>
      </c>
      <c r="D108" s="33" t="s">
        <v>2672</v>
      </c>
      <c r="E108" s="33" t="s">
        <v>2406</v>
      </c>
      <c r="F108" s="34" t="s">
        <v>12</v>
      </c>
      <c r="G108" s="33" t="e">
        <f>VLOOKUP($F108,#REF!,2,0)</f>
        <v>#REF!</v>
      </c>
      <c r="H108" s="33" t="e">
        <f>VLOOKUP($F108,#REF!,3,0)</f>
        <v>#REF!</v>
      </c>
      <c r="I108" s="33" t="s">
        <v>104</v>
      </c>
      <c r="J108" s="33" t="s">
        <v>14</v>
      </c>
      <c r="K108" s="33" t="s">
        <v>105</v>
      </c>
      <c r="L108" s="33"/>
      <c r="M108" s="33"/>
      <c r="N108" s="33"/>
      <c r="O108" s="33"/>
      <c r="P108" s="33"/>
      <c r="Q108" s="33"/>
      <c r="R108" s="33"/>
      <c r="S108" s="33"/>
      <c r="T108" s="33"/>
      <c r="U108" s="33"/>
      <c r="V108" s="33"/>
      <c r="W108" s="33"/>
      <c r="X108" s="33"/>
      <c r="Y108" s="33"/>
      <c r="Z108" s="33"/>
      <c r="AA108" s="33"/>
      <c r="AB108" s="33"/>
    </row>
    <row r="109" spans="1:28" ht="12.75" customHeight="1">
      <c r="A109" s="34" t="s">
        <v>18</v>
      </c>
      <c r="B109" s="34" t="s">
        <v>1746</v>
      </c>
      <c r="C109" s="33" t="str">
        <f t="shared" si="1"/>
        <v>GUNCano_IMPACT-Wood Rolling Impact Beefy_B00M_CACK.wav</v>
      </c>
      <c r="D109" s="33" t="s">
        <v>2673</v>
      </c>
      <c r="E109" s="33" t="s">
        <v>2406</v>
      </c>
      <c r="F109" s="34" t="s">
        <v>12</v>
      </c>
      <c r="G109" s="33" t="e">
        <f>VLOOKUP($F109,#REF!,2,0)</f>
        <v>#REF!</v>
      </c>
      <c r="H109" s="33" t="e">
        <f>VLOOKUP($F109,#REF!,3,0)</f>
        <v>#REF!</v>
      </c>
      <c r="I109" s="33" t="s">
        <v>104</v>
      </c>
      <c r="J109" s="33" t="s">
        <v>14</v>
      </c>
      <c r="K109" s="33" t="s">
        <v>105</v>
      </c>
      <c r="L109" s="33"/>
      <c r="M109" s="33"/>
      <c r="N109" s="33"/>
      <c r="O109" s="33"/>
      <c r="P109" s="33"/>
      <c r="Q109" s="33"/>
      <c r="R109" s="33"/>
      <c r="S109" s="33"/>
      <c r="T109" s="33"/>
      <c r="U109" s="33"/>
      <c r="V109" s="33"/>
      <c r="W109" s="33"/>
      <c r="X109" s="33"/>
      <c r="Y109" s="33"/>
      <c r="Z109" s="33"/>
      <c r="AA109" s="33"/>
      <c r="AB109" s="33"/>
    </row>
    <row r="110" spans="1:28" ht="12.75" customHeight="1">
      <c r="A110" s="34" t="s">
        <v>18</v>
      </c>
      <c r="B110" s="34" t="s">
        <v>1748</v>
      </c>
      <c r="C110" s="33" t="str">
        <f t="shared" si="1"/>
        <v>GUNCano_IMPACT-Wood Rolling Impact Big_B00M_CACK.wav</v>
      </c>
      <c r="D110" s="33" t="s">
        <v>2674</v>
      </c>
      <c r="E110" s="33" t="s">
        <v>2406</v>
      </c>
      <c r="F110" s="34" t="s">
        <v>12</v>
      </c>
      <c r="G110" s="33" t="e">
        <f>VLOOKUP($F110,#REF!,2,0)</f>
        <v>#REF!</v>
      </c>
      <c r="H110" s="33" t="e">
        <f>VLOOKUP($F110,#REF!,3,0)</f>
        <v>#REF!</v>
      </c>
      <c r="I110" s="33" t="s">
        <v>104</v>
      </c>
      <c r="J110" s="33" t="s">
        <v>14</v>
      </c>
      <c r="K110" s="33" t="s">
        <v>105</v>
      </c>
      <c r="L110" s="33"/>
      <c r="M110" s="33"/>
      <c r="N110" s="33"/>
      <c r="O110" s="33"/>
      <c r="P110" s="33"/>
      <c r="Q110" s="33"/>
      <c r="R110" s="33"/>
      <c r="S110" s="33"/>
      <c r="T110" s="33"/>
      <c r="U110" s="33"/>
      <c r="V110" s="33"/>
      <c r="W110" s="33"/>
      <c r="X110" s="33"/>
      <c r="Y110" s="33"/>
      <c r="Z110" s="33"/>
      <c r="AA110" s="33"/>
      <c r="AB110" s="33"/>
    </row>
    <row r="111" spans="1:28" ht="12.75" customHeight="1">
      <c r="A111" s="34" t="s">
        <v>18</v>
      </c>
      <c r="B111" s="34" t="s">
        <v>1751</v>
      </c>
      <c r="C111" s="33" t="str">
        <f t="shared" si="1"/>
        <v>GUNCano_IMPACT-Wood Rolling Impact Ring Out_B00M_CACK.wav</v>
      </c>
      <c r="D111" s="33" t="s">
        <v>2675</v>
      </c>
      <c r="E111" s="33" t="s">
        <v>2406</v>
      </c>
      <c r="F111" s="34" t="s">
        <v>12</v>
      </c>
      <c r="G111" s="33" t="e">
        <f>VLOOKUP($F111,#REF!,2,0)</f>
        <v>#REF!</v>
      </c>
      <c r="H111" s="33" t="e">
        <f>VLOOKUP($F111,#REF!,3,0)</f>
        <v>#REF!</v>
      </c>
      <c r="I111" s="33" t="s">
        <v>104</v>
      </c>
      <c r="J111" s="33" t="s">
        <v>14</v>
      </c>
      <c r="K111" s="33" t="s">
        <v>105</v>
      </c>
      <c r="L111" s="33"/>
      <c r="M111" s="33"/>
      <c r="N111" s="33"/>
      <c r="O111" s="33"/>
      <c r="P111" s="33"/>
      <c r="Q111" s="33"/>
      <c r="R111" s="33"/>
      <c r="S111" s="33"/>
      <c r="T111" s="33"/>
      <c r="U111" s="33"/>
      <c r="V111" s="33"/>
      <c r="W111" s="33"/>
      <c r="X111" s="33"/>
      <c r="Y111" s="33"/>
      <c r="Z111" s="33"/>
      <c r="AA111" s="33"/>
      <c r="AB111" s="33"/>
    </row>
    <row r="112" spans="1:28" ht="12.75" customHeight="1">
      <c r="A112" s="34" t="s">
        <v>18</v>
      </c>
      <c r="B112" s="34" t="s">
        <v>1757</v>
      </c>
      <c r="C112" s="33" t="str">
        <f t="shared" si="1"/>
        <v>GUNCano_IMPACT-Wood Rolling Into Metal Snap In_B00M_CACK.wav</v>
      </c>
      <c r="D112" s="33" t="s">
        <v>2676</v>
      </c>
      <c r="E112" s="33" t="s">
        <v>2406</v>
      </c>
      <c r="F112" s="34" t="s">
        <v>12</v>
      </c>
      <c r="G112" s="33" t="e">
        <f>VLOOKUP($F112,#REF!,2,0)</f>
        <v>#REF!</v>
      </c>
      <c r="H112" s="33" t="e">
        <f>VLOOKUP($F112,#REF!,3,0)</f>
        <v>#REF!</v>
      </c>
      <c r="I112" s="33" t="s">
        <v>104</v>
      </c>
      <c r="J112" s="33" t="s">
        <v>14</v>
      </c>
      <c r="K112" s="33" t="s">
        <v>105</v>
      </c>
      <c r="L112" s="33"/>
      <c r="M112" s="33"/>
      <c r="N112" s="33"/>
      <c r="O112" s="33"/>
      <c r="P112" s="33"/>
      <c r="Q112" s="33"/>
      <c r="R112" s="33"/>
      <c r="S112" s="33"/>
      <c r="T112" s="33"/>
      <c r="U112" s="33"/>
      <c r="V112" s="33"/>
      <c r="W112" s="33"/>
      <c r="X112" s="33"/>
      <c r="Y112" s="33"/>
      <c r="Z112" s="33"/>
      <c r="AA112" s="33"/>
      <c r="AB112" s="33"/>
    </row>
    <row r="113" spans="1:28" ht="12.75" customHeight="1">
      <c r="A113" s="34" t="s">
        <v>18</v>
      </c>
      <c r="B113" s="34" t="s">
        <v>1763</v>
      </c>
      <c r="C113" s="33" t="str">
        <f t="shared" si="1"/>
        <v>GUNCano_IMPACT-Wood Scrape Impact Rattling_B00M_CACK.wav</v>
      </c>
      <c r="D113" s="33" t="s">
        <v>2677</v>
      </c>
      <c r="E113" s="33" t="s">
        <v>2406</v>
      </c>
      <c r="F113" s="34" t="s">
        <v>12</v>
      </c>
      <c r="G113" s="33" t="e">
        <f>VLOOKUP($F113,#REF!,2,0)</f>
        <v>#REF!</v>
      </c>
      <c r="H113" s="33" t="e">
        <f>VLOOKUP($F113,#REF!,3,0)</f>
        <v>#REF!</v>
      </c>
      <c r="I113" s="33" t="s">
        <v>104</v>
      </c>
      <c r="J113" s="33" t="s">
        <v>14</v>
      </c>
      <c r="K113" s="33" t="s">
        <v>105</v>
      </c>
      <c r="L113" s="33"/>
      <c r="M113" s="33"/>
      <c r="N113" s="33"/>
      <c r="O113" s="33"/>
      <c r="P113" s="33"/>
      <c r="Q113" s="33"/>
      <c r="R113" s="33"/>
      <c r="S113" s="33"/>
      <c r="T113" s="33"/>
      <c r="U113" s="33"/>
      <c r="V113" s="33"/>
      <c r="W113" s="33"/>
      <c r="X113" s="33"/>
      <c r="Y113" s="33"/>
      <c r="Z113" s="33"/>
      <c r="AA113" s="33"/>
      <c r="AB113" s="33"/>
    </row>
    <row r="114" spans="1:28" ht="12.75" hidden="1" customHeight="1">
      <c r="A114" s="5" t="s">
        <v>2615</v>
      </c>
      <c r="B114" s="26" t="s">
        <v>2678</v>
      </c>
      <c r="C114" s="8" t="str">
        <f t="shared" si="1"/>
        <v>GUNCano_IMPACT-Wood Tube Drop Large_B00M_CACK.wav</v>
      </c>
      <c r="D114" s="8" t="s">
        <v>2679</v>
      </c>
      <c r="E114" s="8"/>
      <c r="F114" s="5" t="s">
        <v>12</v>
      </c>
      <c r="G114" s="8" t="e">
        <f>VLOOKUP($F114,#REF!,2,0)</f>
        <v>#REF!</v>
      </c>
      <c r="H114" s="8" t="e">
        <f>VLOOKUP($F114,#REF!,3,0)</f>
        <v>#REF!</v>
      </c>
      <c r="I114" s="8" t="s">
        <v>104</v>
      </c>
      <c r="J114" s="8" t="s">
        <v>14</v>
      </c>
      <c r="K114" s="8" t="s">
        <v>105</v>
      </c>
      <c r="L114" s="8"/>
      <c r="M114" s="8"/>
      <c r="N114" s="8"/>
      <c r="O114" s="8"/>
      <c r="P114" s="8"/>
      <c r="Q114" s="8"/>
      <c r="R114" s="8"/>
      <c r="S114" s="8"/>
      <c r="T114" s="8"/>
      <c r="U114" s="8"/>
      <c r="V114" s="8"/>
      <c r="W114" s="8"/>
      <c r="X114" s="8"/>
      <c r="Y114" s="8"/>
      <c r="Z114" s="8"/>
      <c r="AA114" s="8"/>
      <c r="AB114" s="8"/>
    </row>
    <row r="115" spans="1:28" ht="12.75" hidden="1" customHeight="1">
      <c r="A115" s="5" t="s">
        <v>2615</v>
      </c>
      <c r="B115" s="26" t="s">
        <v>2680</v>
      </c>
      <c r="C115" s="8" t="str">
        <f t="shared" si="1"/>
        <v>GUNCano_IMPACT-Wood Tube Drop Small_B00M_CACK.wav</v>
      </c>
      <c r="D115" s="8" t="s">
        <v>2681</v>
      </c>
      <c r="E115" s="8" t="s">
        <v>2682</v>
      </c>
      <c r="F115" s="5" t="s">
        <v>12</v>
      </c>
      <c r="G115" s="8" t="e">
        <f>VLOOKUP($F115,#REF!,2,0)</f>
        <v>#REF!</v>
      </c>
      <c r="H115" s="8" t="e">
        <f>VLOOKUP($F115,#REF!,3,0)</f>
        <v>#REF!</v>
      </c>
      <c r="I115" s="8" t="s">
        <v>104</v>
      </c>
      <c r="J115" s="8" t="s">
        <v>14</v>
      </c>
      <c r="K115" s="8" t="s">
        <v>105</v>
      </c>
      <c r="L115" s="8"/>
      <c r="M115" s="8"/>
      <c r="N115" s="8"/>
      <c r="O115" s="8"/>
      <c r="P115" s="8"/>
      <c r="Q115" s="8"/>
      <c r="R115" s="8"/>
      <c r="S115" s="8"/>
      <c r="T115" s="8"/>
      <c r="U115" s="8"/>
      <c r="V115" s="8"/>
      <c r="W115" s="8"/>
      <c r="X115" s="8"/>
      <c r="Y115" s="8"/>
      <c r="Z115" s="8"/>
      <c r="AA115" s="8"/>
      <c r="AB115" s="8"/>
    </row>
    <row r="116" spans="1:28" ht="12.75" hidden="1" customHeight="1">
      <c r="A116" s="5" t="s">
        <v>2615</v>
      </c>
      <c r="B116" s="26" t="s">
        <v>2683</v>
      </c>
      <c r="C116" s="8" t="str">
        <f t="shared" si="1"/>
        <v>GUNCano_IMPACT-Wood Tube Drop_B00M_CACK.wav</v>
      </c>
      <c r="D116" s="8" t="s">
        <v>2684</v>
      </c>
      <c r="E116" s="8" t="s">
        <v>2682</v>
      </c>
      <c r="F116" s="5" t="s">
        <v>12</v>
      </c>
      <c r="G116" s="8" t="e">
        <f>VLOOKUP($F116,#REF!,2,0)</f>
        <v>#REF!</v>
      </c>
      <c r="H116" s="8" t="e">
        <f>VLOOKUP($F116,#REF!,3,0)</f>
        <v>#REF!</v>
      </c>
      <c r="I116" s="8" t="s">
        <v>104</v>
      </c>
      <c r="J116" s="8" t="s">
        <v>14</v>
      </c>
      <c r="K116" s="8" t="s">
        <v>105</v>
      </c>
      <c r="L116" s="8"/>
      <c r="M116" s="8"/>
      <c r="N116" s="8"/>
      <c r="O116" s="8"/>
      <c r="P116" s="8"/>
      <c r="Q116" s="8"/>
      <c r="R116" s="8"/>
      <c r="S116" s="8"/>
      <c r="T116" s="8"/>
      <c r="U116" s="8"/>
      <c r="V116" s="8"/>
      <c r="W116" s="8"/>
      <c r="X116" s="8"/>
      <c r="Y116" s="8"/>
      <c r="Z116" s="8"/>
      <c r="AA116" s="8"/>
      <c r="AB116" s="8"/>
    </row>
    <row r="117" spans="1:28" ht="12.75" customHeight="1">
      <c r="A117" s="5" t="s">
        <v>18</v>
      </c>
      <c r="B117" s="5" t="s">
        <v>211</v>
      </c>
      <c r="C117" s="8" t="str">
        <f t="shared" si="1"/>
        <v>GUNCano_MOVEMENT-Chain Constant Big_B00M_CACK.wav</v>
      </c>
      <c r="D117" s="8" t="s">
        <v>2685</v>
      </c>
      <c r="E117" s="8" t="s">
        <v>2686</v>
      </c>
      <c r="F117" s="5" t="s">
        <v>12</v>
      </c>
      <c r="G117" s="8" t="e">
        <f>VLOOKUP($F117,#REF!,2,0)</f>
        <v>#REF!</v>
      </c>
      <c r="H117" s="8" t="e">
        <f>VLOOKUP($F117,#REF!,3,0)</f>
        <v>#REF!</v>
      </c>
      <c r="I117" s="8" t="s">
        <v>212</v>
      </c>
      <c r="J117" s="8" t="s">
        <v>14</v>
      </c>
      <c r="K117" s="8" t="s">
        <v>105</v>
      </c>
      <c r="L117" s="38" t="s">
        <v>2687</v>
      </c>
      <c r="M117" s="38" t="s">
        <v>104</v>
      </c>
      <c r="N117" s="8"/>
      <c r="O117" s="8"/>
      <c r="P117" s="8"/>
      <c r="Q117" s="8"/>
      <c r="R117" s="8"/>
      <c r="S117" s="8"/>
      <c r="T117" s="8"/>
      <c r="U117" s="8"/>
      <c r="V117" s="8"/>
      <c r="W117" s="8"/>
      <c r="X117" s="8"/>
      <c r="Y117" s="8"/>
      <c r="Z117" s="8"/>
      <c r="AA117" s="8"/>
      <c r="AB117" s="8"/>
    </row>
    <row r="118" spans="1:28" ht="12.75" customHeight="1">
      <c r="A118" s="5" t="s">
        <v>18</v>
      </c>
      <c r="B118" s="5" t="s">
        <v>215</v>
      </c>
      <c r="C118" s="8" t="str">
        <f t="shared" si="1"/>
        <v>GUNCano_MOVEMENT-Chain Constant Bright_B00M_CACK.wav</v>
      </c>
      <c r="D118" s="8" t="s">
        <v>2688</v>
      </c>
      <c r="E118" s="8"/>
      <c r="F118" s="5" t="s">
        <v>12</v>
      </c>
      <c r="G118" s="8" t="e">
        <f>VLOOKUP($F118,#REF!,2,0)</f>
        <v>#REF!</v>
      </c>
      <c r="H118" s="8" t="e">
        <f>VLOOKUP($F118,#REF!,3,0)</f>
        <v>#REF!</v>
      </c>
      <c r="I118" s="8" t="s">
        <v>212</v>
      </c>
      <c r="J118" s="8" t="s">
        <v>14</v>
      </c>
      <c r="K118" s="8" t="s">
        <v>105</v>
      </c>
      <c r="L118" s="8" t="s">
        <v>2615</v>
      </c>
      <c r="M118" s="38" t="s">
        <v>136</v>
      </c>
      <c r="N118" s="8"/>
      <c r="O118" s="8"/>
      <c r="P118" s="8"/>
      <c r="Q118" s="8"/>
      <c r="R118" s="8"/>
      <c r="S118" s="8"/>
      <c r="T118" s="8"/>
      <c r="U118" s="8"/>
      <c r="V118" s="8"/>
      <c r="W118" s="8"/>
      <c r="X118" s="8"/>
      <c r="Y118" s="8"/>
      <c r="Z118" s="8"/>
      <c r="AA118" s="8"/>
      <c r="AB118" s="8"/>
    </row>
    <row r="119" spans="1:28" ht="12.75" customHeight="1">
      <c r="A119" s="5" t="s">
        <v>18</v>
      </c>
      <c r="B119" s="5" t="s">
        <v>221</v>
      </c>
      <c r="C119" s="8" t="str">
        <f t="shared" si="1"/>
        <v>GUNCano_MOVEMENT-Chain Constant Thin_B00M_CACK.wav</v>
      </c>
      <c r="D119" s="8" t="s">
        <v>2689</v>
      </c>
      <c r="E119" s="8"/>
      <c r="F119" s="5" t="s">
        <v>12</v>
      </c>
      <c r="G119" s="8" t="e">
        <f>VLOOKUP($F119,#REF!,2,0)</f>
        <v>#REF!</v>
      </c>
      <c r="H119" s="8" t="e">
        <f>VLOOKUP($F119,#REF!,3,0)</f>
        <v>#REF!</v>
      </c>
      <c r="I119" s="8" t="s">
        <v>212</v>
      </c>
      <c r="J119" s="8" t="s">
        <v>14</v>
      </c>
      <c r="K119" s="8" t="s">
        <v>105</v>
      </c>
      <c r="L119" s="8" t="s">
        <v>2586</v>
      </c>
      <c r="M119" s="38" t="s">
        <v>13</v>
      </c>
      <c r="N119" s="8"/>
      <c r="O119" s="8"/>
      <c r="P119" s="8"/>
      <c r="Q119" s="8"/>
      <c r="R119" s="8"/>
      <c r="S119" s="8"/>
      <c r="T119" s="8"/>
      <c r="U119" s="8"/>
      <c r="V119" s="8"/>
      <c r="W119" s="8"/>
      <c r="X119" s="8"/>
      <c r="Y119" s="8"/>
      <c r="Z119" s="8"/>
      <c r="AA119" s="8"/>
      <c r="AB119" s="8"/>
    </row>
    <row r="120" spans="1:28" ht="12.75" customHeight="1">
      <c r="A120" s="5" t="s">
        <v>18</v>
      </c>
      <c r="B120" s="5" t="s">
        <v>218</v>
      </c>
      <c r="C120" s="8" t="str">
        <f t="shared" si="1"/>
        <v>GUNCano_MOVEMENT-Chain Constant Thin Many_B00M_CACK.wav</v>
      </c>
      <c r="D120" s="8" t="s">
        <v>2690</v>
      </c>
      <c r="E120" s="8"/>
      <c r="F120" s="5" t="s">
        <v>12</v>
      </c>
      <c r="G120" s="8" t="e">
        <f>VLOOKUP($F120,#REF!,2,0)</f>
        <v>#REF!</v>
      </c>
      <c r="H120" s="8" t="e">
        <f>VLOOKUP($F120,#REF!,3,0)</f>
        <v>#REF!</v>
      </c>
      <c r="I120" s="8" t="s">
        <v>212</v>
      </c>
      <c r="J120" s="8" t="s">
        <v>14</v>
      </c>
      <c r="K120" s="8" t="s">
        <v>105</v>
      </c>
      <c r="L120" s="38" t="s">
        <v>18</v>
      </c>
      <c r="M120" s="38" t="s">
        <v>212</v>
      </c>
      <c r="N120" s="8"/>
      <c r="O120" s="8"/>
      <c r="P120" s="8"/>
      <c r="Q120" s="8"/>
      <c r="R120" s="8"/>
      <c r="S120" s="8"/>
      <c r="T120" s="8"/>
      <c r="U120" s="8"/>
      <c r="V120" s="8"/>
      <c r="W120" s="8"/>
      <c r="X120" s="8"/>
      <c r="Y120" s="8"/>
      <c r="Z120" s="8"/>
      <c r="AA120" s="8"/>
      <c r="AB120" s="8"/>
    </row>
    <row r="121" spans="1:28" ht="12.75" customHeight="1">
      <c r="A121" s="5" t="s">
        <v>18</v>
      </c>
      <c r="B121" s="5" t="s">
        <v>1261</v>
      </c>
      <c r="C121" s="8" t="str">
        <f t="shared" si="1"/>
        <v>GUNCano_MOVEMENT-Complex Big_B00M_CACK.wav</v>
      </c>
      <c r="D121" s="8" t="s">
        <v>2691</v>
      </c>
      <c r="E121" s="8"/>
      <c r="F121" s="5" t="s">
        <v>12</v>
      </c>
      <c r="G121" s="8" t="e">
        <f>VLOOKUP($F121,#REF!,2,0)</f>
        <v>#REF!</v>
      </c>
      <c r="H121" s="8" t="e">
        <f>VLOOKUP($F121,#REF!,3,0)</f>
        <v>#REF!</v>
      </c>
      <c r="I121" s="8" t="s">
        <v>212</v>
      </c>
      <c r="J121" s="8" t="s">
        <v>14</v>
      </c>
      <c r="K121" s="8" t="s">
        <v>105</v>
      </c>
      <c r="L121" s="38" t="s">
        <v>2342</v>
      </c>
      <c r="M121" s="38" t="s">
        <v>1320</v>
      </c>
      <c r="N121" s="8"/>
      <c r="O121" s="8"/>
      <c r="P121" s="8"/>
      <c r="Q121" s="8"/>
      <c r="R121" s="8"/>
      <c r="S121" s="8"/>
      <c r="T121" s="8"/>
      <c r="U121" s="8"/>
      <c r="V121" s="8"/>
      <c r="W121" s="8"/>
      <c r="X121" s="8"/>
      <c r="Y121" s="8"/>
      <c r="Z121" s="8"/>
      <c r="AA121" s="8"/>
      <c r="AB121" s="8"/>
    </row>
    <row r="122" spans="1:28" ht="12.75" customHeight="1">
      <c r="A122" s="5" t="s">
        <v>2586</v>
      </c>
      <c r="B122" s="5" t="s">
        <v>2692</v>
      </c>
      <c r="C122" s="8" t="str">
        <f t="shared" si="1"/>
        <v>GUNCano_MOVEMENT-Heavy Rattling Jolt_B00M_CACK.wav</v>
      </c>
      <c r="D122" s="8" t="s">
        <v>2693</v>
      </c>
      <c r="E122" s="8"/>
      <c r="F122" s="5" t="s">
        <v>12</v>
      </c>
      <c r="G122" s="8" t="e">
        <f>VLOOKUP($F122,#REF!,2,0)</f>
        <v>#REF!</v>
      </c>
      <c r="H122" s="8" t="e">
        <f>VLOOKUP($F122,#REF!,3,0)</f>
        <v>#REF!</v>
      </c>
      <c r="I122" s="8" t="s">
        <v>212</v>
      </c>
      <c r="J122" s="8" t="s">
        <v>14</v>
      </c>
      <c r="K122" s="8" t="s">
        <v>105</v>
      </c>
      <c r="L122" s="8" t="s">
        <v>2619</v>
      </c>
      <c r="M122" s="8"/>
      <c r="N122" s="8"/>
      <c r="O122" s="8"/>
      <c r="P122" s="8"/>
      <c r="Q122" s="8"/>
      <c r="R122" s="8"/>
      <c r="S122" s="8"/>
      <c r="T122" s="8"/>
      <c r="U122" s="8"/>
      <c r="V122" s="8"/>
      <c r="W122" s="8"/>
      <c r="X122" s="8"/>
      <c r="Y122" s="8"/>
      <c r="Z122" s="8"/>
      <c r="AA122" s="8"/>
      <c r="AB122" s="8"/>
    </row>
    <row r="123" spans="1:28" ht="12.75" customHeight="1">
      <c r="A123" s="5" t="s">
        <v>2586</v>
      </c>
      <c r="B123" s="5" t="s">
        <v>2694</v>
      </c>
      <c r="C123" s="8" t="str">
        <f t="shared" si="1"/>
        <v>GUNCano_MOVEMENT-Heavy Rattling Stop_B00M_CACK.wav</v>
      </c>
      <c r="D123" s="8" t="s">
        <v>2695</v>
      </c>
      <c r="E123" s="8"/>
      <c r="F123" s="5" t="s">
        <v>12</v>
      </c>
      <c r="G123" s="8" t="e">
        <f>VLOOKUP($F123,#REF!,2,0)</f>
        <v>#REF!</v>
      </c>
      <c r="H123" s="8" t="e">
        <f>VLOOKUP($F123,#REF!,3,0)</f>
        <v>#REF!</v>
      </c>
      <c r="I123" s="8" t="s">
        <v>212</v>
      </c>
      <c r="J123" s="8" t="s">
        <v>14</v>
      </c>
      <c r="K123" s="8" t="s">
        <v>105</v>
      </c>
      <c r="L123" s="38" t="s">
        <v>2536</v>
      </c>
      <c r="M123" s="8"/>
      <c r="N123" s="8"/>
      <c r="O123" s="8"/>
      <c r="P123" s="8"/>
      <c r="Q123" s="8"/>
      <c r="R123" s="8"/>
      <c r="S123" s="8"/>
      <c r="T123" s="8"/>
      <c r="U123" s="8"/>
      <c r="V123" s="8"/>
      <c r="W123" s="8"/>
      <c r="X123" s="8"/>
      <c r="Y123" s="8"/>
      <c r="Z123" s="8"/>
      <c r="AA123" s="8"/>
      <c r="AB123" s="8"/>
    </row>
    <row r="124" spans="1:28" ht="12.75" hidden="1" customHeight="1">
      <c r="A124" s="5" t="s">
        <v>2586</v>
      </c>
      <c r="B124" s="26" t="s">
        <v>2696</v>
      </c>
      <c r="C124" s="8" t="str">
        <f t="shared" si="1"/>
        <v>GUNCano_MOVEMENT-Heavy Rattling Stop 02_B00M_CACK.wav</v>
      </c>
      <c r="D124" s="8" t="s">
        <v>2697</v>
      </c>
      <c r="E124" s="8" t="s">
        <v>2613</v>
      </c>
      <c r="F124" s="5" t="s">
        <v>12</v>
      </c>
      <c r="G124" s="8" t="e">
        <f>VLOOKUP($F124,#REF!,2,0)</f>
        <v>#REF!</v>
      </c>
      <c r="H124" s="8" t="e">
        <f>VLOOKUP($F124,#REF!,3,0)</f>
        <v>#REF!</v>
      </c>
      <c r="I124" s="8" t="s">
        <v>212</v>
      </c>
      <c r="J124" s="8" t="s">
        <v>14</v>
      </c>
      <c r="K124" s="8" t="s">
        <v>105</v>
      </c>
      <c r="L124" s="8"/>
      <c r="M124" s="8"/>
      <c r="N124" s="8"/>
      <c r="O124" s="8"/>
      <c r="P124" s="8"/>
      <c r="Q124" s="8"/>
      <c r="R124" s="8"/>
      <c r="S124" s="8"/>
      <c r="T124" s="8"/>
      <c r="U124" s="8"/>
      <c r="V124" s="8"/>
      <c r="W124" s="8"/>
      <c r="X124" s="8"/>
      <c r="Y124" s="8"/>
      <c r="Z124" s="8"/>
      <c r="AA124" s="8"/>
      <c r="AB124" s="8"/>
    </row>
    <row r="125" spans="1:28" ht="12.75" customHeight="1">
      <c r="A125" s="5" t="s">
        <v>18</v>
      </c>
      <c r="B125" s="5" t="s">
        <v>1271</v>
      </c>
      <c r="C125" s="8" t="str">
        <f t="shared" si="1"/>
        <v>GUNCano_MOVEMENT-Metal Bar Roll Hit Steel Girder_B00M_CACK.wav</v>
      </c>
      <c r="D125" s="8" t="s">
        <v>2698</v>
      </c>
      <c r="E125" s="8"/>
      <c r="F125" s="5" t="s">
        <v>12</v>
      </c>
      <c r="G125" s="8" t="e">
        <f>VLOOKUP($F125,#REF!,2,0)</f>
        <v>#REF!</v>
      </c>
      <c r="H125" s="8" t="e">
        <f>VLOOKUP($F125,#REF!,3,0)</f>
        <v>#REF!</v>
      </c>
      <c r="I125" s="8" t="s">
        <v>212</v>
      </c>
      <c r="J125" s="8" t="s">
        <v>14</v>
      </c>
      <c r="K125" s="8" t="s">
        <v>105</v>
      </c>
      <c r="M125" s="8"/>
      <c r="N125" s="8"/>
      <c r="O125" s="8"/>
      <c r="P125" s="8"/>
      <c r="Q125" s="8"/>
      <c r="R125" s="8"/>
      <c r="S125" s="8"/>
      <c r="T125" s="8"/>
      <c r="U125" s="8"/>
      <c r="V125" s="8"/>
      <c r="W125" s="8"/>
      <c r="X125" s="8"/>
      <c r="Y125" s="8"/>
      <c r="Z125" s="8"/>
      <c r="AA125" s="8"/>
      <c r="AB125" s="8"/>
    </row>
    <row r="126" spans="1:28" ht="12.75" customHeight="1">
      <c r="A126" s="5" t="s">
        <v>18</v>
      </c>
      <c r="B126" s="5" t="s">
        <v>1274</v>
      </c>
      <c r="C126" s="8" t="str">
        <f t="shared" si="1"/>
        <v>GUNCano_MOVEMENT-Metal Bright Double Snap_B00M_CACK.wav</v>
      </c>
      <c r="D126" s="8" t="s">
        <v>2699</v>
      </c>
      <c r="E126" s="8"/>
      <c r="F126" s="5" t="s">
        <v>12</v>
      </c>
      <c r="G126" s="8" t="e">
        <f>VLOOKUP($F126,#REF!,2,0)</f>
        <v>#REF!</v>
      </c>
      <c r="H126" s="8" t="e">
        <f>VLOOKUP($F126,#REF!,3,0)</f>
        <v>#REF!</v>
      </c>
      <c r="I126" s="8" t="s">
        <v>212</v>
      </c>
      <c r="J126" s="8" t="s">
        <v>14</v>
      </c>
      <c r="K126" s="8" t="s">
        <v>105</v>
      </c>
      <c r="M126" s="8"/>
      <c r="N126" s="8"/>
      <c r="O126" s="8"/>
      <c r="P126" s="8"/>
      <c r="Q126" s="8"/>
      <c r="R126" s="8"/>
      <c r="S126" s="8"/>
      <c r="T126" s="8"/>
      <c r="U126" s="8"/>
      <c r="V126" s="8"/>
      <c r="W126" s="8"/>
      <c r="X126" s="8"/>
      <c r="Y126" s="8"/>
      <c r="Z126" s="8"/>
      <c r="AA126" s="8"/>
      <c r="AB126" s="8"/>
    </row>
    <row r="127" spans="1:28" ht="12.75" customHeight="1">
      <c r="A127" s="5" t="s">
        <v>2536</v>
      </c>
      <c r="B127" s="5" t="s">
        <v>224</v>
      </c>
      <c r="C127" s="8" t="str">
        <f t="shared" si="1"/>
        <v>GUNCano_MOVEMENT-Metal Chain Swing Stop_B00M_CACK.wav</v>
      </c>
      <c r="D127" s="8" t="s">
        <v>2700</v>
      </c>
      <c r="E127" s="8"/>
      <c r="F127" s="5" t="s">
        <v>12</v>
      </c>
      <c r="G127" s="8" t="e">
        <f>VLOOKUP($F127,#REF!,2,0)</f>
        <v>#REF!</v>
      </c>
      <c r="H127" s="8" t="e">
        <f>VLOOKUP($F127,#REF!,3,0)</f>
        <v>#REF!</v>
      </c>
      <c r="I127" s="8" t="s">
        <v>212</v>
      </c>
      <c r="J127" s="8" t="s">
        <v>14</v>
      </c>
      <c r="K127" s="8" t="s">
        <v>105</v>
      </c>
      <c r="L127" s="8"/>
      <c r="M127" s="8"/>
      <c r="N127" s="8"/>
      <c r="O127" s="8"/>
      <c r="P127" s="8"/>
      <c r="Q127" s="8"/>
      <c r="R127" s="8"/>
      <c r="S127" s="8"/>
      <c r="T127" s="8"/>
      <c r="U127" s="8"/>
      <c r="V127" s="8"/>
      <c r="W127" s="8"/>
      <c r="X127" s="8"/>
      <c r="Y127" s="8"/>
      <c r="Z127" s="8"/>
      <c r="AA127" s="8"/>
      <c r="AB127" s="8"/>
    </row>
    <row r="128" spans="1:28" ht="12.75" hidden="1" customHeight="1">
      <c r="A128" s="5" t="s">
        <v>2536</v>
      </c>
      <c r="B128" s="26" t="s">
        <v>2701</v>
      </c>
      <c r="C128" s="8" t="str">
        <f t="shared" si="1"/>
        <v>GUNCano_MOVEMENT-Metal Chain Swing Stop 02_B00M_CACK.wav</v>
      </c>
      <c r="D128" s="8" t="s">
        <v>2702</v>
      </c>
      <c r="E128" s="8" t="s">
        <v>2613</v>
      </c>
      <c r="F128" s="5" t="s">
        <v>12</v>
      </c>
      <c r="G128" s="8" t="e">
        <f>VLOOKUP($F128,#REF!,2,0)</f>
        <v>#REF!</v>
      </c>
      <c r="H128" s="8" t="e">
        <f>VLOOKUP($F128,#REF!,3,0)</f>
        <v>#REF!</v>
      </c>
      <c r="I128" s="8" t="s">
        <v>212</v>
      </c>
      <c r="J128" s="8" t="s">
        <v>14</v>
      </c>
      <c r="K128" s="8" t="s">
        <v>105</v>
      </c>
      <c r="L128" s="8"/>
      <c r="M128" s="8"/>
      <c r="N128" s="8"/>
      <c r="O128" s="8"/>
      <c r="P128" s="8"/>
      <c r="Q128" s="8"/>
      <c r="R128" s="8"/>
      <c r="S128" s="8"/>
      <c r="T128" s="8"/>
      <c r="U128" s="8"/>
      <c r="V128" s="8"/>
      <c r="W128" s="8"/>
      <c r="X128" s="8"/>
      <c r="Y128" s="8"/>
      <c r="Z128" s="8"/>
      <c r="AA128" s="8"/>
      <c r="AB128" s="8"/>
    </row>
    <row r="129" spans="1:28" ht="12.75" hidden="1" customHeight="1">
      <c r="A129" s="5" t="s">
        <v>2536</v>
      </c>
      <c r="B129" s="26" t="s">
        <v>2703</v>
      </c>
      <c r="C129" s="8" t="str">
        <f t="shared" si="1"/>
        <v>GUNCano_MOVEMENT-Metal Chain Swing Stop 03_B00M_CACK.wav</v>
      </c>
      <c r="D129" s="8" t="s">
        <v>2704</v>
      </c>
      <c r="E129" s="8" t="s">
        <v>2613</v>
      </c>
      <c r="F129" s="5" t="s">
        <v>12</v>
      </c>
      <c r="G129" s="8" t="e">
        <f>VLOOKUP($F129,#REF!,2,0)</f>
        <v>#REF!</v>
      </c>
      <c r="H129" s="8" t="e">
        <f>VLOOKUP($F129,#REF!,3,0)</f>
        <v>#REF!</v>
      </c>
      <c r="I129" s="8" t="s">
        <v>212</v>
      </c>
      <c r="J129" s="8" t="s">
        <v>14</v>
      </c>
      <c r="K129" s="8" t="s">
        <v>105</v>
      </c>
      <c r="L129" s="8"/>
      <c r="M129" s="8"/>
      <c r="N129" s="8"/>
      <c r="O129" s="8"/>
      <c r="P129" s="8"/>
      <c r="Q129" s="8"/>
      <c r="R129" s="8"/>
      <c r="S129" s="8"/>
      <c r="T129" s="8"/>
      <c r="U129" s="8"/>
      <c r="V129" s="8"/>
      <c r="W129" s="8"/>
      <c r="X129" s="8"/>
      <c r="Y129" s="8"/>
      <c r="Z129" s="8"/>
      <c r="AA129" s="8"/>
      <c r="AB129" s="8"/>
    </row>
    <row r="130" spans="1:28" ht="12.75" customHeight="1">
      <c r="A130" s="5" t="s">
        <v>2594</v>
      </c>
      <c r="B130" s="5" t="s">
        <v>2705</v>
      </c>
      <c r="C130" s="8" t="str">
        <f t="shared" si="1"/>
        <v>GUNCano_MOVEMENT-Metal Cogwheel Fast 01_B00M_CACK.wav</v>
      </c>
      <c r="D130" s="8" t="s">
        <v>2706</v>
      </c>
      <c r="E130" s="8"/>
      <c r="F130" s="5" t="s">
        <v>12</v>
      </c>
      <c r="G130" s="8" t="e">
        <f>VLOOKUP($F130,#REF!,2,0)</f>
        <v>#REF!</v>
      </c>
      <c r="H130" s="8" t="e">
        <f>VLOOKUP($F130,#REF!,3,0)</f>
        <v>#REF!</v>
      </c>
      <c r="I130" s="8" t="s">
        <v>212</v>
      </c>
      <c r="J130" s="8" t="s">
        <v>14</v>
      </c>
      <c r="K130" s="8" t="s">
        <v>105</v>
      </c>
      <c r="L130" s="8"/>
      <c r="M130" s="8"/>
      <c r="N130" s="8"/>
      <c r="O130" s="8"/>
      <c r="P130" s="8"/>
      <c r="Q130" s="8"/>
      <c r="R130" s="8"/>
      <c r="S130" s="8"/>
      <c r="T130" s="8"/>
      <c r="U130" s="8"/>
      <c r="V130" s="8"/>
      <c r="W130" s="8"/>
      <c r="X130" s="8"/>
      <c r="Y130" s="8"/>
      <c r="Z130" s="8"/>
      <c r="AA130" s="8"/>
      <c r="AB130" s="8"/>
    </row>
    <row r="131" spans="1:28" ht="12.75" customHeight="1">
      <c r="A131" s="5" t="s">
        <v>2594</v>
      </c>
      <c r="B131" s="5" t="s">
        <v>2707</v>
      </c>
      <c r="C131" s="8" t="str">
        <f t="shared" si="1"/>
        <v>GUNCano_MOVEMENT-Metal Cogwheel Slow 01_B00M_CACK.wav</v>
      </c>
      <c r="D131" s="8" t="s">
        <v>2708</v>
      </c>
      <c r="E131" s="8"/>
      <c r="F131" s="5" t="s">
        <v>12</v>
      </c>
      <c r="G131" s="8" t="e">
        <f>VLOOKUP($F131,#REF!,2,0)</f>
        <v>#REF!</v>
      </c>
      <c r="H131" s="8" t="e">
        <f>VLOOKUP($F131,#REF!,3,0)</f>
        <v>#REF!</v>
      </c>
      <c r="I131" s="8" t="s">
        <v>212</v>
      </c>
      <c r="J131" s="8" t="s">
        <v>14</v>
      </c>
      <c r="K131" s="8" t="s">
        <v>105</v>
      </c>
      <c r="L131" s="8"/>
      <c r="M131" s="8"/>
      <c r="N131" s="8"/>
      <c r="O131" s="8"/>
      <c r="P131" s="8"/>
      <c r="Q131" s="8"/>
      <c r="R131" s="8"/>
      <c r="S131" s="8"/>
      <c r="T131" s="8"/>
      <c r="U131" s="8"/>
      <c r="V131" s="8"/>
      <c r="W131" s="8"/>
      <c r="X131" s="8"/>
      <c r="Y131" s="8"/>
      <c r="Z131" s="8"/>
      <c r="AA131" s="8"/>
      <c r="AB131" s="8"/>
    </row>
    <row r="132" spans="1:28" ht="12.75" customHeight="1">
      <c r="A132" s="5" t="s">
        <v>18</v>
      </c>
      <c r="B132" s="5" t="s">
        <v>1283</v>
      </c>
      <c r="C132" s="8" t="str">
        <f t="shared" si="1"/>
        <v>GUNCano_MOVEMENT-Metal On Wood Impact Drag Snap_B00M_CACK.wav</v>
      </c>
      <c r="D132" s="8" t="s">
        <v>2709</v>
      </c>
      <c r="E132" s="8"/>
      <c r="F132" s="5" t="s">
        <v>12</v>
      </c>
      <c r="G132" s="8" t="e">
        <f>VLOOKUP($F132,#REF!,2,0)</f>
        <v>#REF!</v>
      </c>
      <c r="H132" s="8" t="e">
        <f>VLOOKUP($F132,#REF!,3,0)</f>
        <v>#REF!</v>
      </c>
      <c r="I132" s="8" t="s">
        <v>212</v>
      </c>
      <c r="J132" s="8" t="s">
        <v>14</v>
      </c>
      <c r="K132" s="8" t="s">
        <v>105</v>
      </c>
      <c r="N132" s="8"/>
      <c r="O132" s="8"/>
      <c r="P132" s="8"/>
      <c r="Q132" s="8"/>
      <c r="R132" s="8"/>
      <c r="S132" s="8"/>
      <c r="T132" s="8"/>
      <c r="U132" s="8"/>
      <c r="V132" s="8"/>
      <c r="W132" s="8"/>
      <c r="X132" s="8"/>
      <c r="Y132" s="8"/>
      <c r="Z132" s="8"/>
      <c r="AA132" s="8"/>
      <c r="AB132" s="8"/>
    </row>
    <row r="133" spans="1:28" ht="12.75" customHeight="1">
      <c r="A133" s="5" t="s">
        <v>18</v>
      </c>
      <c r="B133" s="5" t="s">
        <v>1286</v>
      </c>
      <c r="C133" s="8" t="str">
        <f t="shared" si="1"/>
        <v>GUNCano_MOVEMENT-Metal On Wood Large Fast Snap_B00M_CACK.wav</v>
      </c>
      <c r="D133" s="8" t="s">
        <v>2710</v>
      </c>
      <c r="E133" s="8"/>
      <c r="F133" s="5" t="s">
        <v>12</v>
      </c>
      <c r="G133" s="8" t="e">
        <f>VLOOKUP($F133,#REF!,2,0)</f>
        <v>#REF!</v>
      </c>
      <c r="H133" s="8" t="e">
        <f>VLOOKUP($F133,#REF!,3,0)</f>
        <v>#REF!</v>
      </c>
      <c r="I133" s="8" t="s">
        <v>212</v>
      </c>
      <c r="J133" s="8" t="s">
        <v>14</v>
      </c>
      <c r="K133" s="8" t="s">
        <v>105</v>
      </c>
      <c r="N133" s="8"/>
      <c r="O133" s="8"/>
      <c r="P133" s="8"/>
      <c r="Q133" s="8"/>
      <c r="R133" s="8"/>
      <c r="S133" s="8"/>
      <c r="T133" s="8"/>
      <c r="U133" s="8"/>
      <c r="V133" s="8"/>
      <c r="W133" s="8"/>
      <c r="X133" s="8"/>
      <c r="Y133" s="8"/>
      <c r="Z133" s="8"/>
      <c r="AA133" s="8"/>
      <c r="AB133" s="8"/>
    </row>
    <row r="134" spans="1:28" ht="12.75" hidden="1" customHeight="1">
      <c r="A134" s="5" t="s">
        <v>2553</v>
      </c>
      <c r="B134" s="26" t="s">
        <v>2711</v>
      </c>
      <c r="C134" s="8" t="str">
        <f t="shared" si="1"/>
        <v>GUNCano_MOVEMENT-Metal Rolling Heavy Rattle_B00M_CACK.wav</v>
      </c>
      <c r="D134" s="8" t="s">
        <v>2712</v>
      </c>
      <c r="E134" s="37"/>
      <c r="F134" s="5" t="s">
        <v>12</v>
      </c>
      <c r="G134" s="8" t="e">
        <f>VLOOKUP($F134,#REF!,2,0)</f>
        <v>#REF!</v>
      </c>
      <c r="H134" s="8" t="e">
        <f>VLOOKUP($F134,#REF!,3,0)</f>
        <v>#REF!</v>
      </c>
      <c r="I134" s="8" t="s">
        <v>212</v>
      </c>
      <c r="J134" s="8" t="s">
        <v>14</v>
      </c>
      <c r="K134" s="8" t="s">
        <v>105</v>
      </c>
      <c r="N134" s="8"/>
      <c r="O134" s="8"/>
      <c r="P134" s="8"/>
      <c r="Q134" s="8"/>
      <c r="R134" s="8"/>
      <c r="S134" s="8"/>
      <c r="T134" s="8"/>
      <c r="U134" s="8"/>
      <c r="V134" s="8"/>
      <c r="W134" s="8"/>
      <c r="X134" s="8"/>
      <c r="Y134" s="8"/>
      <c r="Z134" s="8"/>
      <c r="AA134" s="8"/>
      <c r="AB134" s="8"/>
    </row>
    <row r="135" spans="1:28" ht="12.75" hidden="1" customHeight="1">
      <c r="A135" s="5" t="s">
        <v>2615</v>
      </c>
      <c r="B135" s="26" t="s">
        <v>2713</v>
      </c>
      <c r="C135" s="8" t="str">
        <f t="shared" si="1"/>
        <v>GUNCano_MOVEMENT-Metal Rolling Soft Rattle_B00M_CACK.wav</v>
      </c>
      <c r="D135" s="8" t="s">
        <v>2714</v>
      </c>
      <c r="E135" s="8"/>
      <c r="F135" s="5" t="s">
        <v>12</v>
      </c>
      <c r="G135" s="8" t="e">
        <f>VLOOKUP($F135,#REF!,2,0)</f>
        <v>#REF!</v>
      </c>
      <c r="H135" s="8" t="e">
        <f>VLOOKUP($F135,#REF!,3,0)</f>
        <v>#REF!</v>
      </c>
      <c r="I135" s="8" t="s">
        <v>212</v>
      </c>
      <c r="J135" s="8" t="s">
        <v>14</v>
      </c>
      <c r="K135" s="8" t="s">
        <v>105</v>
      </c>
      <c r="N135" s="8"/>
      <c r="O135" s="8"/>
      <c r="P135" s="8"/>
      <c r="Q135" s="8"/>
      <c r="R135" s="8"/>
      <c r="S135" s="8"/>
      <c r="T135" s="8"/>
      <c r="U135" s="8"/>
      <c r="V135" s="8"/>
      <c r="W135" s="8"/>
      <c r="X135" s="8"/>
      <c r="Y135" s="8"/>
      <c r="Z135" s="8"/>
      <c r="AA135" s="8"/>
      <c r="AB135" s="8"/>
    </row>
    <row r="136" spans="1:28" ht="12.75" hidden="1" customHeight="1">
      <c r="A136" s="5" t="s">
        <v>2615</v>
      </c>
      <c r="B136" s="26" t="s">
        <v>2715</v>
      </c>
      <c r="C136" s="8" t="str">
        <f t="shared" si="1"/>
        <v>GUNCano_MOVEMENT-Metal Rolling Soft Rattle 02_B00M_CACK.wav</v>
      </c>
      <c r="D136" s="8" t="s">
        <v>2716</v>
      </c>
      <c r="E136" s="8" t="s">
        <v>2682</v>
      </c>
      <c r="F136" s="5" t="s">
        <v>12</v>
      </c>
      <c r="G136" s="8" t="e">
        <f>VLOOKUP($F136,#REF!,2,0)</f>
        <v>#REF!</v>
      </c>
      <c r="H136" s="8" t="e">
        <f>VLOOKUP($F136,#REF!,3,0)</f>
        <v>#REF!</v>
      </c>
      <c r="I136" s="8" t="s">
        <v>212</v>
      </c>
      <c r="J136" s="8" t="s">
        <v>14</v>
      </c>
      <c r="K136" s="8" t="s">
        <v>105</v>
      </c>
      <c r="N136" s="8"/>
      <c r="O136" s="8"/>
      <c r="P136" s="8"/>
      <c r="Q136" s="8"/>
      <c r="R136" s="8"/>
      <c r="S136" s="8"/>
      <c r="T136" s="8"/>
      <c r="U136" s="8"/>
      <c r="V136" s="8"/>
      <c r="W136" s="8"/>
      <c r="X136" s="8"/>
      <c r="Y136" s="8"/>
      <c r="Z136" s="8"/>
      <c r="AA136" s="8"/>
      <c r="AB136" s="8"/>
    </row>
    <row r="137" spans="1:28" ht="12.75" hidden="1" customHeight="1">
      <c r="A137" s="5" t="s">
        <v>2553</v>
      </c>
      <c r="B137" s="26" t="s">
        <v>2717</v>
      </c>
      <c r="C137" s="8" t="str">
        <f t="shared" si="1"/>
        <v>GUNCano_MOVEMENT-Metal Scrape Complex Heavy_B00M_CACK.wav</v>
      </c>
      <c r="D137" s="8" t="s">
        <v>2718</v>
      </c>
      <c r="E137" s="8" t="s">
        <v>2719</v>
      </c>
      <c r="F137" s="5" t="s">
        <v>12</v>
      </c>
      <c r="G137" s="8" t="e">
        <f>VLOOKUP($F137,#REF!,2,0)</f>
        <v>#REF!</v>
      </c>
      <c r="H137" s="8" t="e">
        <f>VLOOKUP($F137,#REF!,3,0)</f>
        <v>#REF!</v>
      </c>
      <c r="I137" s="8" t="s">
        <v>212</v>
      </c>
      <c r="J137" s="8" t="s">
        <v>14</v>
      </c>
      <c r="K137" s="8" t="s">
        <v>105</v>
      </c>
      <c r="N137" s="8"/>
      <c r="O137" s="8"/>
      <c r="P137" s="8"/>
      <c r="Q137" s="8"/>
      <c r="R137" s="8"/>
      <c r="S137" s="8"/>
      <c r="T137" s="8"/>
      <c r="U137" s="8"/>
      <c r="V137" s="8"/>
      <c r="W137" s="8"/>
      <c r="X137" s="8"/>
      <c r="Y137" s="8"/>
      <c r="Z137" s="8"/>
      <c r="AA137" s="8"/>
      <c r="AB137" s="8"/>
    </row>
    <row r="138" spans="1:28" ht="12.75" hidden="1" customHeight="1">
      <c r="A138" s="5" t="s">
        <v>2553</v>
      </c>
      <c r="B138" s="26" t="s">
        <v>2720</v>
      </c>
      <c r="C138" s="8" t="str">
        <f t="shared" si="1"/>
        <v>GUNCano_MOVEMENT-Metal Scrape Complex Heavy 02_B00M_CACK.wav</v>
      </c>
      <c r="D138" s="8" t="s">
        <v>2721</v>
      </c>
      <c r="E138" s="8" t="s">
        <v>2722</v>
      </c>
      <c r="F138" s="5" t="s">
        <v>12</v>
      </c>
      <c r="G138" s="8" t="e">
        <f>VLOOKUP($F138,#REF!,2,0)</f>
        <v>#REF!</v>
      </c>
      <c r="H138" s="8" t="e">
        <f>VLOOKUP($F138,#REF!,3,0)</f>
        <v>#REF!</v>
      </c>
      <c r="I138" s="8" t="s">
        <v>212</v>
      </c>
      <c r="J138" s="8" t="s">
        <v>14</v>
      </c>
      <c r="K138" s="8" t="s">
        <v>105</v>
      </c>
      <c r="L138" s="8"/>
      <c r="M138" s="8"/>
      <c r="N138" s="8"/>
      <c r="O138" s="8"/>
      <c r="P138" s="8"/>
      <c r="Q138" s="8"/>
      <c r="R138" s="8"/>
      <c r="S138" s="8"/>
      <c r="T138" s="8"/>
      <c r="U138" s="8"/>
      <c r="V138" s="8"/>
      <c r="W138" s="8"/>
      <c r="X138" s="8"/>
      <c r="Y138" s="8"/>
      <c r="Z138" s="8"/>
      <c r="AA138" s="8"/>
      <c r="AB138" s="8"/>
    </row>
    <row r="139" spans="1:28" ht="12.75" hidden="1" customHeight="1">
      <c r="A139" s="5" t="s">
        <v>2553</v>
      </c>
      <c r="B139" s="26" t="s">
        <v>2723</v>
      </c>
      <c r="C139" s="8" t="str">
        <f t="shared" si="1"/>
        <v>GUNCano_MOVEMENT-Metal Scrape Complex Heavy 03_B00M_CACK.wav</v>
      </c>
      <c r="D139" s="8" t="s">
        <v>2724</v>
      </c>
      <c r="E139" s="8" t="s">
        <v>2722</v>
      </c>
      <c r="F139" s="5" t="s">
        <v>12</v>
      </c>
      <c r="G139" s="8" t="e">
        <f>VLOOKUP($F139,#REF!,2,0)</f>
        <v>#REF!</v>
      </c>
      <c r="H139" s="8" t="e">
        <f>VLOOKUP($F139,#REF!,3,0)</f>
        <v>#REF!</v>
      </c>
      <c r="I139" s="8" t="s">
        <v>212</v>
      </c>
      <c r="J139" s="8" t="s">
        <v>14</v>
      </c>
      <c r="K139" s="8" t="s">
        <v>105</v>
      </c>
      <c r="L139" s="8"/>
      <c r="M139" s="8"/>
      <c r="N139" s="8"/>
      <c r="O139" s="8"/>
      <c r="P139" s="8"/>
      <c r="Q139" s="8"/>
      <c r="R139" s="8"/>
      <c r="S139" s="8"/>
      <c r="T139" s="8"/>
      <c r="U139" s="8"/>
      <c r="V139" s="8"/>
      <c r="W139" s="8"/>
      <c r="X139" s="8"/>
      <c r="Y139" s="8"/>
      <c r="Z139" s="8"/>
      <c r="AA139" s="8"/>
      <c r="AB139" s="8"/>
    </row>
    <row r="140" spans="1:28" ht="12.75" customHeight="1">
      <c r="A140" s="5" t="s">
        <v>18</v>
      </c>
      <c r="B140" s="5" t="s">
        <v>1289</v>
      </c>
      <c r="C140" s="8" t="str">
        <f t="shared" si="1"/>
        <v>GUNCano_MOVEMENT-Metal Sequence Gritty Poles_B00M_CACK.wav</v>
      </c>
      <c r="D140" s="8" t="s">
        <v>2725</v>
      </c>
      <c r="E140" s="8"/>
      <c r="F140" s="5" t="s">
        <v>12</v>
      </c>
      <c r="G140" s="8" t="e">
        <f>VLOOKUP($F140,#REF!,2,0)</f>
        <v>#REF!</v>
      </c>
      <c r="H140" s="8" t="e">
        <f>VLOOKUP($F140,#REF!,3,0)</f>
        <v>#REF!</v>
      </c>
      <c r="I140" s="8" t="s">
        <v>212</v>
      </c>
      <c r="J140" s="8" t="s">
        <v>14</v>
      </c>
      <c r="K140" s="8" t="s">
        <v>105</v>
      </c>
      <c r="L140" s="8"/>
      <c r="M140" s="8"/>
      <c r="N140" s="8"/>
      <c r="O140" s="8"/>
      <c r="P140" s="8"/>
      <c r="Q140" s="8"/>
      <c r="R140" s="8"/>
      <c r="S140" s="8"/>
      <c r="T140" s="8"/>
      <c r="U140" s="8"/>
      <c r="V140" s="8"/>
      <c r="W140" s="8"/>
      <c r="X140" s="8"/>
      <c r="Y140" s="8"/>
      <c r="Z140" s="8"/>
      <c r="AA140" s="8"/>
      <c r="AB140" s="8"/>
    </row>
    <row r="141" spans="1:28" ht="12.75" customHeight="1">
      <c r="A141" s="5" t="s">
        <v>18</v>
      </c>
      <c r="B141" s="5" t="s">
        <v>1292</v>
      </c>
      <c r="C141" s="8" t="str">
        <f t="shared" si="1"/>
        <v>GUNCano_MOVEMENT-Metal Sequence Massive Into Snap In_B00M_CACK.wav</v>
      </c>
      <c r="D141" s="8" t="s">
        <v>2726</v>
      </c>
      <c r="E141" s="8"/>
      <c r="F141" s="5" t="s">
        <v>12</v>
      </c>
      <c r="G141" s="8" t="e">
        <f>VLOOKUP($F141,#REF!,2,0)</f>
        <v>#REF!</v>
      </c>
      <c r="H141" s="8" t="e">
        <f>VLOOKUP($F141,#REF!,3,0)</f>
        <v>#REF!</v>
      </c>
      <c r="I141" s="8" t="s">
        <v>212</v>
      </c>
      <c r="J141" s="8" t="s">
        <v>14</v>
      </c>
      <c r="K141" s="8" t="s">
        <v>105</v>
      </c>
      <c r="L141" s="8"/>
      <c r="M141" s="8"/>
      <c r="N141" s="8"/>
      <c r="O141" s="8"/>
      <c r="P141" s="8"/>
      <c r="Q141" s="8"/>
      <c r="R141" s="8"/>
      <c r="S141" s="8"/>
      <c r="T141" s="8"/>
      <c r="U141" s="8"/>
      <c r="V141" s="8"/>
      <c r="W141" s="8"/>
      <c r="X141" s="8"/>
      <c r="Y141" s="8"/>
      <c r="Z141" s="8"/>
      <c r="AA141" s="8"/>
      <c r="AB141" s="8"/>
    </row>
    <row r="142" spans="1:28" ht="12.75" customHeight="1">
      <c r="A142" s="5" t="s">
        <v>18</v>
      </c>
      <c r="B142" s="5" t="s">
        <v>1295</v>
      </c>
      <c r="C142" s="8" t="str">
        <f t="shared" si="1"/>
        <v>GUNCano_MOVEMENT-Metal Sequence Small Massive Impacts_B00M_CACK.wav</v>
      </c>
      <c r="D142" s="8" t="s">
        <v>2727</v>
      </c>
      <c r="E142" s="8"/>
      <c r="F142" s="5" t="s">
        <v>12</v>
      </c>
      <c r="G142" s="8" t="e">
        <f>VLOOKUP($F142,#REF!,2,0)</f>
        <v>#REF!</v>
      </c>
      <c r="H142" s="8" t="e">
        <f>VLOOKUP($F142,#REF!,3,0)</f>
        <v>#REF!</v>
      </c>
      <c r="I142" s="8" t="s">
        <v>212</v>
      </c>
      <c r="J142" s="8" t="s">
        <v>14</v>
      </c>
      <c r="K142" s="8" t="s">
        <v>105</v>
      </c>
      <c r="L142" s="8"/>
      <c r="M142" s="8"/>
      <c r="N142" s="8"/>
      <c r="O142" s="8"/>
      <c r="P142" s="8"/>
      <c r="Q142" s="8"/>
      <c r="R142" s="8"/>
      <c r="S142" s="8"/>
      <c r="T142" s="8"/>
      <c r="U142" s="8"/>
      <c r="V142" s="8"/>
      <c r="W142" s="8"/>
      <c r="X142" s="8"/>
      <c r="Y142" s="8"/>
      <c r="Z142" s="8"/>
      <c r="AA142" s="8"/>
      <c r="AB142" s="8"/>
    </row>
    <row r="143" spans="1:28" ht="12.75" customHeight="1">
      <c r="A143" s="5" t="s">
        <v>18</v>
      </c>
      <c r="B143" s="5" t="s">
        <v>1298</v>
      </c>
      <c r="C143" s="8" t="str">
        <f t="shared" si="1"/>
        <v>GUNCano_MOVEMENT-Metal Sequence Small Massive Slide Into Impact Ring Out_B00M_CACK.wav</v>
      </c>
      <c r="D143" s="8" t="s">
        <v>2728</v>
      </c>
      <c r="E143" s="8"/>
      <c r="F143" s="5" t="s">
        <v>12</v>
      </c>
      <c r="G143" s="8" t="e">
        <f>VLOOKUP($F143,#REF!,2,0)</f>
        <v>#REF!</v>
      </c>
      <c r="H143" s="8" t="e">
        <f>VLOOKUP($F143,#REF!,3,0)</f>
        <v>#REF!</v>
      </c>
      <c r="I143" s="8" t="s">
        <v>212</v>
      </c>
      <c r="J143" s="8" t="s">
        <v>14</v>
      </c>
      <c r="K143" s="8" t="s">
        <v>105</v>
      </c>
      <c r="L143" s="8"/>
      <c r="M143" s="8"/>
      <c r="N143" s="8"/>
      <c r="O143" s="8"/>
      <c r="P143" s="8"/>
      <c r="Q143" s="8"/>
      <c r="R143" s="8"/>
      <c r="S143" s="8"/>
      <c r="T143" s="8"/>
      <c r="U143" s="8"/>
      <c r="V143" s="8"/>
      <c r="W143" s="8"/>
      <c r="X143" s="8"/>
      <c r="Y143" s="8"/>
      <c r="Z143" s="8"/>
      <c r="AA143" s="8"/>
      <c r="AB143" s="8"/>
    </row>
    <row r="144" spans="1:28" ht="12.75" customHeight="1">
      <c r="A144" s="5" t="s">
        <v>18</v>
      </c>
      <c r="B144" s="5" t="s">
        <v>1304</v>
      </c>
      <c r="C144" s="8" t="str">
        <f t="shared" si="1"/>
        <v>GUNCano_MOVEMENT-Metal Wood Sequence Snap In_B00M_CACK.wav</v>
      </c>
      <c r="D144" s="8" t="s">
        <v>2729</v>
      </c>
      <c r="E144" s="8"/>
      <c r="F144" s="5" t="s">
        <v>12</v>
      </c>
      <c r="G144" s="8" t="e">
        <f>VLOOKUP($F144,#REF!,2,0)</f>
        <v>#REF!</v>
      </c>
      <c r="H144" s="8" t="e">
        <f>VLOOKUP($F144,#REF!,3,0)</f>
        <v>#REF!</v>
      </c>
      <c r="I144" s="8" t="s">
        <v>212</v>
      </c>
      <c r="J144" s="8" t="s">
        <v>14</v>
      </c>
      <c r="K144" s="8" t="s">
        <v>105</v>
      </c>
      <c r="L144" s="8"/>
      <c r="M144" s="8"/>
      <c r="N144" s="8"/>
      <c r="O144" s="8"/>
      <c r="P144" s="8"/>
      <c r="Q144" s="8"/>
      <c r="R144" s="8"/>
      <c r="S144" s="8"/>
      <c r="T144" s="8"/>
      <c r="U144" s="8"/>
      <c r="V144" s="8"/>
      <c r="W144" s="8"/>
      <c r="X144" s="8"/>
      <c r="Y144" s="8"/>
      <c r="Z144" s="8"/>
      <c r="AA144" s="8"/>
      <c r="AB144" s="8"/>
    </row>
    <row r="145" spans="1:28" ht="12.75" customHeight="1">
      <c r="A145" s="5" t="s">
        <v>18</v>
      </c>
      <c r="B145" s="5" t="s">
        <v>1785</v>
      </c>
      <c r="C145" s="8" t="str">
        <f t="shared" si="1"/>
        <v>GUNCano_MOVEMENT-Metal Wood Sequence Various Pieces _B00M_CACK.wav</v>
      </c>
      <c r="D145" s="8" t="s">
        <v>2730</v>
      </c>
      <c r="E145" s="8"/>
      <c r="F145" s="5" t="s">
        <v>12</v>
      </c>
      <c r="G145" s="8" t="e">
        <f>VLOOKUP($F145,#REF!,2,0)</f>
        <v>#REF!</v>
      </c>
      <c r="H145" s="8" t="e">
        <f>VLOOKUP($F145,#REF!,3,0)</f>
        <v>#REF!</v>
      </c>
      <c r="I145" s="8" t="s">
        <v>212</v>
      </c>
      <c r="J145" s="8" t="s">
        <v>14</v>
      </c>
      <c r="K145" s="8" t="s">
        <v>105</v>
      </c>
      <c r="L145" s="8"/>
      <c r="M145" s="8"/>
      <c r="N145" s="8"/>
      <c r="O145" s="8"/>
      <c r="P145" s="8"/>
      <c r="Q145" s="8"/>
      <c r="R145" s="8"/>
      <c r="S145" s="8"/>
      <c r="T145" s="8"/>
      <c r="U145" s="8"/>
      <c r="V145" s="8"/>
      <c r="W145" s="8"/>
      <c r="X145" s="8"/>
      <c r="Y145" s="8"/>
      <c r="Z145" s="8"/>
      <c r="AA145" s="8"/>
      <c r="AB145" s="8"/>
    </row>
    <row r="146" spans="1:28" ht="12.75" hidden="1" customHeight="1">
      <c r="A146" s="5" t="s">
        <v>2615</v>
      </c>
      <c r="B146" s="26" t="s">
        <v>2731</v>
      </c>
      <c r="C146" s="8" t="str">
        <f t="shared" si="1"/>
        <v>GUNCano_MOVEMENT-Metal Wood Slide 01_B00M_CACK.wav</v>
      </c>
      <c r="D146" s="8" t="s">
        <v>2732</v>
      </c>
      <c r="E146" s="8"/>
      <c r="F146" s="5" t="s">
        <v>12</v>
      </c>
      <c r="G146" s="8" t="e">
        <f>VLOOKUP($F146,#REF!,2,0)</f>
        <v>#REF!</v>
      </c>
      <c r="H146" s="8" t="e">
        <f>VLOOKUP($F146,#REF!,3,0)</f>
        <v>#REF!</v>
      </c>
      <c r="I146" s="8" t="s">
        <v>212</v>
      </c>
      <c r="J146" s="8" t="s">
        <v>14</v>
      </c>
      <c r="K146" s="8" t="s">
        <v>105</v>
      </c>
      <c r="L146" s="8"/>
      <c r="M146" s="8"/>
      <c r="N146" s="8"/>
      <c r="O146" s="8"/>
      <c r="P146" s="8"/>
      <c r="Q146" s="8"/>
      <c r="R146" s="8"/>
      <c r="S146" s="8"/>
      <c r="T146" s="8"/>
      <c r="U146" s="8"/>
      <c r="V146" s="8"/>
      <c r="W146" s="8"/>
      <c r="X146" s="8"/>
      <c r="Y146" s="8"/>
      <c r="Z146" s="8"/>
      <c r="AA146" s="8"/>
      <c r="AB146" s="8"/>
    </row>
    <row r="147" spans="1:28" ht="12.75" hidden="1" customHeight="1">
      <c r="A147" s="5" t="s">
        <v>2615</v>
      </c>
      <c r="B147" s="26" t="s">
        <v>2733</v>
      </c>
      <c r="C147" s="8" t="str">
        <f t="shared" si="1"/>
        <v>GUNCano_MOVEMENT-Metal Wood Slide 02_B00M_CACK.wav</v>
      </c>
      <c r="D147" s="8" t="s">
        <v>2734</v>
      </c>
      <c r="E147" s="8" t="s">
        <v>2682</v>
      </c>
      <c r="F147" s="5" t="s">
        <v>12</v>
      </c>
      <c r="G147" s="8" t="e">
        <f>VLOOKUP($F147,#REF!,2,0)</f>
        <v>#REF!</v>
      </c>
      <c r="H147" s="8" t="e">
        <f>VLOOKUP($F147,#REF!,3,0)</f>
        <v>#REF!</v>
      </c>
      <c r="I147" s="8" t="s">
        <v>212</v>
      </c>
      <c r="J147" s="8" t="s">
        <v>14</v>
      </c>
      <c r="K147" s="8" t="s">
        <v>105</v>
      </c>
      <c r="L147" s="8"/>
      <c r="M147" s="8"/>
      <c r="N147" s="8"/>
      <c r="O147" s="8"/>
      <c r="P147" s="8"/>
      <c r="Q147" s="8"/>
      <c r="R147" s="8"/>
      <c r="S147" s="8"/>
      <c r="T147" s="8"/>
      <c r="U147" s="8"/>
      <c r="V147" s="8"/>
      <c r="W147" s="8"/>
      <c r="X147" s="8"/>
      <c r="Y147" s="8"/>
      <c r="Z147" s="8"/>
      <c r="AA147" s="8"/>
      <c r="AB147" s="8"/>
    </row>
    <row r="148" spans="1:28" ht="12.75" customHeight="1">
      <c r="A148" s="5" t="s">
        <v>18</v>
      </c>
      <c r="B148" s="5" t="s">
        <v>1788</v>
      </c>
      <c r="C148" s="8" t="str">
        <f t="shared" si="1"/>
        <v>GUNCano_MOVEMENT-Metal Wood Turn Into Snap_B00M_CACK.wav</v>
      </c>
      <c r="D148" s="8" t="s">
        <v>2735</v>
      </c>
      <c r="E148" s="8"/>
      <c r="F148" s="5" t="s">
        <v>12</v>
      </c>
      <c r="G148" s="8" t="e">
        <f>VLOOKUP($F148,#REF!,2,0)</f>
        <v>#REF!</v>
      </c>
      <c r="H148" s="8" t="e">
        <f>VLOOKUP($F148,#REF!,3,0)</f>
        <v>#REF!</v>
      </c>
      <c r="I148" s="8" t="s">
        <v>212</v>
      </c>
      <c r="J148" s="8" t="s">
        <v>14</v>
      </c>
      <c r="K148" s="8" t="s">
        <v>105</v>
      </c>
      <c r="L148" s="8"/>
      <c r="M148" s="8"/>
      <c r="N148" s="8"/>
      <c r="O148" s="8"/>
      <c r="P148" s="8"/>
      <c r="Q148" s="8"/>
      <c r="R148" s="8"/>
      <c r="S148" s="8"/>
      <c r="T148" s="8"/>
      <c r="U148" s="8"/>
      <c r="V148" s="8"/>
      <c r="W148" s="8"/>
      <c r="X148" s="8"/>
      <c r="Y148" s="8"/>
      <c r="Z148" s="8"/>
      <c r="AA148" s="8"/>
      <c r="AB148" s="8"/>
    </row>
    <row r="149" spans="1:28" ht="12.75" customHeight="1">
      <c r="A149" s="5" t="s">
        <v>18</v>
      </c>
      <c r="B149" s="5" t="s">
        <v>1791</v>
      </c>
      <c r="C149" s="8" t="str">
        <f t="shared" si="1"/>
        <v>GUNCano_MOVEMENT-Metal Wood Turn Stop_B00M_CACK.wav</v>
      </c>
      <c r="D149" s="8" t="s">
        <v>2736</v>
      </c>
      <c r="E149" s="8"/>
      <c r="F149" s="5" t="s">
        <v>12</v>
      </c>
      <c r="G149" s="8" t="e">
        <f>VLOOKUP($F149,#REF!,2,0)</f>
        <v>#REF!</v>
      </c>
      <c r="H149" s="8" t="e">
        <f>VLOOKUP($F149,#REF!,3,0)</f>
        <v>#REF!</v>
      </c>
      <c r="I149" s="8" t="s">
        <v>212</v>
      </c>
      <c r="J149" s="8" t="s">
        <v>14</v>
      </c>
      <c r="K149" s="8" t="s">
        <v>105</v>
      </c>
      <c r="L149" s="8"/>
      <c r="M149" s="8"/>
      <c r="N149" s="8"/>
      <c r="O149" s="8"/>
      <c r="P149" s="8"/>
      <c r="Q149" s="8"/>
      <c r="R149" s="8"/>
      <c r="S149" s="8"/>
      <c r="T149" s="8"/>
      <c r="U149" s="8"/>
      <c r="V149" s="8"/>
      <c r="W149" s="8"/>
      <c r="X149" s="8"/>
      <c r="Y149" s="8"/>
      <c r="Z149" s="8"/>
      <c r="AA149" s="8"/>
      <c r="AB149" s="8"/>
    </row>
    <row r="150" spans="1:28" ht="12.75" customHeight="1">
      <c r="A150" s="5" t="s">
        <v>2586</v>
      </c>
      <c r="B150" s="5" t="s">
        <v>2737</v>
      </c>
      <c r="C150" s="8" t="str">
        <f t="shared" si="1"/>
        <v>GUNCano_MOVEMENT-Rattle Squeak Sequence Fast_B00M_CACK.wav</v>
      </c>
      <c r="D150" s="8" t="s">
        <v>2738</v>
      </c>
      <c r="E150" s="8"/>
      <c r="F150" s="5" t="s">
        <v>12</v>
      </c>
      <c r="G150" s="8" t="e">
        <f>VLOOKUP($F150,#REF!,2,0)</f>
        <v>#REF!</v>
      </c>
      <c r="H150" s="8" t="e">
        <f>VLOOKUP($F150,#REF!,3,0)</f>
        <v>#REF!</v>
      </c>
      <c r="I150" s="8" t="s">
        <v>212</v>
      </c>
      <c r="J150" s="8" t="s">
        <v>14</v>
      </c>
      <c r="K150" s="8" t="s">
        <v>105</v>
      </c>
      <c r="L150" s="8"/>
      <c r="M150" s="8"/>
      <c r="N150" s="8"/>
      <c r="O150" s="8"/>
      <c r="P150" s="8"/>
      <c r="Q150" s="8"/>
      <c r="R150" s="8"/>
      <c r="S150" s="8"/>
      <c r="T150" s="8"/>
      <c r="U150" s="8"/>
      <c r="V150" s="8"/>
      <c r="W150" s="8"/>
      <c r="X150" s="8"/>
      <c r="Y150" s="8"/>
      <c r="Z150" s="8"/>
      <c r="AA150" s="8"/>
      <c r="AB150" s="8"/>
    </row>
    <row r="151" spans="1:28" ht="12.75" customHeight="1">
      <c r="A151" s="5" t="s">
        <v>2586</v>
      </c>
      <c r="B151" s="5" t="s">
        <v>2739</v>
      </c>
      <c r="C151" s="8" t="str">
        <f t="shared" si="1"/>
        <v>GUNCano_MOVEMENT-Rattle Squeak Sequence Moderate_B00M_CACK.wav</v>
      </c>
      <c r="D151" s="8" t="s">
        <v>2740</v>
      </c>
      <c r="E151" s="8"/>
      <c r="F151" s="5" t="s">
        <v>12</v>
      </c>
      <c r="G151" s="8" t="e">
        <f>VLOOKUP($F151,#REF!,2,0)</f>
        <v>#REF!</v>
      </c>
      <c r="H151" s="8" t="e">
        <f>VLOOKUP($F151,#REF!,3,0)</f>
        <v>#REF!</v>
      </c>
      <c r="I151" s="8" t="s">
        <v>212</v>
      </c>
      <c r="J151" s="8" t="s">
        <v>14</v>
      </c>
      <c r="K151" s="8" t="s">
        <v>105</v>
      </c>
      <c r="L151" s="8"/>
      <c r="M151" s="8"/>
      <c r="N151" s="8"/>
      <c r="O151" s="8"/>
      <c r="P151" s="8"/>
      <c r="Q151" s="8"/>
      <c r="R151" s="8"/>
      <c r="S151" s="8"/>
      <c r="T151" s="8"/>
      <c r="U151" s="8"/>
      <c r="V151" s="8"/>
      <c r="W151" s="8"/>
      <c r="X151" s="8"/>
      <c r="Y151" s="8"/>
      <c r="Z151" s="8"/>
      <c r="AA151" s="8"/>
      <c r="AB151" s="8"/>
    </row>
    <row r="152" spans="1:28" ht="12.75" customHeight="1">
      <c r="A152" s="5" t="s">
        <v>2586</v>
      </c>
      <c r="B152" s="5" t="s">
        <v>2741</v>
      </c>
      <c r="C152" s="8" t="str">
        <f t="shared" si="1"/>
        <v>GUNCano_MOVEMENT-Rattle Squeak Sequence Slow_B00M_CACK.wav</v>
      </c>
      <c r="D152" s="8" t="s">
        <v>2742</v>
      </c>
      <c r="E152" s="8"/>
      <c r="F152" s="5" t="s">
        <v>12</v>
      </c>
      <c r="G152" s="8" t="e">
        <f>VLOOKUP($F152,#REF!,2,0)</f>
        <v>#REF!</v>
      </c>
      <c r="H152" s="8" t="e">
        <f>VLOOKUP($F152,#REF!,3,0)</f>
        <v>#REF!</v>
      </c>
      <c r="I152" s="8" t="s">
        <v>212</v>
      </c>
      <c r="J152" s="8" t="s">
        <v>14</v>
      </c>
      <c r="K152" s="8" t="s">
        <v>105</v>
      </c>
      <c r="L152" s="8"/>
      <c r="M152" s="8"/>
      <c r="N152" s="8"/>
      <c r="O152" s="8"/>
      <c r="P152" s="8"/>
      <c r="Q152" s="8"/>
      <c r="R152" s="8"/>
      <c r="S152" s="8"/>
      <c r="T152" s="8"/>
      <c r="U152" s="8"/>
      <c r="V152" s="8"/>
      <c r="W152" s="8"/>
      <c r="X152" s="8"/>
      <c r="Y152" s="8"/>
      <c r="Z152" s="8"/>
      <c r="AA152" s="8"/>
      <c r="AB152" s="8"/>
    </row>
    <row r="153" spans="1:28" ht="12.75" customHeight="1">
      <c r="A153" s="5" t="s">
        <v>2586</v>
      </c>
      <c r="B153" s="5" t="s">
        <v>2743</v>
      </c>
      <c r="C153" s="8" t="str">
        <f t="shared" si="1"/>
        <v>GUNCano_MOVEMENT-Rattle Wood And Metal Long_B00M_CACK.wav</v>
      </c>
      <c r="D153" s="8" t="s">
        <v>2744</v>
      </c>
      <c r="E153" s="8"/>
      <c r="F153" s="5" t="s">
        <v>12</v>
      </c>
      <c r="G153" s="8" t="e">
        <f>VLOOKUP($F153,#REF!,2,0)</f>
        <v>#REF!</v>
      </c>
      <c r="H153" s="8" t="e">
        <f>VLOOKUP($F153,#REF!,3,0)</f>
        <v>#REF!</v>
      </c>
      <c r="I153" s="8" t="s">
        <v>212</v>
      </c>
      <c r="J153" s="8" t="s">
        <v>14</v>
      </c>
      <c r="K153" s="8" t="s">
        <v>105</v>
      </c>
      <c r="L153" s="8"/>
      <c r="M153" s="8"/>
      <c r="N153" s="8"/>
      <c r="O153" s="8"/>
      <c r="P153" s="8"/>
      <c r="Q153" s="8"/>
      <c r="R153" s="8"/>
      <c r="S153" s="8"/>
      <c r="T153" s="8"/>
      <c r="U153" s="8"/>
      <c r="V153" s="8"/>
      <c r="W153" s="8"/>
      <c r="X153" s="8"/>
      <c r="Y153" s="8"/>
      <c r="Z153" s="8"/>
      <c r="AA153" s="8"/>
      <c r="AB153" s="8"/>
    </row>
    <row r="154" spans="1:28" ht="12.75" customHeight="1">
      <c r="A154" s="5" t="s">
        <v>2586</v>
      </c>
      <c r="B154" s="5" t="s">
        <v>2745</v>
      </c>
      <c r="C154" s="8" t="str">
        <f t="shared" si="1"/>
        <v>GUNCano_MOVEMENT-Rattle Wood And Metal Short_B00M_CACK.wav</v>
      </c>
      <c r="D154" s="8" t="s">
        <v>2746</v>
      </c>
      <c r="E154" s="8"/>
      <c r="F154" s="5" t="s">
        <v>12</v>
      </c>
      <c r="G154" s="8" t="e">
        <f>VLOOKUP($F154,#REF!,2,0)</f>
        <v>#REF!</v>
      </c>
      <c r="H154" s="8" t="e">
        <f>VLOOKUP($F154,#REF!,3,0)</f>
        <v>#REF!</v>
      </c>
      <c r="I154" s="8" t="s">
        <v>212</v>
      </c>
      <c r="J154" s="8" t="s">
        <v>14</v>
      </c>
      <c r="K154" s="8" t="s">
        <v>105</v>
      </c>
      <c r="L154" s="8"/>
      <c r="M154" s="8"/>
      <c r="N154" s="8"/>
      <c r="O154" s="8"/>
      <c r="P154" s="8"/>
      <c r="Q154" s="8"/>
      <c r="R154" s="8"/>
      <c r="S154" s="8"/>
      <c r="T154" s="8"/>
      <c r="U154" s="8"/>
      <c r="V154" s="8"/>
      <c r="W154" s="8"/>
      <c r="X154" s="8"/>
      <c r="Y154" s="8"/>
      <c r="Z154" s="8"/>
      <c r="AA154" s="8"/>
      <c r="AB154" s="8"/>
    </row>
    <row r="155" spans="1:28" ht="12.75" customHeight="1">
      <c r="A155" s="5" t="s">
        <v>2586</v>
      </c>
      <c r="B155" s="5" t="s">
        <v>2747</v>
      </c>
      <c r="C155" s="8" t="str">
        <f t="shared" si="1"/>
        <v>GUNCano_MOVEMENT-Rattle Wood Jolt Short_B00M_CACK.wav</v>
      </c>
      <c r="D155" s="8" t="s">
        <v>2748</v>
      </c>
      <c r="E155" s="8"/>
      <c r="F155" s="5" t="s">
        <v>12</v>
      </c>
      <c r="G155" s="8" t="e">
        <f>VLOOKUP($F155,#REF!,2,0)</f>
        <v>#REF!</v>
      </c>
      <c r="H155" s="8" t="e">
        <f>VLOOKUP($F155,#REF!,3,0)</f>
        <v>#REF!</v>
      </c>
      <c r="I155" s="8" t="s">
        <v>212</v>
      </c>
      <c r="J155" s="8" t="s">
        <v>14</v>
      </c>
      <c r="K155" s="8" t="s">
        <v>105</v>
      </c>
      <c r="L155" s="8"/>
      <c r="M155" s="8"/>
      <c r="N155" s="8"/>
      <c r="O155" s="8"/>
      <c r="P155" s="8"/>
      <c r="Q155" s="8"/>
      <c r="R155" s="8"/>
      <c r="S155" s="8"/>
      <c r="T155" s="8"/>
      <c r="U155" s="8"/>
      <c r="V155" s="8"/>
      <c r="W155" s="8"/>
      <c r="X155" s="8"/>
      <c r="Y155" s="8"/>
      <c r="Z155" s="8"/>
      <c r="AA155" s="8"/>
      <c r="AB155" s="8"/>
    </row>
    <row r="156" spans="1:28" ht="12.75" customHeight="1">
      <c r="A156" s="5" t="s">
        <v>2586</v>
      </c>
      <c r="B156" s="5" t="s">
        <v>2749</v>
      </c>
      <c r="C156" s="8" t="str">
        <f t="shared" si="1"/>
        <v>GUNCano_MOVEMENT-Rattle Wood Jolt Long_B00M_CACK.wav</v>
      </c>
      <c r="D156" s="8" t="s">
        <v>2750</v>
      </c>
      <c r="F156" s="5" t="s">
        <v>12</v>
      </c>
      <c r="G156" s="8" t="e">
        <f>VLOOKUP($F156,#REF!,2,0)</f>
        <v>#REF!</v>
      </c>
      <c r="H156" s="8" t="e">
        <f>VLOOKUP($F156,#REF!,3,0)</f>
        <v>#REF!</v>
      </c>
      <c r="I156" s="8" t="s">
        <v>212</v>
      </c>
      <c r="J156" s="8" t="s">
        <v>14</v>
      </c>
      <c r="K156" s="8" t="s">
        <v>105</v>
      </c>
      <c r="L156" s="8"/>
      <c r="M156" s="8"/>
      <c r="N156" s="8"/>
      <c r="O156" s="8"/>
      <c r="P156" s="8"/>
      <c r="Q156" s="8"/>
      <c r="R156" s="8"/>
      <c r="S156" s="8"/>
      <c r="T156" s="8"/>
      <c r="U156" s="8"/>
      <c r="V156" s="8"/>
      <c r="W156" s="8"/>
      <c r="X156" s="8"/>
      <c r="Y156" s="8"/>
      <c r="Z156" s="8"/>
      <c r="AA156" s="8"/>
      <c r="AB156" s="8"/>
    </row>
    <row r="157" spans="1:28" ht="12.75" customHeight="1">
      <c r="A157" s="5" t="s">
        <v>2586</v>
      </c>
      <c r="B157" s="5" t="s">
        <v>2751</v>
      </c>
      <c r="C157" s="8" t="str">
        <f t="shared" si="1"/>
        <v>GUNCano_MOVEMENT-Rattle Wood Jolt Sweetener_B00M_CACK.wav</v>
      </c>
      <c r="D157" s="8" t="s">
        <v>2752</v>
      </c>
      <c r="E157" s="8"/>
      <c r="F157" s="5" t="s">
        <v>12</v>
      </c>
      <c r="G157" s="8" t="e">
        <f>VLOOKUP($F157,#REF!,2,0)</f>
        <v>#REF!</v>
      </c>
      <c r="H157" s="8" t="e">
        <f>VLOOKUP($F157,#REF!,3,0)</f>
        <v>#REF!</v>
      </c>
      <c r="I157" s="8" t="s">
        <v>212</v>
      </c>
      <c r="J157" s="8" t="s">
        <v>14</v>
      </c>
      <c r="K157" s="8" t="s">
        <v>105</v>
      </c>
      <c r="L157" s="8"/>
      <c r="M157" s="8"/>
      <c r="N157" s="8"/>
      <c r="O157" s="8"/>
      <c r="P157" s="8"/>
      <c r="Q157" s="8"/>
      <c r="R157" s="8"/>
      <c r="S157" s="8"/>
      <c r="T157" s="8"/>
      <c r="U157" s="8"/>
      <c r="V157" s="8"/>
      <c r="W157" s="8"/>
      <c r="X157" s="8"/>
      <c r="Y157" s="8"/>
      <c r="Z157" s="8"/>
      <c r="AA157" s="8"/>
      <c r="AB157" s="8"/>
    </row>
    <row r="158" spans="1:28" ht="12.75" customHeight="1">
      <c r="A158" s="5" t="s">
        <v>2586</v>
      </c>
      <c r="B158" s="5" t="s">
        <v>2753</v>
      </c>
      <c r="C158" s="8" t="str">
        <f t="shared" si="1"/>
        <v>GUNCano_MOVEMENT-Rattle Wood Metal Long_B00M_CACK.wav</v>
      </c>
      <c r="D158" s="8" t="s">
        <v>2754</v>
      </c>
      <c r="E158" s="8"/>
      <c r="F158" s="5" t="s">
        <v>12</v>
      </c>
      <c r="G158" s="8" t="e">
        <f>VLOOKUP($F158,#REF!,2,0)</f>
        <v>#REF!</v>
      </c>
      <c r="H158" s="8" t="e">
        <f>VLOOKUP($F158,#REF!,3,0)</f>
        <v>#REF!</v>
      </c>
      <c r="I158" s="8" t="s">
        <v>212</v>
      </c>
      <c r="J158" s="8" t="s">
        <v>14</v>
      </c>
      <c r="K158" s="8" t="s">
        <v>105</v>
      </c>
      <c r="L158" s="8"/>
      <c r="M158" s="8"/>
      <c r="N158" s="8"/>
      <c r="O158" s="8"/>
      <c r="P158" s="8"/>
      <c r="Q158" s="8"/>
      <c r="R158" s="8"/>
      <c r="S158" s="8"/>
      <c r="T158" s="8"/>
      <c r="U158" s="8"/>
      <c r="V158" s="8"/>
      <c r="W158" s="8"/>
      <c r="X158" s="8"/>
      <c r="Y158" s="8"/>
      <c r="Z158" s="8"/>
      <c r="AA158" s="8"/>
      <c r="AB158" s="8"/>
    </row>
    <row r="159" spans="1:28" ht="12.75" customHeight="1">
      <c r="A159" s="5" t="s">
        <v>2586</v>
      </c>
      <c r="B159" s="5" t="s">
        <v>2755</v>
      </c>
      <c r="C159" s="8" t="str">
        <f t="shared" si="1"/>
        <v>GUNCano_MOVEMENT-Rattle Wood Metal Short_B00M_CACK.wav</v>
      </c>
      <c r="D159" s="8" t="s">
        <v>2756</v>
      </c>
      <c r="E159" s="8"/>
      <c r="F159" s="5" t="s">
        <v>12</v>
      </c>
      <c r="G159" s="8" t="e">
        <f>VLOOKUP($F159,#REF!,2,0)</f>
        <v>#REF!</v>
      </c>
      <c r="H159" s="8" t="e">
        <f>VLOOKUP($F159,#REF!,3,0)</f>
        <v>#REF!</v>
      </c>
      <c r="I159" s="8" t="s">
        <v>212</v>
      </c>
      <c r="J159" s="8" t="s">
        <v>14</v>
      </c>
      <c r="K159" s="8" t="s">
        <v>105</v>
      </c>
      <c r="L159" s="8"/>
      <c r="M159" s="8"/>
      <c r="N159" s="8"/>
      <c r="O159" s="8"/>
      <c r="P159" s="8"/>
      <c r="Q159" s="8"/>
      <c r="R159" s="8"/>
      <c r="S159" s="8"/>
      <c r="T159" s="8"/>
      <c r="U159" s="8"/>
      <c r="V159" s="8"/>
      <c r="W159" s="8"/>
      <c r="X159" s="8"/>
      <c r="Y159" s="8"/>
      <c r="Z159" s="8"/>
      <c r="AA159" s="8"/>
      <c r="AB159" s="8"/>
    </row>
    <row r="160" spans="1:28" ht="12.75" customHeight="1">
      <c r="A160" s="5" t="s">
        <v>18</v>
      </c>
      <c r="B160" s="5" t="s">
        <v>2757</v>
      </c>
      <c r="C160" s="8" t="str">
        <f t="shared" si="1"/>
        <v>GUNCano_MOVEMENT-Rolling On Wood Constant_B00M_CACK.wav</v>
      </c>
      <c r="D160" s="8" t="s">
        <v>2758</v>
      </c>
      <c r="E160" s="8"/>
      <c r="F160" s="5" t="s">
        <v>12</v>
      </c>
      <c r="G160" s="8" t="e">
        <f>VLOOKUP($F160,#REF!,2,0)</f>
        <v>#REF!</v>
      </c>
      <c r="H160" s="8" t="e">
        <f>VLOOKUP($F160,#REF!,3,0)</f>
        <v>#REF!</v>
      </c>
      <c r="I160" s="8" t="s">
        <v>212</v>
      </c>
      <c r="J160" s="8" t="s">
        <v>14</v>
      </c>
      <c r="K160" s="8" t="s">
        <v>105</v>
      </c>
      <c r="N160" s="8"/>
      <c r="O160" s="8"/>
      <c r="P160" s="8"/>
      <c r="Q160" s="8"/>
      <c r="R160" s="8"/>
      <c r="S160" s="8"/>
      <c r="T160" s="8"/>
      <c r="U160" s="8"/>
      <c r="V160" s="8"/>
      <c r="W160" s="8"/>
      <c r="X160" s="8"/>
      <c r="Y160" s="8"/>
      <c r="Z160" s="8"/>
      <c r="AA160" s="8"/>
      <c r="AB160" s="8"/>
    </row>
    <row r="161" spans="1:28" ht="12.75" customHeight="1">
      <c r="A161" s="5" t="s">
        <v>18</v>
      </c>
      <c r="B161" s="5" t="s">
        <v>2759</v>
      </c>
      <c r="C161" s="8" t="str">
        <f t="shared" si="1"/>
        <v>GUNCano_MOVEMENT-Rolling On Wood Fast_B00M_CACK.wav</v>
      </c>
      <c r="D161" s="8" t="s">
        <v>2760</v>
      </c>
      <c r="E161" s="8"/>
      <c r="F161" s="5" t="s">
        <v>12</v>
      </c>
      <c r="G161" s="8" t="e">
        <f>VLOOKUP($F161,#REF!,2,0)</f>
        <v>#REF!</v>
      </c>
      <c r="H161" s="8" t="e">
        <f>VLOOKUP($F161,#REF!,3,0)</f>
        <v>#REF!</v>
      </c>
      <c r="I161" s="8" t="s">
        <v>212</v>
      </c>
      <c r="J161" s="8" t="s">
        <v>14</v>
      </c>
      <c r="K161" s="8" t="s">
        <v>105</v>
      </c>
      <c r="N161" s="8"/>
      <c r="O161" s="8"/>
      <c r="P161" s="8"/>
      <c r="Q161" s="8"/>
      <c r="R161" s="8"/>
      <c r="S161" s="8"/>
      <c r="T161" s="8"/>
      <c r="U161" s="8"/>
      <c r="V161" s="8"/>
      <c r="W161" s="8"/>
      <c r="X161" s="8"/>
      <c r="Y161" s="8"/>
      <c r="Z161" s="8"/>
      <c r="AA161" s="8"/>
      <c r="AB161" s="8"/>
    </row>
    <row r="162" spans="1:28" ht="12.75" customHeight="1">
      <c r="A162" s="5" t="s">
        <v>18</v>
      </c>
      <c r="B162" s="5" t="s">
        <v>2761</v>
      </c>
      <c r="C162" s="8" t="str">
        <f t="shared" si="1"/>
        <v>GUNCano_MOVEMENT-Rolling On Wood Medium_B00M_CACK.wav</v>
      </c>
      <c r="D162" s="8" t="s">
        <v>2762</v>
      </c>
      <c r="E162" s="8"/>
      <c r="F162" s="5" t="s">
        <v>12</v>
      </c>
      <c r="G162" s="8" t="e">
        <f>VLOOKUP($F162,#REF!,2,0)</f>
        <v>#REF!</v>
      </c>
      <c r="H162" s="8" t="e">
        <f>VLOOKUP($F162,#REF!,3,0)</f>
        <v>#REF!</v>
      </c>
      <c r="I162" s="8" t="s">
        <v>212</v>
      </c>
      <c r="J162" s="8" t="s">
        <v>14</v>
      </c>
      <c r="K162" s="8" t="s">
        <v>105</v>
      </c>
      <c r="N162" s="8"/>
      <c r="O162" s="8"/>
      <c r="P162" s="8"/>
      <c r="Q162" s="8"/>
      <c r="R162" s="8"/>
      <c r="S162" s="8"/>
      <c r="T162" s="8"/>
      <c r="U162" s="8"/>
      <c r="V162" s="8"/>
      <c r="W162" s="8"/>
      <c r="X162" s="8"/>
      <c r="Y162" s="8"/>
      <c r="Z162" s="8"/>
      <c r="AA162" s="8"/>
      <c r="AB162" s="8"/>
    </row>
    <row r="163" spans="1:28" ht="12.75" customHeight="1">
      <c r="A163" s="5" t="s">
        <v>18</v>
      </c>
      <c r="B163" s="5" t="s">
        <v>2763</v>
      </c>
      <c r="C163" s="8" t="str">
        <f t="shared" si="1"/>
        <v>GUNCano_MOVEMENT-Rolling On Wood Slow_B00M_CACK.wav</v>
      </c>
      <c r="D163" s="8" t="s">
        <v>2764</v>
      </c>
      <c r="E163" s="8"/>
      <c r="F163" s="5" t="s">
        <v>12</v>
      </c>
      <c r="G163" s="8" t="e">
        <f>VLOOKUP($F163,#REF!,2,0)</f>
        <v>#REF!</v>
      </c>
      <c r="H163" s="8" t="e">
        <f>VLOOKUP($F163,#REF!,3,0)</f>
        <v>#REF!</v>
      </c>
      <c r="I163" s="8" t="s">
        <v>212</v>
      </c>
      <c r="J163" s="8" t="s">
        <v>14</v>
      </c>
      <c r="K163" s="8" t="s">
        <v>105</v>
      </c>
      <c r="N163" s="8"/>
      <c r="O163" s="8"/>
      <c r="P163" s="8"/>
      <c r="Q163" s="8"/>
      <c r="R163" s="8"/>
      <c r="S163" s="8"/>
      <c r="T163" s="8"/>
      <c r="U163" s="8"/>
      <c r="V163" s="8"/>
      <c r="W163" s="8"/>
      <c r="X163" s="8"/>
      <c r="Y163" s="8"/>
      <c r="Z163" s="8"/>
      <c r="AA163" s="8"/>
      <c r="AB163" s="8"/>
    </row>
    <row r="164" spans="1:28" ht="12.75" customHeight="1">
      <c r="A164" s="5" t="s">
        <v>18</v>
      </c>
      <c r="B164" s="5" t="s">
        <v>2765</v>
      </c>
      <c r="C164" s="8" t="str">
        <f t="shared" si="1"/>
        <v>GUNCano_MOVEMENT-Rolling Wood Metal Rattling Constant_B00M_CACK.wav</v>
      </c>
      <c r="D164" s="8" t="s">
        <v>2766</v>
      </c>
      <c r="E164" s="8"/>
      <c r="F164" s="5" t="s">
        <v>12</v>
      </c>
      <c r="G164" s="8" t="e">
        <f>VLOOKUP($F164,#REF!,2,0)</f>
        <v>#REF!</v>
      </c>
      <c r="H164" s="8" t="e">
        <f>VLOOKUP($F164,#REF!,3,0)</f>
        <v>#REF!</v>
      </c>
      <c r="I164" s="8" t="s">
        <v>212</v>
      </c>
      <c r="J164" s="8" t="s">
        <v>14</v>
      </c>
      <c r="K164" s="8" t="s">
        <v>105</v>
      </c>
      <c r="L164" s="8"/>
      <c r="M164" s="8"/>
      <c r="N164" s="8"/>
      <c r="O164" s="8"/>
      <c r="P164" s="8"/>
      <c r="Q164" s="8"/>
      <c r="R164" s="8"/>
      <c r="S164" s="8"/>
      <c r="T164" s="8"/>
      <c r="U164" s="8"/>
      <c r="V164" s="8"/>
      <c r="W164" s="8"/>
      <c r="X164" s="8"/>
      <c r="Y164" s="8"/>
      <c r="Z164" s="8"/>
      <c r="AA164" s="8"/>
      <c r="AB164" s="8"/>
    </row>
    <row r="165" spans="1:28" ht="12.75" customHeight="1">
      <c r="A165" s="5" t="s">
        <v>18</v>
      </c>
      <c r="B165" s="5" t="s">
        <v>2767</v>
      </c>
      <c r="C165" s="8" t="str">
        <f t="shared" si="1"/>
        <v>GUNCano_MOVEMENT-Rolling Wood Metal Rattling Fast_B00M_CACK.wav</v>
      </c>
      <c r="D165" s="8" t="s">
        <v>2768</v>
      </c>
      <c r="E165" s="8"/>
      <c r="F165" s="5" t="s">
        <v>12</v>
      </c>
      <c r="G165" s="8" t="e">
        <f>VLOOKUP($F165,#REF!,2,0)</f>
        <v>#REF!</v>
      </c>
      <c r="H165" s="8" t="e">
        <f>VLOOKUP($F165,#REF!,3,0)</f>
        <v>#REF!</v>
      </c>
      <c r="I165" s="8" t="s">
        <v>212</v>
      </c>
      <c r="J165" s="8" t="s">
        <v>14</v>
      </c>
      <c r="K165" s="8" t="s">
        <v>105</v>
      </c>
      <c r="L165" s="8"/>
      <c r="M165" s="8"/>
      <c r="N165" s="8"/>
      <c r="O165" s="8"/>
      <c r="P165" s="8"/>
      <c r="Q165" s="8"/>
      <c r="R165" s="8"/>
      <c r="S165" s="8"/>
      <c r="T165" s="8"/>
      <c r="U165" s="8"/>
      <c r="V165" s="8"/>
      <c r="W165" s="8"/>
      <c r="X165" s="8"/>
      <c r="Y165" s="8"/>
      <c r="Z165" s="8"/>
      <c r="AA165" s="8"/>
      <c r="AB165" s="8"/>
    </row>
    <row r="166" spans="1:28" ht="12.75" customHeight="1">
      <c r="A166" s="5" t="s">
        <v>18</v>
      </c>
      <c r="B166" s="5" t="s">
        <v>2769</v>
      </c>
      <c r="C166" s="8" t="str">
        <f t="shared" si="1"/>
        <v>GUNCano_MOVEMENT-Rolling Wood Metal Rattling Slow_B00M_CACK.wav</v>
      </c>
      <c r="D166" s="8" t="s">
        <v>2770</v>
      </c>
      <c r="E166" s="8"/>
      <c r="F166" s="5" t="s">
        <v>12</v>
      </c>
      <c r="G166" s="8" t="e">
        <f>VLOOKUP($F166,#REF!,2,0)</f>
        <v>#REF!</v>
      </c>
      <c r="H166" s="8" t="e">
        <f>VLOOKUP($F166,#REF!,3,0)</f>
        <v>#REF!</v>
      </c>
      <c r="I166" s="8" t="s">
        <v>212</v>
      </c>
      <c r="J166" s="8" t="s">
        <v>14</v>
      </c>
      <c r="K166" s="8" t="s">
        <v>105</v>
      </c>
      <c r="L166" s="8"/>
      <c r="M166" s="8"/>
      <c r="N166" s="8"/>
      <c r="O166" s="8"/>
      <c r="P166" s="8"/>
      <c r="Q166" s="8"/>
      <c r="R166" s="8"/>
      <c r="S166" s="8"/>
      <c r="T166" s="8"/>
      <c r="U166" s="8"/>
      <c r="V166" s="8"/>
      <c r="W166" s="8"/>
      <c r="X166" s="8"/>
      <c r="Y166" s="8"/>
      <c r="Z166" s="8"/>
      <c r="AA166" s="8"/>
      <c r="AB166" s="8"/>
    </row>
    <row r="167" spans="1:28" ht="12.75" customHeight="1">
      <c r="A167" s="5" t="s">
        <v>2594</v>
      </c>
      <c r="B167" s="5" t="s">
        <v>2771</v>
      </c>
      <c r="C167" s="8" t="str">
        <f t="shared" si="1"/>
        <v>GUNCano_MOVEMENT-Scrape Fast_B00M_CACK.wav</v>
      </c>
      <c r="D167" s="8" t="s">
        <v>2772</v>
      </c>
      <c r="E167" s="8"/>
      <c r="F167" s="5" t="s">
        <v>12</v>
      </c>
      <c r="G167" s="8" t="e">
        <f>VLOOKUP($F167,#REF!,2,0)</f>
        <v>#REF!</v>
      </c>
      <c r="H167" s="8" t="e">
        <f>VLOOKUP($F167,#REF!,3,0)</f>
        <v>#REF!</v>
      </c>
      <c r="I167" s="8" t="s">
        <v>212</v>
      </c>
      <c r="J167" s="8" t="s">
        <v>14</v>
      </c>
      <c r="K167" s="8" t="s">
        <v>105</v>
      </c>
      <c r="L167" s="8"/>
      <c r="M167" s="8"/>
      <c r="N167" s="8"/>
      <c r="O167" s="8"/>
      <c r="P167" s="8"/>
      <c r="Q167" s="8"/>
      <c r="R167" s="8"/>
      <c r="S167" s="8"/>
      <c r="T167" s="8"/>
      <c r="U167" s="8"/>
      <c r="V167" s="8"/>
      <c r="W167" s="8"/>
      <c r="X167" s="8"/>
      <c r="Y167" s="8"/>
      <c r="Z167" s="8"/>
      <c r="AA167" s="8"/>
      <c r="AB167" s="8"/>
    </row>
    <row r="168" spans="1:28" ht="12.75" hidden="1" customHeight="1">
      <c r="A168" s="5" t="s">
        <v>2594</v>
      </c>
      <c r="B168" s="26" t="s">
        <v>2773</v>
      </c>
      <c r="C168" s="8" t="str">
        <f t="shared" si="1"/>
        <v>GUNCano_MOVEMENT-Scrape Fast 02_B00M_CACK.wav</v>
      </c>
      <c r="D168" s="8" t="s">
        <v>2774</v>
      </c>
      <c r="E168" s="8" t="s">
        <v>2613</v>
      </c>
      <c r="F168" s="5" t="s">
        <v>12</v>
      </c>
      <c r="G168" s="8" t="e">
        <f>VLOOKUP($F168,#REF!,2,0)</f>
        <v>#REF!</v>
      </c>
      <c r="H168" s="8" t="e">
        <f>VLOOKUP($F168,#REF!,3,0)</f>
        <v>#REF!</v>
      </c>
      <c r="I168" s="8" t="s">
        <v>212</v>
      </c>
      <c r="J168" s="8" t="s">
        <v>14</v>
      </c>
      <c r="K168" s="8" t="s">
        <v>105</v>
      </c>
      <c r="L168" s="8"/>
      <c r="M168" s="8"/>
      <c r="N168" s="8"/>
      <c r="O168" s="8"/>
      <c r="P168" s="8"/>
      <c r="Q168" s="8"/>
      <c r="R168" s="8"/>
      <c r="S168" s="8"/>
      <c r="T168" s="8"/>
      <c r="U168" s="8"/>
      <c r="V168" s="8"/>
      <c r="W168" s="8"/>
      <c r="X168" s="8"/>
      <c r="Y168" s="8"/>
      <c r="Z168" s="8"/>
      <c r="AA168" s="8"/>
      <c r="AB168" s="8"/>
    </row>
    <row r="169" spans="1:28" ht="12.75" customHeight="1">
      <c r="A169" s="5" t="s">
        <v>2594</v>
      </c>
      <c r="B169" s="5" t="s">
        <v>2775</v>
      </c>
      <c r="C169" s="8" t="str">
        <f t="shared" si="1"/>
        <v>GUNCano_MOVEMENT-Scrape Low Fast_B00M_CACK.wav</v>
      </c>
      <c r="D169" s="8" t="s">
        <v>2776</v>
      </c>
      <c r="E169" s="8"/>
      <c r="F169" s="5" t="s">
        <v>12</v>
      </c>
      <c r="G169" s="8" t="e">
        <f>VLOOKUP($F169,#REF!,2,0)</f>
        <v>#REF!</v>
      </c>
      <c r="H169" s="8" t="e">
        <f>VLOOKUP($F169,#REF!,3,0)</f>
        <v>#REF!</v>
      </c>
      <c r="I169" s="8" t="s">
        <v>212</v>
      </c>
      <c r="J169" s="8" t="s">
        <v>14</v>
      </c>
      <c r="K169" s="8" t="s">
        <v>105</v>
      </c>
      <c r="L169" s="8"/>
      <c r="M169" s="8"/>
      <c r="N169" s="8"/>
      <c r="O169" s="8"/>
      <c r="P169" s="8"/>
      <c r="Q169" s="8"/>
      <c r="R169" s="8"/>
      <c r="S169" s="8"/>
      <c r="T169" s="8"/>
      <c r="U169" s="8"/>
      <c r="V169" s="8"/>
      <c r="W169" s="8"/>
      <c r="X169" s="8"/>
      <c r="Y169" s="8"/>
      <c r="Z169" s="8"/>
      <c r="AA169" s="8"/>
      <c r="AB169" s="8"/>
    </row>
    <row r="170" spans="1:28" ht="12.75" hidden="1" customHeight="1">
      <c r="A170" s="5" t="s">
        <v>2594</v>
      </c>
      <c r="B170" s="26" t="s">
        <v>2777</v>
      </c>
      <c r="C170" s="8" t="str">
        <f t="shared" si="1"/>
        <v>GUNCano_MOVEMENT-Scrape Low Fast 02_B00M_CACK.wav</v>
      </c>
      <c r="D170" s="8" t="s">
        <v>2778</v>
      </c>
      <c r="E170" s="8" t="s">
        <v>2613</v>
      </c>
      <c r="F170" s="5" t="s">
        <v>12</v>
      </c>
      <c r="G170" s="8" t="e">
        <f>VLOOKUP($F170,#REF!,2,0)</f>
        <v>#REF!</v>
      </c>
      <c r="H170" s="8" t="e">
        <f>VLOOKUP($F170,#REF!,3,0)</f>
        <v>#REF!</v>
      </c>
      <c r="I170" s="8" t="s">
        <v>212</v>
      </c>
      <c r="J170" s="8" t="s">
        <v>14</v>
      </c>
      <c r="K170" s="8" t="s">
        <v>105</v>
      </c>
      <c r="L170" s="8"/>
      <c r="M170" s="8"/>
      <c r="N170" s="8"/>
      <c r="O170" s="8"/>
      <c r="P170" s="8"/>
      <c r="Q170" s="8"/>
      <c r="R170" s="8"/>
      <c r="S170" s="8"/>
      <c r="T170" s="8"/>
      <c r="U170" s="8"/>
      <c r="V170" s="8"/>
      <c r="W170" s="8"/>
      <c r="X170" s="8"/>
      <c r="Y170" s="8"/>
      <c r="Z170" s="8"/>
      <c r="AA170" s="8"/>
      <c r="AB170" s="8"/>
    </row>
    <row r="171" spans="1:28" ht="12.75" customHeight="1">
      <c r="A171" s="5" t="s">
        <v>2594</v>
      </c>
      <c r="B171" s="5" t="s">
        <v>2779</v>
      </c>
      <c r="C171" s="8" t="str">
        <f t="shared" si="1"/>
        <v>GUNCano_MOVEMENT-Scrape Low Moderate_B00M_CACK.wav</v>
      </c>
      <c r="D171" s="8" t="s">
        <v>2780</v>
      </c>
      <c r="E171" s="8"/>
      <c r="F171" s="5" t="s">
        <v>12</v>
      </c>
      <c r="G171" s="8" t="e">
        <f>VLOOKUP($F171,#REF!,2,0)</f>
        <v>#REF!</v>
      </c>
      <c r="H171" s="8" t="e">
        <f>VLOOKUP($F171,#REF!,3,0)</f>
        <v>#REF!</v>
      </c>
      <c r="I171" s="8" t="s">
        <v>212</v>
      </c>
      <c r="J171" s="8" t="s">
        <v>14</v>
      </c>
      <c r="K171" s="8" t="s">
        <v>105</v>
      </c>
      <c r="L171" s="8"/>
      <c r="M171" s="8"/>
      <c r="N171" s="8"/>
      <c r="O171" s="8"/>
      <c r="P171" s="8"/>
      <c r="Q171" s="8"/>
      <c r="R171" s="8"/>
      <c r="S171" s="8"/>
      <c r="T171" s="8"/>
      <c r="U171" s="8"/>
      <c r="V171" s="8"/>
      <c r="W171" s="8"/>
      <c r="X171" s="8"/>
      <c r="Y171" s="8"/>
      <c r="Z171" s="8"/>
      <c r="AA171" s="8"/>
      <c r="AB171" s="8"/>
    </row>
    <row r="172" spans="1:28" ht="12.75" hidden="1" customHeight="1">
      <c r="A172" s="5" t="s">
        <v>2594</v>
      </c>
      <c r="B172" s="26" t="s">
        <v>2781</v>
      </c>
      <c r="C172" s="8" t="str">
        <f t="shared" si="1"/>
        <v>GUNCano_MOVEMENT-Scrape Low Moderate 02_B00M_CACK.wav</v>
      </c>
      <c r="D172" s="8" t="s">
        <v>2782</v>
      </c>
      <c r="E172" s="8" t="s">
        <v>2613</v>
      </c>
      <c r="F172" s="5" t="s">
        <v>12</v>
      </c>
      <c r="G172" s="8" t="e">
        <f>VLOOKUP($F172,#REF!,2,0)</f>
        <v>#REF!</v>
      </c>
      <c r="H172" s="8" t="e">
        <f>VLOOKUP($F172,#REF!,3,0)</f>
        <v>#REF!</v>
      </c>
      <c r="I172" s="8" t="s">
        <v>212</v>
      </c>
      <c r="J172" s="8" t="s">
        <v>14</v>
      </c>
      <c r="K172" s="8" t="s">
        <v>105</v>
      </c>
      <c r="L172" s="8"/>
      <c r="M172" s="8"/>
      <c r="N172" s="8"/>
      <c r="O172" s="8"/>
      <c r="P172" s="8"/>
      <c r="Q172" s="8"/>
      <c r="R172" s="8"/>
      <c r="S172" s="8"/>
      <c r="T172" s="8"/>
      <c r="U172" s="8"/>
      <c r="V172" s="8"/>
      <c r="W172" s="8"/>
      <c r="X172" s="8"/>
      <c r="Y172" s="8"/>
      <c r="Z172" s="8"/>
      <c r="AA172" s="8"/>
      <c r="AB172" s="8"/>
    </row>
    <row r="173" spans="1:28" ht="12.75" customHeight="1">
      <c r="A173" s="5" t="s">
        <v>2594</v>
      </c>
      <c r="B173" s="5" t="s">
        <v>2783</v>
      </c>
      <c r="C173" s="8" t="str">
        <f t="shared" si="1"/>
        <v>GUNCano_MOVEMENT-Scrape Low Rough Slow_B00M_CACK.wav</v>
      </c>
      <c r="D173" s="8" t="s">
        <v>2784</v>
      </c>
      <c r="E173" s="8"/>
      <c r="F173" s="5" t="s">
        <v>12</v>
      </c>
      <c r="G173" s="8" t="e">
        <f>VLOOKUP($F173,#REF!,2,0)</f>
        <v>#REF!</v>
      </c>
      <c r="H173" s="8" t="e">
        <f>VLOOKUP($F173,#REF!,3,0)</f>
        <v>#REF!</v>
      </c>
      <c r="I173" s="8" t="s">
        <v>212</v>
      </c>
      <c r="J173" s="8" t="s">
        <v>14</v>
      </c>
      <c r="K173" s="8" t="s">
        <v>105</v>
      </c>
      <c r="L173" s="8"/>
      <c r="M173" s="8"/>
      <c r="N173" s="8"/>
      <c r="O173" s="8"/>
      <c r="P173" s="8"/>
      <c r="Q173" s="8"/>
      <c r="R173" s="8"/>
      <c r="S173" s="8"/>
      <c r="T173" s="8"/>
      <c r="U173" s="8"/>
      <c r="V173" s="8"/>
      <c r="W173" s="8"/>
      <c r="X173" s="8"/>
      <c r="Y173" s="8"/>
      <c r="Z173" s="8"/>
      <c r="AA173" s="8"/>
      <c r="AB173" s="8"/>
    </row>
    <row r="174" spans="1:28" ht="12.75" hidden="1" customHeight="1">
      <c r="A174" s="5" t="s">
        <v>2594</v>
      </c>
      <c r="B174" s="26" t="s">
        <v>2785</v>
      </c>
      <c r="C174" s="8" t="str">
        <f t="shared" si="1"/>
        <v>GUNCano_MOVEMENT-Scrape Low Rough Slow 02_B00M_CACK.wav</v>
      </c>
      <c r="D174" s="8" t="s">
        <v>2786</v>
      </c>
      <c r="E174" s="8" t="s">
        <v>2613</v>
      </c>
      <c r="F174" s="5" t="s">
        <v>12</v>
      </c>
      <c r="G174" s="8" t="e">
        <f>VLOOKUP($F174,#REF!,2,0)</f>
        <v>#REF!</v>
      </c>
      <c r="H174" s="8" t="e">
        <f>VLOOKUP($F174,#REF!,3,0)</f>
        <v>#REF!</v>
      </c>
      <c r="I174" s="8" t="s">
        <v>212</v>
      </c>
      <c r="J174" s="8" t="s">
        <v>14</v>
      </c>
      <c r="K174" s="8" t="s">
        <v>105</v>
      </c>
      <c r="L174" s="8"/>
      <c r="M174" s="8"/>
      <c r="N174" s="8"/>
      <c r="O174" s="8"/>
      <c r="P174" s="8"/>
      <c r="Q174" s="8"/>
      <c r="R174" s="8"/>
      <c r="S174" s="8"/>
      <c r="T174" s="8"/>
      <c r="U174" s="8"/>
      <c r="V174" s="8"/>
      <c r="W174" s="8"/>
      <c r="X174" s="8"/>
      <c r="Y174" s="8"/>
      <c r="Z174" s="8"/>
      <c r="AA174" s="8"/>
      <c r="AB174" s="8"/>
    </row>
    <row r="175" spans="1:28" ht="12.75" customHeight="1">
      <c r="A175" s="5" t="s">
        <v>2594</v>
      </c>
      <c r="B175" s="5" t="s">
        <v>2787</v>
      </c>
      <c r="C175" s="8" t="str">
        <f t="shared" si="1"/>
        <v>GUNCano_MOVEMENT-Scrape Low Slow_B00M_CACK.wav</v>
      </c>
      <c r="D175" s="8" t="s">
        <v>2788</v>
      </c>
      <c r="E175" s="8"/>
      <c r="F175" s="5" t="s">
        <v>12</v>
      </c>
      <c r="G175" s="8" t="e">
        <f>VLOOKUP($F175,#REF!,2,0)</f>
        <v>#REF!</v>
      </c>
      <c r="H175" s="8" t="e">
        <f>VLOOKUP($F175,#REF!,3,0)</f>
        <v>#REF!</v>
      </c>
      <c r="I175" s="8" t="s">
        <v>212</v>
      </c>
      <c r="J175" s="8" t="s">
        <v>14</v>
      </c>
      <c r="K175" s="8" t="s">
        <v>105</v>
      </c>
      <c r="L175" s="8"/>
      <c r="M175" s="8"/>
      <c r="N175" s="8"/>
      <c r="O175" s="8"/>
      <c r="P175" s="8"/>
      <c r="Q175" s="8"/>
      <c r="R175" s="8"/>
      <c r="S175" s="8"/>
      <c r="T175" s="8"/>
      <c r="U175" s="8"/>
      <c r="V175" s="8"/>
      <c r="W175" s="8"/>
      <c r="X175" s="8"/>
      <c r="Y175" s="8"/>
      <c r="Z175" s="8"/>
      <c r="AA175" s="8"/>
      <c r="AB175" s="8"/>
    </row>
    <row r="176" spans="1:28" ht="12.75" hidden="1" customHeight="1">
      <c r="A176" s="5" t="s">
        <v>2594</v>
      </c>
      <c r="B176" s="26" t="s">
        <v>2789</v>
      </c>
      <c r="C176" s="8" t="str">
        <f t="shared" si="1"/>
        <v>GUNCano_MOVEMENT-Scrape Low Slow 02_B00M_CACK.wav</v>
      </c>
      <c r="D176" s="8" t="s">
        <v>2790</v>
      </c>
      <c r="E176" s="8" t="s">
        <v>2613</v>
      </c>
      <c r="F176" s="5" t="s">
        <v>12</v>
      </c>
      <c r="G176" s="8" t="e">
        <f>VLOOKUP($F176,#REF!,2,0)</f>
        <v>#REF!</v>
      </c>
      <c r="H176" s="8" t="e">
        <f>VLOOKUP($F176,#REF!,3,0)</f>
        <v>#REF!</v>
      </c>
      <c r="I176" s="8" t="s">
        <v>212</v>
      </c>
      <c r="J176" s="8" t="s">
        <v>14</v>
      </c>
      <c r="K176" s="8" t="s">
        <v>105</v>
      </c>
      <c r="L176" s="8"/>
      <c r="M176" s="8"/>
      <c r="N176" s="8"/>
      <c r="O176" s="8"/>
      <c r="P176" s="8"/>
      <c r="Q176" s="8"/>
      <c r="R176" s="8"/>
      <c r="S176" s="8"/>
      <c r="T176" s="8"/>
      <c r="U176" s="8"/>
      <c r="V176" s="8"/>
      <c r="W176" s="8"/>
      <c r="X176" s="8"/>
      <c r="Y176" s="8"/>
      <c r="Z176" s="8"/>
      <c r="AA176" s="8"/>
      <c r="AB176" s="8"/>
    </row>
    <row r="177" spans="1:28" ht="12.75" customHeight="1">
      <c r="A177" s="5" t="s">
        <v>18</v>
      </c>
      <c r="B177" s="5" t="s">
        <v>2791</v>
      </c>
      <c r="C177" s="8" t="str">
        <f t="shared" si="1"/>
        <v>GUNCano_MOVEMENT-Scrape Metal Back And Forth Snap In_B00M_CACK.wav</v>
      </c>
      <c r="D177" s="8" t="s">
        <v>2792</v>
      </c>
      <c r="E177" s="8"/>
      <c r="F177" s="5" t="s">
        <v>12</v>
      </c>
      <c r="G177" s="8" t="e">
        <f>VLOOKUP($F177,#REF!,2,0)</f>
        <v>#REF!</v>
      </c>
      <c r="H177" s="8" t="e">
        <f>VLOOKUP($F177,#REF!,3,0)</f>
        <v>#REF!</v>
      </c>
      <c r="I177" s="8" t="s">
        <v>212</v>
      </c>
      <c r="J177" s="8" t="s">
        <v>14</v>
      </c>
      <c r="K177" s="8" t="s">
        <v>105</v>
      </c>
      <c r="L177" s="8"/>
      <c r="M177" s="8"/>
      <c r="N177" s="8"/>
      <c r="O177" s="8"/>
      <c r="P177" s="8"/>
      <c r="Q177" s="8"/>
      <c r="R177" s="8"/>
      <c r="S177" s="8"/>
      <c r="T177" s="8"/>
      <c r="U177" s="8"/>
      <c r="V177" s="8"/>
      <c r="W177" s="8"/>
      <c r="X177" s="8"/>
      <c r="Y177" s="8"/>
      <c r="Z177" s="8"/>
      <c r="AA177" s="8"/>
      <c r="AB177" s="8"/>
    </row>
    <row r="178" spans="1:28" ht="12.75" customHeight="1">
      <c r="A178" s="5" t="s">
        <v>2594</v>
      </c>
      <c r="B178" s="5" t="s">
        <v>2793</v>
      </c>
      <c r="C178" s="8" t="str">
        <f t="shared" si="1"/>
        <v>GUNCano_MOVEMENT-Scrape Metal Long_B00M_CACK.wav</v>
      </c>
      <c r="D178" s="8" t="s">
        <v>2794</v>
      </c>
      <c r="E178" s="8"/>
      <c r="F178" s="5" t="s">
        <v>12</v>
      </c>
      <c r="G178" s="8" t="e">
        <f>VLOOKUP($F178,#REF!,2,0)</f>
        <v>#REF!</v>
      </c>
      <c r="H178" s="8" t="e">
        <f>VLOOKUP($F178,#REF!,3,0)</f>
        <v>#REF!</v>
      </c>
      <c r="I178" s="8" t="s">
        <v>212</v>
      </c>
      <c r="J178" s="8" t="s">
        <v>14</v>
      </c>
      <c r="K178" s="8" t="s">
        <v>105</v>
      </c>
      <c r="L178" s="8"/>
      <c r="M178" s="8"/>
      <c r="N178" s="8"/>
      <c r="O178" s="8"/>
      <c r="P178" s="8"/>
      <c r="Q178" s="8"/>
      <c r="R178" s="8"/>
      <c r="S178" s="8"/>
      <c r="T178" s="8"/>
      <c r="U178" s="8"/>
      <c r="V178" s="8"/>
      <c r="W178" s="8"/>
      <c r="X178" s="8"/>
      <c r="Y178" s="8"/>
      <c r="Z178" s="8"/>
      <c r="AA178" s="8"/>
      <c r="AB178" s="8"/>
    </row>
    <row r="179" spans="1:28" ht="12.75" customHeight="1">
      <c r="A179" s="5" t="s">
        <v>18</v>
      </c>
      <c r="B179" s="5" t="s">
        <v>2795</v>
      </c>
      <c r="C179" s="8" t="str">
        <f t="shared" si="1"/>
        <v>GUNCano_MOVEMENT-Scrape Metal Gritty Bar Fast_B00M_CACK.wav</v>
      </c>
      <c r="D179" s="8" t="s">
        <v>2796</v>
      </c>
      <c r="E179" s="8"/>
      <c r="F179" s="5" t="s">
        <v>12</v>
      </c>
      <c r="G179" s="8" t="e">
        <f>VLOOKUP($F179,#REF!,2,0)</f>
        <v>#REF!</v>
      </c>
      <c r="H179" s="8" t="e">
        <f>VLOOKUP($F179,#REF!,3,0)</f>
        <v>#REF!</v>
      </c>
      <c r="I179" s="8" t="s">
        <v>212</v>
      </c>
      <c r="J179" s="8" t="s">
        <v>14</v>
      </c>
      <c r="K179" s="8" t="s">
        <v>105</v>
      </c>
      <c r="L179" s="8"/>
      <c r="M179" s="8"/>
      <c r="N179" s="8"/>
      <c r="O179" s="8"/>
      <c r="P179" s="8"/>
      <c r="Q179" s="8"/>
      <c r="R179" s="8"/>
      <c r="S179" s="8"/>
      <c r="T179" s="8"/>
      <c r="U179" s="8"/>
      <c r="V179" s="8"/>
      <c r="W179" s="8"/>
      <c r="X179" s="8"/>
      <c r="Y179" s="8"/>
      <c r="Z179" s="8"/>
      <c r="AA179" s="8"/>
      <c r="AB179" s="8"/>
    </row>
    <row r="180" spans="1:28" ht="12.75" customHeight="1">
      <c r="A180" s="5" t="s">
        <v>18</v>
      </c>
      <c r="B180" s="5" t="s">
        <v>2797</v>
      </c>
      <c r="C180" s="8" t="str">
        <f t="shared" si="1"/>
        <v>GUNCano_MOVEMENT-Scrape Metal Gritty Bar Slow_B00M_CACK.wav</v>
      </c>
      <c r="D180" s="8" t="s">
        <v>2798</v>
      </c>
      <c r="E180" s="8"/>
      <c r="F180" s="5" t="s">
        <v>12</v>
      </c>
      <c r="G180" s="8" t="e">
        <f>VLOOKUP($F180,#REF!,2,0)</f>
        <v>#REF!</v>
      </c>
      <c r="H180" s="8" t="e">
        <f>VLOOKUP($F180,#REF!,3,0)</f>
        <v>#REF!</v>
      </c>
      <c r="I180" s="8" t="s">
        <v>212</v>
      </c>
      <c r="J180" s="8" t="s">
        <v>14</v>
      </c>
      <c r="K180" s="8" t="s">
        <v>105</v>
      </c>
      <c r="L180" s="8"/>
      <c r="M180" s="8"/>
      <c r="N180" s="8"/>
      <c r="O180" s="8"/>
      <c r="P180" s="8"/>
      <c r="Q180" s="8"/>
      <c r="R180" s="8"/>
      <c r="S180" s="8"/>
      <c r="T180" s="8"/>
      <c r="U180" s="8"/>
      <c r="V180" s="8"/>
      <c r="W180" s="8"/>
      <c r="X180" s="8"/>
      <c r="Y180" s="8"/>
      <c r="Z180" s="8"/>
      <c r="AA180" s="8"/>
      <c r="AB180" s="8"/>
    </row>
    <row r="181" spans="1:28" ht="12.75" customHeight="1">
      <c r="A181" s="5" t="s">
        <v>18</v>
      </c>
      <c r="B181" s="5" t="s">
        <v>2799</v>
      </c>
      <c r="C181" s="8" t="str">
        <f t="shared" si="1"/>
        <v>GUNCano_MOVEMENT-Scrape Metal Large Gritty Fast_B00M_CACK.wav</v>
      </c>
      <c r="D181" s="8" t="s">
        <v>2800</v>
      </c>
      <c r="E181" s="8"/>
      <c r="F181" s="5" t="s">
        <v>12</v>
      </c>
      <c r="G181" s="8" t="e">
        <f>VLOOKUP($F181,#REF!,2,0)</f>
        <v>#REF!</v>
      </c>
      <c r="H181" s="8" t="e">
        <f>VLOOKUP($F181,#REF!,3,0)</f>
        <v>#REF!</v>
      </c>
      <c r="I181" s="8" t="s">
        <v>212</v>
      </c>
      <c r="J181" s="8" t="s">
        <v>14</v>
      </c>
      <c r="K181" s="8" t="s">
        <v>105</v>
      </c>
      <c r="L181" s="8"/>
      <c r="M181" s="8"/>
      <c r="N181" s="8"/>
      <c r="O181" s="8"/>
      <c r="P181" s="8"/>
      <c r="Q181" s="8"/>
      <c r="R181" s="8"/>
      <c r="S181" s="8"/>
      <c r="T181" s="8"/>
      <c r="U181" s="8"/>
      <c r="V181" s="8"/>
      <c r="W181" s="8"/>
      <c r="X181" s="8"/>
      <c r="Y181" s="8"/>
      <c r="Z181" s="8"/>
      <c r="AA181" s="8"/>
      <c r="AB181" s="8"/>
    </row>
    <row r="182" spans="1:28" ht="12.75" customHeight="1">
      <c r="A182" s="5" t="s">
        <v>18</v>
      </c>
      <c r="B182" s="5" t="s">
        <v>2801</v>
      </c>
      <c r="C182" s="8" t="str">
        <f t="shared" si="1"/>
        <v>GUNCano_MOVEMENT-Scrape Metal Large Gritty Slow_B00M_CACK.wav</v>
      </c>
      <c r="D182" s="8" t="s">
        <v>2802</v>
      </c>
      <c r="E182" s="8"/>
      <c r="F182" s="5" t="s">
        <v>12</v>
      </c>
      <c r="G182" s="8" t="e">
        <f>VLOOKUP($F182,#REF!,2,0)</f>
        <v>#REF!</v>
      </c>
      <c r="H182" s="8" t="e">
        <f>VLOOKUP($F182,#REF!,3,0)</f>
        <v>#REF!</v>
      </c>
      <c r="I182" s="8" t="s">
        <v>212</v>
      </c>
      <c r="J182" s="8" t="s">
        <v>14</v>
      </c>
      <c r="K182" s="8" t="s">
        <v>105</v>
      </c>
      <c r="L182" s="8"/>
      <c r="M182" s="8"/>
      <c r="N182" s="8"/>
      <c r="O182" s="8"/>
      <c r="P182" s="8"/>
      <c r="Q182" s="8"/>
      <c r="R182" s="8"/>
      <c r="S182" s="8"/>
      <c r="T182" s="8"/>
      <c r="U182" s="8"/>
      <c r="V182" s="8"/>
      <c r="W182" s="8"/>
      <c r="X182" s="8"/>
      <c r="Y182" s="8"/>
      <c r="Z182" s="8"/>
      <c r="AA182" s="8"/>
      <c r="AB182" s="8"/>
    </row>
    <row r="183" spans="1:28" ht="12.75" customHeight="1">
      <c r="A183" s="5" t="s">
        <v>18</v>
      </c>
      <c r="B183" s="5" t="s">
        <v>2803</v>
      </c>
      <c r="C183" s="8" t="str">
        <f t="shared" si="1"/>
        <v>GUNCano_MOVEMENT-Scrape Metal Massive Bar On Pole Fast_B00M_CACK.wav</v>
      </c>
      <c r="D183" s="8" t="s">
        <v>2804</v>
      </c>
      <c r="E183" s="8"/>
      <c r="F183" s="5" t="s">
        <v>12</v>
      </c>
      <c r="G183" s="8" t="e">
        <f>VLOOKUP($F183,#REF!,2,0)</f>
        <v>#REF!</v>
      </c>
      <c r="H183" s="8" t="e">
        <f>VLOOKUP($F183,#REF!,3,0)</f>
        <v>#REF!</v>
      </c>
      <c r="I183" s="8" t="s">
        <v>212</v>
      </c>
      <c r="J183" s="8" t="s">
        <v>14</v>
      </c>
      <c r="K183" s="8" t="s">
        <v>105</v>
      </c>
      <c r="L183" s="8"/>
      <c r="M183" s="8"/>
      <c r="N183" s="8"/>
      <c r="O183" s="8"/>
      <c r="P183" s="8"/>
      <c r="Q183" s="8"/>
      <c r="R183" s="8"/>
      <c r="S183" s="8"/>
      <c r="T183" s="8"/>
      <c r="U183" s="8"/>
      <c r="V183" s="8"/>
      <c r="W183" s="8"/>
      <c r="X183" s="8"/>
      <c r="Y183" s="8"/>
      <c r="Z183" s="8"/>
      <c r="AA183" s="8"/>
      <c r="AB183" s="8"/>
    </row>
    <row r="184" spans="1:28" ht="12.75" customHeight="1">
      <c r="A184" s="5" t="s">
        <v>18</v>
      </c>
      <c r="B184" s="5" t="s">
        <v>2805</v>
      </c>
      <c r="C184" s="8" t="str">
        <f t="shared" si="1"/>
        <v>GUNCano_MOVEMENT-Scrape Metal Massive Bar On Pole Slow_B00M_CACK.wav</v>
      </c>
      <c r="D184" s="8" t="s">
        <v>2806</v>
      </c>
      <c r="E184" s="8"/>
      <c r="F184" s="5" t="s">
        <v>12</v>
      </c>
      <c r="G184" s="8" t="e">
        <f>VLOOKUP($F184,#REF!,2,0)</f>
        <v>#REF!</v>
      </c>
      <c r="H184" s="8" t="e">
        <f>VLOOKUP($F184,#REF!,3,0)</f>
        <v>#REF!</v>
      </c>
      <c r="I184" s="8" t="s">
        <v>212</v>
      </c>
      <c r="J184" s="8" t="s">
        <v>14</v>
      </c>
      <c r="K184" s="8" t="s">
        <v>105</v>
      </c>
      <c r="L184" s="8"/>
      <c r="M184" s="8"/>
      <c r="N184" s="8"/>
      <c r="O184" s="8"/>
      <c r="P184" s="8"/>
      <c r="Q184" s="8"/>
      <c r="R184" s="8"/>
      <c r="S184" s="8"/>
      <c r="T184" s="8"/>
      <c r="U184" s="8"/>
      <c r="V184" s="8"/>
      <c r="W184" s="8"/>
      <c r="X184" s="8"/>
      <c r="Y184" s="8"/>
      <c r="Z184" s="8"/>
      <c r="AA184" s="8"/>
      <c r="AB184" s="8"/>
    </row>
    <row r="185" spans="1:28" ht="12.75" customHeight="1">
      <c r="A185" s="5" t="s">
        <v>18</v>
      </c>
      <c r="B185" s="5" t="s">
        <v>2807</v>
      </c>
      <c r="C185" s="8" t="str">
        <f t="shared" si="1"/>
        <v>GUNCano_MOVEMENT-Scrape Metal Massive Bar On Steel Girder Fast_B00M_CACK.wav</v>
      </c>
      <c r="D185" s="8" t="s">
        <v>2808</v>
      </c>
      <c r="E185" s="8"/>
      <c r="F185" s="5" t="s">
        <v>12</v>
      </c>
      <c r="G185" s="8" t="e">
        <f>VLOOKUP($F185,#REF!,2,0)</f>
        <v>#REF!</v>
      </c>
      <c r="H185" s="8" t="e">
        <f>VLOOKUP($F185,#REF!,3,0)</f>
        <v>#REF!</v>
      </c>
      <c r="I185" s="8" t="s">
        <v>212</v>
      </c>
      <c r="J185" s="8" t="s">
        <v>14</v>
      </c>
      <c r="K185" s="8" t="s">
        <v>105</v>
      </c>
      <c r="L185" s="8"/>
      <c r="M185" s="8"/>
      <c r="N185" s="8"/>
      <c r="O185" s="8"/>
      <c r="P185" s="8"/>
      <c r="Q185" s="8"/>
      <c r="R185" s="8"/>
      <c r="S185" s="8"/>
      <c r="T185" s="8"/>
      <c r="U185" s="8"/>
      <c r="V185" s="8"/>
      <c r="W185" s="8"/>
      <c r="X185" s="8"/>
      <c r="Y185" s="8"/>
      <c r="Z185" s="8"/>
      <c r="AA185" s="8"/>
      <c r="AB185" s="8"/>
    </row>
    <row r="186" spans="1:28" ht="12.75" customHeight="1">
      <c r="A186" s="5" t="s">
        <v>18</v>
      </c>
      <c r="B186" s="5" t="s">
        <v>2809</v>
      </c>
      <c r="C186" s="8" t="str">
        <f t="shared" si="1"/>
        <v>GUNCano_MOVEMENT-Scrape Metal Massive Bar On Steel Girder Slow_B00M_CACK.wav</v>
      </c>
      <c r="D186" s="8" t="s">
        <v>2810</v>
      </c>
      <c r="E186" s="8"/>
      <c r="F186" s="5" t="s">
        <v>12</v>
      </c>
      <c r="G186" s="8" t="e">
        <f>VLOOKUP($F186,#REF!,2,0)</f>
        <v>#REF!</v>
      </c>
      <c r="H186" s="8" t="e">
        <f>VLOOKUP($F186,#REF!,3,0)</f>
        <v>#REF!</v>
      </c>
      <c r="I186" s="8" t="s">
        <v>212</v>
      </c>
      <c r="J186" s="8" t="s">
        <v>14</v>
      </c>
      <c r="K186" s="8" t="s">
        <v>105</v>
      </c>
      <c r="L186" s="8"/>
      <c r="M186" s="8"/>
      <c r="N186" s="8"/>
      <c r="O186" s="8"/>
      <c r="P186" s="8"/>
      <c r="Q186" s="8"/>
      <c r="R186" s="8"/>
      <c r="S186" s="8"/>
      <c r="T186" s="8"/>
      <c r="U186" s="8"/>
      <c r="V186" s="8"/>
      <c r="W186" s="8"/>
      <c r="X186" s="8"/>
      <c r="Y186" s="8"/>
      <c r="Z186" s="8"/>
      <c r="AA186" s="8"/>
      <c r="AB186" s="8"/>
    </row>
    <row r="187" spans="1:28" ht="12.75" customHeight="1">
      <c r="A187" s="5" t="s">
        <v>18</v>
      </c>
      <c r="B187" s="5" t="s">
        <v>2811</v>
      </c>
      <c r="C187" s="8" t="str">
        <f t="shared" si="1"/>
        <v>GUNCano_MOVEMENT-Scrape Metal Massive Brass Fast_B00M_CACK.wav</v>
      </c>
      <c r="D187" s="8" t="s">
        <v>2812</v>
      </c>
      <c r="E187" s="8"/>
      <c r="F187" s="5" t="s">
        <v>12</v>
      </c>
      <c r="G187" s="8" t="e">
        <f>VLOOKUP($F187,#REF!,2,0)</f>
        <v>#REF!</v>
      </c>
      <c r="H187" s="8" t="e">
        <f>VLOOKUP($F187,#REF!,3,0)</f>
        <v>#REF!</v>
      </c>
      <c r="I187" s="8" t="s">
        <v>212</v>
      </c>
      <c r="J187" s="8" t="s">
        <v>14</v>
      </c>
      <c r="K187" s="8" t="s">
        <v>105</v>
      </c>
      <c r="L187" s="8"/>
      <c r="M187" s="8"/>
      <c r="N187" s="8"/>
      <c r="O187" s="8"/>
      <c r="P187" s="8"/>
      <c r="Q187" s="8"/>
      <c r="R187" s="8"/>
      <c r="S187" s="8"/>
      <c r="T187" s="8"/>
      <c r="U187" s="8"/>
      <c r="V187" s="8"/>
      <c r="W187" s="8"/>
      <c r="X187" s="8"/>
      <c r="Y187" s="8"/>
      <c r="Z187" s="8"/>
      <c r="AA187" s="8"/>
      <c r="AB187" s="8"/>
    </row>
    <row r="188" spans="1:28" ht="12.75" customHeight="1">
      <c r="A188" s="5" t="s">
        <v>18</v>
      </c>
      <c r="B188" s="5" t="s">
        <v>2813</v>
      </c>
      <c r="C188" s="8" t="str">
        <f t="shared" si="1"/>
        <v>GUNCano_MOVEMENT-Scrape Metal Massive Brass Slow_B00M_CACK.wav</v>
      </c>
      <c r="D188" s="8" t="s">
        <v>2814</v>
      </c>
      <c r="E188" s="8"/>
      <c r="F188" s="5" t="s">
        <v>12</v>
      </c>
      <c r="G188" s="8" t="e">
        <f>VLOOKUP($F188,#REF!,2,0)</f>
        <v>#REF!</v>
      </c>
      <c r="H188" s="8" t="e">
        <f>VLOOKUP($F188,#REF!,3,0)</f>
        <v>#REF!</v>
      </c>
      <c r="I188" s="8" t="s">
        <v>212</v>
      </c>
      <c r="J188" s="8" t="s">
        <v>14</v>
      </c>
      <c r="K188" s="8" t="s">
        <v>105</v>
      </c>
      <c r="L188" s="8"/>
      <c r="M188" s="8"/>
      <c r="N188" s="8"/>
      <c r="O188" s="8"/>
      <c r="P188" s="8"/>
      <c r="Q188" s="8"/>
      <c r="R188" s="8"/>
      <c r="S188" s="8"/>
      <c r="T188" s="8"/>
      <c r="U188" s="8"/>
      <c r="V188" s="8"/>
      <c r="W188" s="8"/>
      <c r="X188" s="8"/>
      <c r="Y188" s="8"/>
      <c r="Z188" s="8"/>
      <c r="AA188" s="8"/>
      <c r="AB188" s="8"/>
    </row>
    <row r="189" spans="1:28" ht="12.75" customHeight="1">
      <c r="A189" s="5" t="s">
        <v>18</v>
      </c>
      <c r="B189" s="5" t="s">
        <v>2815</v>
      </c>
      <c r="C189" s="8" t="str">
        <f t="shared" si="1"/>
        <v>GUNCano_MOVEMENT-Scrape Metal Massive On Metal Fast_B00M_CACK.wav</v>
      </c>
      <c r="D189" s="8" t="s">
        <v>2816</v>
      </c>
      <c r="E189" s="8"/>
      <c r="F189" s="5" t="s">
        <v>12</v>
      </c>
      <c r="G189" s="8" t="e">
        <f>VLOOKUP($F189,#REF!,2,0)</f>
        <v>#REF!</v>
      </c>
      <c r="H189" s="8" t="e">
        <f>VLOOKUP($F189,#REF!,3,0)</f>
        <v>#REF!</v>
      </c>
      <c r="I189" s="8" t="s">
        <v>212</v>
      </c>
      <c r="J189" s="8" t="s">
        <v>14</v>
      </c>
      <c r="K189" s="8" t="s">
        <v>105</v>
      </c>
      <c r="L189" s="8"/>
      <c r="M189" s="8"/>
      <c r="N189" s="8"/>
      <c r="O189" s="8"/>
      <c r="P189" s="8"/>
      <c r="Q189" s="8"/>
      <c r="R189" s="8"/>
      <c r="S189" s="8"/>
      <c r="T189" s="8"/>
      <c r="U189" s="8"/>
      <c r="V189" s="8"/>
      <c r="W189" s="8"/>
      <c r="X189" s="8"/>
      <c r="Y189" s="8"/>
      <c r="Z189" s="8"/>
      <c r="AA189" s="8"/>
      <c r="AB189" s="8"/>
    </row>
    <row r="190" spans="1:28" ht="12.75" customHeight="1">
      <c r="A190" s="5" t="s">
        <v>18</v>
      </c>
      <c r="B190" s="5" t="s">
        <v>2817</v>
      </c>
      <c r="C190" s="8" t="str">
        <f t="shared" si="1"/>
        <v>GUNCano_MOVEMENT-Scrape Metal Massive On Metal Slow_B00M_CACK.wav</v>
      </c>
      <c r="D190" s="8" t="s">
        <v>2818</v>
      </c>
      <c r="E190" s="8"/>
      <c r="F190" s="5" t="s">
        <v>12</v>
      </c>
      <c r="G190" s="8" t="e">
        <f>VLOOKUP($F190,#REF!,2,0)</f>
        <v>#REF!</v>
      </c>
      <c r="H190" s="8" t="e">
        <f>VLOOKUP($F190,#REF!,3,0)</f>
        <v>#REF!</v>
      </c>
      <c r="I190" s="8" t="s">
        <v>212</v>
      </c>
      <c r="J190" s="8" t="s">
        <v>14</v>
      </c>
      <c r="K190" s="8" t="s">
        <v>105</v>
      </c>
      <c r="L190" s="8"/>
      <c r="M190" s="8"/>
      <c r="N190" s="8"/>
      <c r="O190" s="8"/>
      <c r="P190" s="8"/>
      <c r="Q190" s="8"/>
      <c r="R190" s="8"/>
      <c r="S190" s="8"/>
      <c r="T190" s="8"/>
      <c r="U190" s="8"/>
      <c r="V190" s="8"/>
      <c r="W190" s="8"/>
      <c r="X190" s="8"/>
      <c r="Y190" s="8"/>
      <c r="Z190" s="8"/>
      <c r="AA190" s="8"/>
      <c r="AB190" s="8"/>
    </row>
    <row r="191" spans="1:28" ht="12.75" customHeight="1">
      <c r="A191" s="5" t="s">
        <v>18</v>
      </c>
      <c r="B191" s="5" t="s">
        <v>2819</v>
      </c>
      <c r="C191" s="8" t="str">
        <f t="shared" si="1"/>
        <v>GUNCano_MOVEMENT-Scrape Metal Massive On Wood Fast_B00M_CACK.wav</v>
      </c>
      <c r="D191" s="8" t="s">
        <v>2820</v>
      </c>
      <c r="E191" s="8"/>
      <c r="F191" s="5" t="s">
        <v>12</v>
      </c>
      <c r="G191" s="8" t="e">
        <f>VLOOKUP($F191,#REF!,2,0)</f>
        <v>#REF!</v>
      </c>
      <c r="H191" s="8" t="e">
        <f>VLOOKUP($F191,#REF!,3,0)</f>
        <v>#REF!</v>
      </c>
      <c r="I191" s="8" t="s">
        <v>212</v>
      </c>
      <c r="J191" s="8" t="s">
        <v>14</v>
      </c>
      <c r="K191" s="8" t="s">
        <v>105</v>
      </c>
      <c r="L191" s="8"/>
      <c r="M191" s="8"/>
      <c r="N191" s="8"/>
      <c r="O191" s="8"/>
      <c r="P191" s="8"/>
      <c r="Q191" s="8"/>
      <c r="R191" s="8"/>
      <c r="S191" s="8"/>
      <c r="T191" s="8"/>
      <c r="U191" s="8"/>
      <c r="V191" s="8"/>
      <c r="W191" s="8"/>
      <c r="X191" s="8"/>
      <c r="Y191" s="8"/>
      <c r="Z191" s="8"/>
      <c r="AA191" s="8"/>
      <c r="AB191" s="8"/>
    </row>
    <row r="192" spans="1:28" ht="12.75" customHeight="1">
      <c r="A192" s="5" t="s">
        <v>18</v>
      </c>
      <c r="B192" s="5" t="s">
        <v>2821</v>
      </c>
      <c r="C192" s="8" t="str">
        <f t="shared" si="1"/>
        <v>GUNCano_MOVEMENT-Scrape Metal Massive On Wood Slow_B00M_CACK.wav</v>
      </c>
      <c r="D192" s="8" t="s">
        <v>2822</v>
      </c>
      <c r="E192" s="8"/>
      <c r="F192" s="5" t="s">
        <v>12</v>
      </c>
      <c r="G192" s="8" t="e">
        <f>VLOOKUP($F192,#REF!,2,0)</f>
        <v>#REF!</v>
      </c>
      <c r="H192" s="8" t="e">
        <f>VLOOKUP($F192,#REF!,3,0)</f>
        <v>#REF!</v>
      </c>
      <c r="I192" s="8" t="s">
        <v>212</v>
      </c>
      <c r="J192" s="8" t="s">
        <v>14</v>
      </c>
      <c r="K192" s="8" t="s">
        <v>105</v>
      </c>
      <c r="L192" s="8"/>
      <c r="M192" s="8"/>
      <c r="N192" s="8"/>
      <c r="O192" s="8"/>
      <c r="P192" s="8"/>
      <c r="Q192" s="8"/>
      <c r="R192" s="8"/>
      <c r="S192" s="8"/>
      <c r="T192" s="8"/>
      <c r="U192" s="8"/>
      <c r="V192" s="8"/>
      <c r="W192" s="8"/>
      <c r="X192" s="8"/>
      <c r="Y192" s="8"/>
      <c r="Z192" s="8"/>
      <c r="AA192" s="8"/>
      <c r="AB192" s="8"/>
    </row>
    <row r="193" spans="1:28" ht="12.75" customHeight="1">
      <c r="A193" s="5" t="s">
        <v>18</v>
      </c>
      <c r="B193" s="5" t="s">
        <v>2823</v>
      </c>
      <c r="C193" s="8" t="str">
        <f t="shared" si="1"/>
        <v>GUNCano_MOVEMENT-Scrape Metal Massive Tonal Fast_B00M_CACK.wav</v>
      </c>
      <c r="D193" s="8" t="s">
        <v>2824</v>
      </c>
      <c r="E193" s="8"/>
      <c r="F193" s="5" t="s">
        <v>12</v>
      </c>
      <c r="G193" s="8" t="e">
        <f>VLOOKUP($F193,#REF!,2,0)</f>
        <v>#REF!</v>
      </c>
      <c r="H193" s="8" t="e">
        <f>VLOOKUP($F193,#REF!,3,0)</f>
        <v>#REF!</v>
      </c>
      <c r="I193" s="8" t="s">
        <v>212</v>
      </c>
      <c r="J193" s="8" t="s">
        <v>14</v>
      </c>
      <c r="K193" s="8" t="s">
        <v>105</v>
      </c>
      <c r="L193" s="8"/>
      <c r="M193" s="8"/>
      <c r="N193" s="8"/>
      <c r="O193" s="8"/>
      <c r="P193" s="8"/>
      <c r="Q193" s="8"/>
      <c r="R193" s="8"/>
      <c r="S193" s="8"/>
      <c r="T193" s="8"/>
      <c r="U193" s="8"/>
      <c r="V193" s="8"/>
      <c r="W193" s="8"/>
      <c r="X193" s="8"/>
      <c r="Y193" s="8"/>
      <c r="Z193" s="8"/>
      <c r="AA193" s="8"/>
      <c r="AB193" s="8"/>
    </row>
    <row r="194" spans="1:28" ht="12.75" customHeight="1">
      <c r="A194" s="5" t="s">
        <v>18</v>
      </c>
      <c r="B194" s="5" t="s">
        <v>2825</v>
      </c>
      <c r="C194" s="8" t="str">
        <f t="shared" si="1"/>
        <v>GUNCano_MOVEMENT-Scrape Metal Massive Tonal Gritty_B00M_CACK.wav</v>
      </c>
      <c r="D194" s="8" t="s">
        <v>2826</v>
      </c>
      <c r="E194" s="8"/>
      <c r="F194" s="5" t="s">
        <v>12</v>
      </c>
      <c r="G194" s="8" t="e">
        <f>VLOOKUP($F194,#REF!,2,0)</f>
        <v>#REF!</v>
      </c>
      <c r="H194" s="8" t="e">
        <f>VLOOKUP($F194,#REF!,3,0)</f>
        <v>#REF!</v>
      </c>
      <c r="I194" s="8" t="s">
        <v>212</v>
      </c>
      <c r="J194" s="8" t="s">
        <v>14</v>
      </c>
      <c r="K194" s="8" t="s">
        <v>105</v>
      </c>
      <c r="L194" s="8"/>
      <c r="M194" s="8"/>
      <c r="N194" s="8"/>
      <c r="O194" s="8"/>
      <c r="P194" s="8"/>
      <c r="Q194" s="8"/>
      <c r="R194" s="8"/>
      <c r="S194" s="8"/>
      <c r="T194" s="8"/>
      <c r="U194" s="8"/>
      <c r="V194" s="8"/>
      <c r="W194" s="8"/>
      <c r="X194" s="8"/>
      <c r="Y194" s="8"/>
      <c r="Z194" s="8"/>
      <c r="AA194" s="8"/>
      <c r="AB194" s="8"/>
    </row>
    <row r="195" spans="1:28" ht="12.75" customHeight="1">
      <c r="A195" s="5" t="s">
        <v>18</v>
      </c>
      <c r="B195" s="5" t="s">
        <v>2827</v>
      </c>
      <c r="C195" s="8" t="str">
        <f t="shared" si="1"/>
        <v>GUNCano_MOVEMENT-Scrape Metal Massive Tonal Gritty Constant_B00M_CACK.wav</v>
      </c>
      <c r="D195" s="8" t="s">
        <v>2828</v>
      </c>
      <c r="E195" s="8"/>
      <c r="F195" s="5" t="s">
        <v>12</v>
      </c>
      <c r="G195" s="8" t="e">
        <f>VLOOKUP($F195,#REF!,2,0)</f>
        <v>#REF!</v>
      </c>
      <c r="H195" s="8" t="e">
        <f>VLOOKUP($F195,#REF!,3,0)</f>
        <v>#REF!</v>
      </c>
      <c r="I195" s="8" t="s">
        <v>212</v>
      </c>
      <c r="J195" s="8" t="s">
        <v>14</v>
      </c>
      <c r="K195" s="8" t="s">
        <v>105</v>
      </c>
      <c r="L195" s="8"/>
      <c r="M195" s="8"/>
      <c r="N195" s="8"/>
      <c r="O195" s="8"/>
      <c r="P195" s="8"/>
      <c r="Q195" s="8"/>
      <c r="R195" s="8"/>
      <c r="S195" s="8"/>
      <c r="T195" s="8"/>
      <c r="U195" s="8"/>
      <c r="V195" s="8"/>
      <c r="W195" s="8"/>
      <c r="X195" s="8"/>
      <c r="Y195" s="8"/>
      <c r="Z195" s="8"/>
      <c r="AA195" s="8"/>
      <c r="AB195" s="8"/>
    </row>
    <row r="196" spans="1:28" ht="12.75" customHeight="1">
      <c r="A196" s="5" t="s">
        <v>18</v>
      </c>
      <c r="B196" s="5" t="s">
        <v>2829</v>
      </c>
      <c r="C196" s="8" t="str">
        <f t="shared" si="1"/>
        <v>GUNCano_MOVEMENT-Scrape Metal Massive Tonal Slow_B00M_CACK.wav</v>
      </c>
      <c r="D196" s="8" t="s">
        <v>2830</v>
      </c>
      <c r="E196" s="8"/>
      <c r="F196" s="5" t="s">
        <v>12</v>
      </c>
      <c r="G196" s="8" t="e">
        <f>VLOOKUP($F196,#REF!,2,0)</f>
        <v>#REF!</v>
      </c>
      <c r="H196" s="8" t="e">
        <f>VLOOKUP($F196,#REF!,3,0)</f>
        <v>#REF!</v>
      </c>
      <c r="I196" s="8" t="s">
        <v>212</v>
      </c>
      <c r="J196" s="8" t="s">
        <v>14</v>
      </c>
      <c r="K196" s="8" t="s">
        <v>105</v>
      </c>
      <c r="L196" s="8"/>
      <c r="M196" s="8"/>
      <c r="N196" s="8"/>
      <c r="O196" s="8"/>
      <c r="P196" s="8"/>
      <c r="Q196" s="8"/>
      <c r="R196" s="8"/>
      <c r="S196" s="8"/>
      <c r="T196" s="8"/>
      <c r="U196" s="8"/>
      <c r="V196" s="8"/>
      <c r="W196" s="8"/>
      <c r="X196" s="8"/>
      <c r="Y196" s="8"/>
      <c r="Z196" s="8"/>
      <c r="AA196" s="8"/>
      <c r="AB196" s="8"/>
    </row>
    <row r="197" spans="1:28" ht="12.75" customHeight="1">
      <c r="A197" s="5" t="s">
        <v>18</v>
      </c>
      <c r="B197" s="5" t="s">
        <v>2831</v>
      </c>
      <c r="C197" s="8" t="str">
        <f t="shared" si="1"/>
        <v>GUNCano_MOVEMENT-Scrape Metal On Wood Large Slow_B00M_CACK.wav</v>
      </c>
      <c r="D197" s="8" t="s">
        <v>2832</v>
      </c>
      <c r="E197" s="8"/>
      <c r="F197" s="5" t="s">
        <v>12</v>
      </c>
      <c r="G197" s="8" t="e">
        <f>VLOOKUP($F197,#REF!,2,0)</f>
        <v>#REF!</v>
      </c>
      <c r="H197" s="8" t="e">
        <f>VLOOKUP($F197,#REF!,3,0)</f>
        <v>#REF!</v>
      </c>
      <c r="I197" s="8" t="s">
        <v>212</v>
      </c>
      <c r="J197" s="8" t="s">
        <v>14</v>
      </c>
      <c r="K197" s="8" t="s">
        <v>105</v>
      </c>
      <c r="L197" s="8"/>
      <c r="M197" s="8"/>
      <c r="N197" s="8"/>
      <c r="O197" s="8"/>
      <c r="P197" s="8"/>
      <c r="Q197" s="8"/>
      <c r="R197" s="8"/>
      <c r="S197" s="8"/>
      <c r="T197" s="8"/>
      <c r="U197" s="8"/>
      <c r="V197" s="8"/>
      <c r="W197" s="8"/>
      <c r="X197" s="8"/>
      <c r="Y197" s="8"/>
      <c r="Z197" s="8"/>
      <c r="AA197" s="8"/>
      <c r="AB197" s="8"/>
    </row>
    <row r="198" spans="1:28" ht="12.75" customHeight="1">
      <c r="A198" s="5" t="s">
        <v>18</v>
      </c>
      <c r="B198" s="5" t="s">
        <v>2833</v>
      </c>
      <c r="C198" s="8" t="str">
        <f t="shared" si="1"/>
        <v>GUNCano_MOVEMENT-Scrape Metal On Wood Resonant Fast_B00M_CACK.wav</v>
      </c>
      <c r="D198" s="8" t="s">
        <v>2834</v>
      </c>
      <c r="E198" s="8"/>
      <c r="F198" s="5" t="s">
        <v>12</v>
      </c>
      <c r="G198" s="8" t="e">
        <f>VLOOKUP($F198,#REF!,2,0)</f>
        <v>#REF!</v>
      </c>
      <c r="H198" s="8" t="e">
        <f>VLOOKUP($F198,#REF!,3,0)</f>
        <v>#REF!</v>
      </c>
      <c r="I198" s="8" t="s">
        <v>212</v>
      </c>
      <c r="J198" s="8" t="s">
        <v>14</v>
      </c>
      <c r="K198" s="8" t="s">
        <v>105</v>
      </c>
      <c r="L198" s="8"/>
      <c r="M198" s="8"/>
      <c r="N198" s="8"/>
      <c r="O198" s="8"/>
      <c r="P198" s="8"/>
      <c r="Q198" s="8"/>
      <c r="R198" s="8"/>
      <c r="S198" s="8"/>
      <c r="T198" s="8"/>
      <c r="U198" s="8"/>
      <c r="V198" s="8"/>
      <c r="W198" s="8"/>
      <c r="X198" s="8"/>
      <c r="Y198" s="8"/>
      <c r="Z198" s="8"/>
      <c r="AA198" s="8"/>
      <c r="AB198" s="8"/>
    </row>
    <row r="199" spans="1:28" ht="12.75" customHeight="1">
      <c r="A199" s="5" t="s">
        <v>18</v>
      </c>
      <c r="B199" s="5" t="s">
        <v>2835</v>
      </c>
      <c r="C199" s="8" t="str">
        <f t="shared" si="1"/>
        <v>GUNCano_MOVEMENT-Scrape Metal On Wood Resonant Slow_B00M_CACK.wav</v>
      </c>
      <c r="D199" s="8" t="s">
        <v>2836</v>
      </c>
      <c r="E199" s="8"/>
      <c r="F199" s="5" t="s">
        <v>12</v>
      </c>
      <c r="G199" s="8" t="e">
        <f>VLOOKUP($F199,#REF!,2,0)</f>
        <v>#REF!</v>
      </c>
      <c r="H199" s="8" t="e">
        <f>VLOOKUP($F199,#REF!,3,0)</f>
        <v>#REF!</v>
      </c>
      <c r="I199" s="8" t="s">
        <v>212</v>
      </c>
      <c r="J199" s="8" t="s">
        <v>14</v>
      </c>
      <c r="K199" s="8" t="s">
        <v>105</v>
      </c>
      <c r="L199" s="8"/>
      <c r="M199" s="8"/>
      <c r="N199" s="8"/>
      <c r="O199" s="8"/>
      <c r="P199" s="8"/>
      <c r="Q199" s="8"/>
      <c r="R199" s="8"/>
      <c r="S199" s="8"/>
      <c r="T199" s="8"/>
      <c r="U199" s="8"/>
      <c r="V199" s="8"/>
      <c r="W199" s="8"/>
      <c r="X199" s="8"/>
      <c r="Y199" s="8"/>
      <c r="Z199" s="8"/>
      <c r="AA199" s="8"/>
      <c r="AB199" s="8"/>
    </row>
    <row r="200" spans="1:28" ht="12.75" customHeight="1">
      <c r="A200" s="5" t="s">
        <v>18</v>
      </c>
      <c r="B200" s="5" t="s">
        <v>2837</v>
      </c>
      <c r="C200" s="8" t="str">
        <f t="shared" si="1"/>
        <v>GUNCano_MOVEMENT-Scrape Metal Rusty Fast_B00M_CACK.wav</v>
      </c>
      <c r="D200" s="8" t="s">
        <v>2838</v>
      </c>
      <c r="E200" s="8"/>
      <c r="F200" s="5" t="s">
        <v>12</v>
      </c>
      <c r="G200" s="8" t="e">
        <f>VLOOKUP($F200,#REF!,2,0)</f>
        <v>#REF!</v>
      </c>
      <c r="H200" s="8" t="e">
        <f>VLOOKUP($F200,#REF!,3,0)</f>
        <v>#REF!</v>
      </c>
      <c r="I200" s="8" t="s">
        <v>212</v>
      </c>
      <c r="J200" s="8" t="s">
        <v>14</v>
      </c>
      <c r="K200" s="8" t="s">
        <v>105</v>
      </c>
      <c r="L200" s="8"/>
      <c r="M200" s="8"/>
      <c r="N200" s="8"/>
      <c r="O200" s="8"/>
      <c r="P200" s="8"/>
      <c r="Q200" s="8"/>
      <c r="R200" s="8"/>
      <c r="S200" s="8"/>
      <c r="T200" s="8"/>
      <c r="U200" s="8"/>
      <c r="V200" s="8"/>
      <c r="W200" s="8"/>
      <c r="X200" s="8"/>
      <c r="Y200" s="8"/>
      <c r="Z200" s="8"/>
      <c r="AA200" s="8"/>
      <c r="AB200" s="8"/>
    </row>
    <row r="201" spans="1:28" ht="12.75" customHeight="1">
      <c r="A201" s="5" t="s">
        <v>18</v>
      </c>
      <c r="B201" s="5" t="s">
        <v>2839</v>
      </c>
      <c r="C201" s="8" t="str">
        <f t="shared" si="1"/>
        <v>GUNCano_MOVEMENT-Scrape Metal Rusty Slow_B00M_CACK.wav</v>
      </c>
      <c r="D201" s="8" t="s">
        <v>2840</v>
      </c>
      <c r="E201" s="8"/>
      <c r="F201" s="5" t="s">
        <v>12</v>
      </c>
      <c r="G201" s="8" t="e">
        <f>VLOOKUP($F201,#REF!,2,0)</f>
        <v>#REF!</v>
      </c>
      <c r="H201" s="8" t="e">
        <f>VLOOKUP($F201,#REF!,3,0)</f>
        <v>#REF!</v>
      </c>
      <c r="I201" s="8" t="s">
        <v>212</v>
      </c>
      <c r="J201" s="8" t="s">
        <v>14</v>
      </c>
      <c r="K201" s="8" t="s">
        <v>105</v>
      </c>
      <c r="L201" s="8"/>
      <c r="M201" s="8"/>
      <c r="N201" s="8"/>
      <c r="O201" s="8"/>
      <c r="P201" s="8"/>
      <c r="Q201" s="8"/>
      <c r="R201" s="8"/>
      <c r="S201" s="8"/>
      <c r="T201" s="8"/>
      <c r="U201" s="8"/>
      <c r="V201" s="8"/>
      <c r="W201" s="8"/>
      <c r="X201" s="8"/>
      <c r="Y201" s="8"/>
      <c r="Z201" s="8"/>
      <c r="AA201" s="8"/>
      <c r="AB201" s="8"/>
    </row>
    <row r="202" spans="1:28" ht="12.75" customHeight="1">
      <c r="A202" s="5" t="s">
        <v>18</v>
      </c>
      <c r="B202" s="5" t="s">
        <v>2841</v>
      </c>
      <c r="C202" s="8" t="str">
        <f t="shared" si="1"/>
        <v>GUNCano_MOVEMENT-Scrape Metal Scrape Rusty Snap_B00M_CACK.wav</v>
      </c>
      <c r="D202" s="8" t="s">
        <v>2842</v>
      </c>
      <c r="E202" s="8"/>
      <c r="F202" s="5" t="s">
        <v>12</v>
      </c>
      <c r="G202" s="8" t="e">
        <f>VLOOKUP($F202,#REF!,2,0)</f>
        <v>#REF!</v>
      </c>
      <c r="H202" s="8" t="e">
        <f>VLOOKUP($F202,#REF!,3,0)</f>
        <v>#REF!</v>
      </c>
      <c r="I202" s="8" t="s">
        <v>212</v>
      </c>
      <c r="J202" s="8" t="s">
        <v>14</v>
      </c>
      <c r="K202" s="8" t="s">
        <v>105</v>
      </c>
      <c r="L202" s="8"/>
      <c r="M202" s="8"/>
      <c r="N202" s="8"/>
      <c r="O202" s="8"/>
      <c r="P202" s="8"/>
      <c r="Q202" s="8"/>
      <c r="R202" s="8"/>
      <c r="S202" s="8"/>
      <c r="T202" s="8"/>
      <c r="U202" s="8"/>
      <c r="V202" s="8"/>
      <c r="W202" s="8"/>
      <c r="X202" s="8"/>
      <c r="Y202" s="8"/>
      <c r="Z202" s="8"/>
      <c r="AA202" s="8"/>
      <c r="AB202" s="8"/>
    </row>
    <row r="203" spans="1:28" ht="12.75" customHeight="1">
      <c r="A203" s="5" t="s">
        <v>2594</v>
      </c>
      <c r="B203" s="5" t="s">
        <v>2843</v>
      </c>
      <c r="C203" s="8" t="str">
        <f t="shared" si="1"/>
        <v>GUNCano_MOVEMENT-Scrape Metal Slow 01_B00M_CACK.wav</v>
      </c>
      <c r="D203" s="8" t="s">
        <v>2844</v>
      </c>
      <c r="E203" s="8"/>
      <c r="F203" s="5" t="s">
        <v>12</v>
      </c>
      <c r="G203" s="8" t="e">
        <f>VLOOKUP($F203,#REF!,2,0)</f>
        <v>#REF!</v>
      </c>
      <c r="H203" s="8" t="e">
        <f>VLOOKUP($F203,#REF!,3,0)</f>
        <v>#REF!</v>
      </c>
      <c r="I203" s="8" t="s">
        <v>212</v>
      </c>
      <c r="J203" s="8" t="s">
        <v>14</v>
      </c>
      <c r="K203" s="8" t="s">
        <v>105</v>
      </c>
      <c r="L203" s="8"/>
      <c r="M203" s="8"/>
      <c r="N203" s="8"/>
      <c r="O203" s="8"/>
      <c r="P203" s="8"/>
      <c r="Q203" s="8"/>
      <c r="R203" s="8"/>
      <c r="S203" s="8"/>
      <c r="T203" s="8"/>
      <c r="U203" s="8"/>
      <c r="V203" s="8"/>
      <c r="W203" s="8"/>
      <c r="X203" s="8"/>
      <c r="Y203" s="8"/>
      <c r="Z203" s="8"/>
      <c r="AA203" s="8"/>
      <c r="AB203" s="8"/>
    </row>
    <row r="204" spans="1:28" ht="12.75" customHeight="1">
      <c r="A204" s="5" t="s">
        <v>18</v>
      </c>
      <c r="B204" s="5" t="s">
        <v>2845</v>
      </c>
      <c r="C204" s="8" t="str">
        <f t="shared" si="1"/>
        <v>GUNCano_MOVEMENT-Scrape Metal Wood Gritty Fast_B00M_CACK.wav</v>
      </c>
      <c r="D204" s="8" t="s">
        <v>2846</v>
      </c>
      <c r="E204" s="8"/>
      <c r="F204" s="5" t="s">
        <v>12</v>
      </c>
      <c r="G204" s="8" t="e">
        <f>VLOOKUP($F204,#REF!,2,0)</f>
        <v>#REF!</v>
      </c>
      <c r="H204" s="8" t="e">
        <f>VLOOKUP($F204,#REF!,3,0)</f>
        <v>#REF!</v>
      </c>
      <c r="I204" s="8" t="s">
        <v>212</v>
      </c>
      <c r="J204" s="8" t="s">
        <v>14</v>
      </c>
      <c r="K204" s="8" t="s">
        <v>105</v>
      </c>
      <c r="L204" s="8"/>
      <c r="M204" s="8"/>
      <c r="N204" s="8"/>
      <c r="O204" s="8"/>
      <c r="P204" s="8"/>
      <c r="Q204" s="8"/>
      <c r="R204" s="8"/>
      <c r="S204" s="8"/>
      <c r="T204" s="8"/>
      <c r="U204" s="8"/>
      <c r="V204" s="8"/>
      <c r="W204" s="8"/>
      <c r="X204" s="8"/>
      <c r="Y204" s="8"/>
      <c r="Z204" s="8"/>
      <c r="AA204" s="8"/>
      <c r="AB204" s="8"/>
    </row>
    <row r="205" spans="1:28" ht="12.75" customHeight="1">
      <c r="A205" s="5" t="s">
        <v>18</v>
      </c>
      <c r="B205" s="5" t="s">
        <v>2847</v>
      </c>
      <c r="C205" s="8" t="str">
        <f t="shared" si="1"/>
        <v>GUNCano_MOVEMENT-Scrape Metal Wood Gritty Slow_B00M_CACK.wav</v>
      </c>
      <c r="D205" s="8" t="s">
        <v>2848</v>
      </c>
      <c r="E205" s="8"/>
      <c r="F205" s="5" t="s">
        <v>12</v>
      </c>
      <c r="G205" s="8" t="e">
        <f>VLOOKUP($F205,#REF!,2,0)</f>
        <v>#REF!</v>
      </c>
      <c r="H205" s="8" t="e">
        <f>VLOOKUP($F205,#REF!,3,0)</f>
        <v>#REF!</v>
      </c>
      <c r="I205" s="8" t="s">
        <v>212</v>
      </c>
      <c r="J205" s="8" t="s">
        <v>14</v>
      </c>
      <c r="K205" s="8" t="s">
        <v>105</v>
      </c>
      <c r="L205" s="8"/>
      <c r="M205" s="8"/>
      <c r="N205" s="8"/>
      <c r="O205" s="8"/>
      <c r="P205" s="8"/>
      <c r="Q205" s="8"/>
      <c r="R205" s="8"/>
      <c r="S205" s="8"/>
      <c r="T205" s="8"/>
      <c r="U205" s="8"/>
      <c r="V205" s="8"/>
      <c r="W205" s="8"/>
      <c r="X205" s="8"/>
      <c r="Y205" s="8"/>
      <c r="Z205" s="8"/>
      <c r="AA205" s="8"/>
      <c r="AB205" s="8"/>
    </row>
    <row r="206" spans="1:28" ht="12.75" hidden="1" customHeight="1">
      <c r="A206" s="5" t="s">
        <v>2594</v>
      </c>
      <c r="B206" s="26" t="s">
        <v>2849</v>
      </c>
      <c r="C206" s="8" t="str">
        <f t="shared" si="1"/>
        <v>GUNCano_MOVEMENT-Scrape Rough Slow 01_B00M_CACK.wav</v>
      </c>
      <c r="D206" s="8" t="s">
        <v>2850</v>
      </c>
      <c r="E206" s="8" t="s">
        <v>2851</v>
      </c>
      <c r="F206" s="5" t="s">
        <v>12</v>
      </c>
      <c r="G206" s="8" t="e">
        <f>VLOOKUP($F206,#REF!,2,0)</f>
        <v>#REF!</v>
      </c>
      <c r="H206" s="8" t="e">
        <f>VLOOKUP($F206,#REF!,3,0)</f>
        <v>#REF!</v>
      </c>
      <c r="I206" s="8" t="s">
        <v>212</v>
      </c>
      <c r="J206" s="8" t="s">
        <v>14</v>
      </c>
      <c r="K206" s="8" t="s">
        <v>105</v>
      </c>
      <c r="L206" s="8"/>
      <c r="M206" s="8"/>
      <c r="N206" s="8"/>
      <c r="O206" s="8"/>
      <c r="P206" s="8"/>
      <c r="Q206" s="8"/>
      <c r="R206" s="8"/>
      <c r="S206" s="8"/>
      <c r="T206" s="8"/>
      <c r="U206" s="8"/>
      <c r="V206" s="8"/>
      <c r="W206" s="8"/>
      <c r="X206" s="8"/>
      <c r="Y206" s="8"/>
      <c r="Z206" s="8"/>
      <c r="AA206" s="8"/>
      <c r="AB206" s="8"/>
    </row>
    <row r="207" spans="1:28" ht="12.75" hidden="1" customHeight="1">
      <c r="A207" s="5" t="s">
        <v>2594</v>
      </c>
      <c r="B207" s="26" t="s">
        <v>2852</v>
      </c>
      <c r="C207" s="8" t="str">
        <f t="shared" si="1"/>
        <v>GUNCano_MOVEMENT-Scrape Rough Slow 02_B00M_CACK.wav</v>
      </c>
      <c r="D207" s="8" t="s">
        <v>2853</v>
      </c>
      <c r="E207" s="8" t="s">
        <v>2851</v>
      </c>
      <c r="F207" s="5" t="s">
        <v>12</v>
      </c>
      <c r="G207" s="8" t="e">
        <f>VLOOKUP($F207,#REF!,2,0)</f>
        <v>#REF!</v>
      </c>
      <c r="H207" s="8" t="e">
        <f>VLOOKUP($F207,#REF!,3,0)</f>
        <v>#REF!</v>
      </c>
      <c r="I207" s="8" t="s">
        <v>212</v>
      </c>
      <c r="J207" s="8" t="s">
        <v>14</v>
      </c>
      <c r="K207" s="8" t="s">
        <v>105</v>
      </c>
      <c r="L207" s="8"/>
      <c r="M207" s="8"/>
      <c r="N207" s="8"/>
      <c r="O207" s="8"/>
      <c r="P207" s="8"/>
      <c r="Q207" s="8"/>
      <c r="R207" s="8"/>
      <c r="S207" s="8"/>
      <c r="T207" s="8"/>
      <c r="U207" s="8"/>
      <c r="V207" s="8"/>
      <c r="W207" s="8"/>
      <c r="X207" s="8"/>
      <c r="Y207" s="8"/>
      <c r="Z207" s="8"/>
      <c r="AA207" s="8"/>
      <c r="AB207" s="8"/>
    </row>
    <row r="208" spans="1:28" ht="12.75" hidden="1" customHeight="1">
      <c r="A208" s="5" t="s">
        <v>2594</v>
      </c>
      <c r="B208" s="26" t="s">
        <v>2854</v>
      </c>
      <c r="C208" s="8" t="str">
        <f t="shared" si="1"/>
        <v>GUNCano_MOVEMENT-Scrape Slow 01_B00M_CACK.wav</v>
      </c>
      <c r="D208" s="8" t="s">
        <v>2855</v>
      </c>
      <c r="E208" s="8" t="s">
        <v>2851</v>
      </c>
      <c r="F208" s="5" t="s">
        <v>12</v>
      </c>
      <c r="G208" s="8" t="e">
        <f>VLOOKUP($F208,#REF!,2,0)</f>
        <v>#REF!</v>
      </c>
      <c r="H208" s="8" t="e">
        <f>VLOOKUP($F208,#REF!,3,0)</f>
        <v>#REF!</v>
      </c>
      <c r="I208" s="8" t="s">
        <v>212</v>
      </c>
      <c r="J208" s="8" t="s">
        <v>14</v>
      </c>
      <c r="K208" s="8" t="s">
        <v>105</v>
      </c>
      <c r="L208" s="8"/>
      <c r="M208" s="8"/>
      <c r="N208" s="8"/>
      <c r="O208" s="8"/>
      <c r="P208" s="8"/>
      <c r="Q208" s="8"/>
      <c r="R208" s="8"/>
      <c r="S208" s="8"/>
      <c r="T208" s="8"/>
      <c r="U208" s="8"/>
      <c r="V208" s="8"/>
      <c r="W208" s="8"/>
      <c r="X208" s="8"/>
      <c r="Y208" s="8"/>
      <c r="Z208" s="8"/>
      <c r="AA208" s="8"/>
      <c r="AB208" s="8"/>
    </row>
    <row r="209" spans="1:28" ht="12.75" hidden="1" customHeight="1">
      <c r="A209" s="5" t="s">
        <v>2594</v>
      </c>
      <c r="B209" s="26" t="s">
        <v>2856</v>
      </c>
      <c r="C209" s="8" t="str">
        <f t="shared" si="1"/>
        <v>GUNCano_MOVEMENT-Scrape Slow 02_B00M_CACK.wav</v>
      </c>
      <c r="D209" s="8" t="s">
        <v>2857</v>
      </c>
      <c r="E209" s="8" t="s">
        <v>2851</v>
      </c>
      <c r="F209" s="5" t="s">
        <v>12</v>
      </c>
      <c r="G209" s="8" t="e">
        <f>VLOOKUP($F209,#REF!,2,0)</f>
        <v>#REF!</v>
      </c>
      <c r="H209" s="8" t="e">
        <f>VLOOKUP($F209,#REF!,3,0)</f>
        <v>#REF!</v>
      </c>
      <c r="I209" s="8" t="s">
        <v>212</v>
      </c>
      <c r="J209" s="8" t="s">
        <v>14</v>
      </c>
      <c r="K209" s="8" t="s">
        <v>105</v>
      </c>
      <c r="L209" s="8"/>
      <c r="M209" s="8"/>
      <c r="N209" s="8"/>
      <c r="O209" s="8"/>
      <c r="P209" s="8"/>
      <c r="Q209" s="8"/>
      <c r="R209" s="8"/>
      <c r="S209" s="8"/>
      <c r="T209" s="8"/>
      <c r="U209" s="8"/>
      <c r="V209" s="8"/>
      <c r="W209" s="8"/>
      <c r="X209" s="8"/>
      <c r="Y209" s="8"/>
      <c r="Z209" s="8"/>
      <c r="AA209" s="8"/>
      <c r="AB209" s="8"/>
    </row>
    <row r="210" spans="1:28" ht="12.75" customHeight="1">
      <c r="A210" s="5" t="s">
        <v>18</v>
      </c>
      <c r="B210" s="5" t="s">
        <v>2858</v>
      </c>
      <c r="C210" s="8" t="str">
        <f t="shared" si="1"/>
        <v>GUNCano_MOVEMENT-Scrape Wood Metal Mechanics_B00M_CACK.wav</v>
      </c>
      <c r="D210" s="8" t="s">
        <v>2859</v>
      </c>
      <c r="E210" s="8"/>
      <c r="F210" s="5" t="s">
        <v>12</v>
      </c>
      <c r="G210" s="8" t="e">
        <f>VLOOKUP($F210,#REF!,2,0)</f>
        <v>#REF!</v>
      </c>
      <c r="H210" s="8" t="e">
        <f>VLOOKUP($F210,#REF!,3,0)</f>
        <v>#REF!</v>
      </c>
      <c r="I210" s="8" t="s">
        <v>212</v>
      </c>
      <c r="J210" s="8" t="s">
        <v>14</v>
      </c>
      <c r="K210" s="8" t="s">
        <v>105</v>
      </c>
      <c r="M210" s="8"/>
      <c r="N210" s="8"/>
      <c r="O210" s="8"/>
      <c r="P210" s="8"/>
      <c r="Q210" s="8"/>
      <c r="R210" s="8"/>
      <c r="S210" s="8"/>
      <c r="T210" s="8"/>
      <c r="U210" s="8"/>
      <c r="V210" s="8"/>
      <c r="W210" s="8"/>
      <c r="X210" s="8"/>
      <c r="Y210" s="8"/>
      <c r="Z210" s="8"/>
      <c r="AA210" s="8"/>
      <c r="AB210" s="8"/>
    </row>
    <row r="211" spans="1:28" ht="12.75" customHeight="1">
      <c r="A211" s="5" t="s">
        <v>18</v>
      </c>
      <c r="B211" s="5" t="s">
        <v>2860</v>
      </c>
      <c r="C211" s="8" t="str">
        <f t="shared" si="1"/>
        <v>GUNCano_MOVEMENT-Scrape Wood Metal Mechanics Constant_B00M_CACK.wav</v>
      </c>
      <c r="D211" s="8" t="s">
        <v>2861</v>
      </c>
      <c r="E211" s="8"/>
      <c r="F211" s="5" t="s">
        <v>12</v>
      </c>
      <c r="G211" s="8" t="e">
        <f>VLOOKUP($F211,#REF!,2,0)</f>
        <v>#REF!</v>
      </c>
      <c r="H211" s="8" t="e">
        <f>VLOOKUP($F211,#REF!,3,0)</f>
        <v>#REF!</v>
      </c>
      <c r="I211" s="8" t="s">
        <v>212</v>
      </c>
      <c r="J211" s="8" t="s">
        <v>14</v>
      </c>
      <c r="K211" s="8" t="s">
        <v>105</v>
      </c>
      <c r="M211" s="8"/>
      <c r="N211" s="8"/>
      <c r="O211" s="8"/>
      <c r="P211" s="8"/>
      <c r="Q211" s="8"/>
      <c r="R211" s="8"/>
      <c r="S211" s="8"/>
      <c r="T211" s="8"/>
      <c r="U211" s="8"/>
      <c r="V211" s="8"/>
      <c r="W211" s="8"/>
      <c r="X211" s="8"/>
      <c r="Y211" s="8"/>
      <c r="Z211" s="8"/>
      <c r="AA211" s="8"/>
      <c r="AB211" s="8"/>
    </row>
    <row r="212" spans="1:28" ht="12.75" customHeight="1">
      <c r="A212" s="5" t="s">
        <v>18</v>
      </c>
      <c r="B212" s="5" t="s">
        <v>2862</v>
      </c>
      <c r="C212" s="8" t="str">
        <f t="shared" si="1"/>
        <v>GUNCano_MOVEMENT-Scrape Wood Metal Rattling_B00M_CACK.wav</v>
      </c>
      <c r="D212" s="8" t="s">
        <v>2863</v>
      </c>
      <c r="E212" s="8"/>
      <c r="F212" s="5" t="s">
        <v>12</v>
      </c>
      <c r="G212" s="8" t="e">
        <f>VLOOKUP($F212,#REF!,2,0)</f>
        <v>#REF!</v>
      </c>
      <c r="H212" s="8" t="e">
        <f>VLOOKUP($F212,#REF!,3,0)</f>
        <v>#REF!</v>
      </c>
      <c r="I212" s="8" t="s">
        <v>212</v>
      </c>
      <c r="J212" s="8" t="s">
        <v>14</v>
      </c>
      <c r="K212" s="8" t="s">
        <v>105</v>
      </c>
      <c r="M212" s="8"/>
      <c r="N212" s="8"/>
      <c r="O212" s="8"/>
      <c r="P212" s="8"/>
      <c r="Q212" s="8"/>
      <c r="R212" s="8"/>
      <c r="S212" s="8"/>
      <c r="T212" s="8"/>
      <c r="U212" s="8"/>
      <c r="V212" s="8"/>
      <c r="W212" s="8"/>
      <c r="X212" s="8"/>
      <c r="Y212" s="8"/>
      <c r="Z212" s="8"/>
      <c r="AA212" s="8"/>
      <c r="AB212" s="8"/>
    </row>
    <row r="213" spans="1:28" ht="12.75" customHeight="1">
      <c r="A213" s="5" t="s">
        <v>18</v>
      </c>
      <c r="B213" s="5" t="s">
        <v>2864</v>
      </c>
      <c r="C213" s="8" t="str">
        <f t="shared" si="1"/>
        <v>GUNCano_MOVEMENT-Scrape Wood On Wood Fast_B00M_CACK.wav</v>
      </c>
      <c r="D213" s="8" t="s">
        <v>2865</v>
      </c>
      <c r="E213" s="8"/>
      <c r="F213" s="5" t="s">
        <v>12</v>
      </c>
      <c r="G213" s="8" t="e">
        <f>VLOOKUP($F213,#REF!,2,0)</f>
        <v>#REF!</v>
      </c>
      <c r="H213" s="8" t="e">
        <f>VLOOKUP($F213,#REF!,3,0)</f>
        <v>#REF!</v>
      </c>
      <c r="I213" s="8" t="s">
        <v>212</v>
      </c>
      <c r="J213" s="8" t="s">
        <v>14</v>
      </c>
      <c r="K213" s="8" t="s">
        <v>105</v>
      </c>
      <c r="M213" s="8"/>
      <c r="N213" s="8"/>
      <c r="O213" s="8"/>
      <c r="P213" s="8"/>
      <c r="Q213" s="8"/>
      <c r="R213" s="8"/>
      <c r="S213" s="8"/>
      <c r="T213" s="8"/>
      <c r="U213" s="8"/>
      <c r="V213" s="8"/>
      <c r="W213" s="8"/>
      <c r="X213" s="8"/>
      <c r="Y213" s="8"/>
      <c r="Z213" s="8"/>
      <c r="AA213" s="8"/>
      <c r="AB213" s="8"/>
    </row>
    <row r="214" spans="1:28" ht="12.75" customHeight="1">
      <c r="A214" s="5" t="s">
        <v>18</v>
      </c>
      <c r="B214" s="5" t="s">
        <v>2866</v>
      </c>
      <c r="C214" s="8" t="str">
        <f t="shared" si="1"/>
        <v>GUNCano_MOVEMENT-Scrape Wood On Wood Slow_B00M_CACK.wav</v>
      </c>
      <c r="D214" s="8" t="s">
        <v>2867</v>
      </c>
      <c r="E214" s="8"/>
      <c r="F214" s="5" t="s">
        <v>12</v>
      </c>
      <c r="G214" s="8" t="e">
        <f>VLOOKUP($F214,#REF!,2,0)</f>
        <v>#REF!</v>
      </c>
      <c r="H214" s="8" t="e">
        <f>VLOOKUP($F214,#REF!,3,0)</f>
        <v>#REF!</v>
      </c>
      <c r="I214" s="8" t="s">
        <v>212</v>
      </c>
      <c r="J214" s="8" t="s">
        <v>14</v>
      </c>
      <c r="K214" s="8" t="s">
        <v>105</v>
      </c>
      <c r="N214" s="8"/>
      <c r="O214" s="8"/>
      <c r="P214" s="8"/>
      <c r="Q214" s="8"/>
      <c r="R214" s="8"/>
      <c r="S214" s="8"/>
      <c r="T214" s="8"/>
      <c r="U214" s="8"/>
      <c r="V214" s="8"/>
      <c r="W214" s="8"/>
      <c r="X214" s="8"/>
      <c r="Y214" s="8"/>
      <c r="Z214" s="8"/>
      <c r="AA214" s="8"/>
      <c r="AB214" s="8"/>
    </row>
    <row r="215" spans="1:28" ht="12.75" hidden="1" customHeight="1">
      <c r="A215" s="5" t="s">
        <v>2619</v>
      </c>
      <c r="B215" s="26" t="s">
        <v>2868</v>
      </c>
      <c r="C215" s="8" t="str">
        <f t="shared" si="1"/>
        <v>GUNCano_MOVEMENT-Slide Metal Massive_B00M_CACK.wav</v>
      </c>
      <c r="D215" s="8" t="s">
        <v>2869</v>
      </c>
      <c r="E215" s="8" t="s">
        <v>2870</v>
      </c>
      <c r="F215" s="5" t="s">
        <v>12</v>
      </c>
      <c r="G215" s="8" t="e">
        <f>VLOOKUP($F215,#REF!,2,0)</f>
        <v>#REF!</v>
      </c>
      <c r="H215" s="8" t="e">
        <f>VLOOKUP($F215,#REF!,3,0)</f>
        <v>#REF!</v>
      </c>
      <c r="I215" s="8" t="s">
        <v>212</v>
      </c>
      <c r="J215" s="8" t="s">
        <v>14</v>
      </c>
      <c r="K215" s="8" t="s">
        <v>105</v>
      </c>
      <c r="L215" s="8"/>
      <c r="M215" s="8"/>
      <c r="N215" s="8"/>
      <c r="O215" s="8"/>
      <c r="P215" s="8"/>
      <c r="Q215" s="8"/>
      <c r="R215" s="8"/>
      <c r="S215" s="8"/>
      <c r="T215" s="8"/>
      <c r="U215" s="8"/>
      <c r="V215" s="8"/>
      <c r="W215" s="8"/>
      <c r="X215" s="8"/>
      <c r="Y215" s="8"/>
      <c r="Z215" s="8"/>
      <c r="AA215" s="8"/>
      <c r="AB215" s="8"/>
    </row>
    <row r="216" spans="1:28" ht="12.75" customHeight="1">
      <c r="A216" s="5" t="s">
        <v>2619</v>
      </c>
      <c r="B216" s="5" t="s">
        <v>2871</v>
      </c>
      <c r="C216" s="8" t="str">
        <f t="shared" si="1"/>
        <v>GUNCano_MOVEMENT-Slide Metal Massive Long_B00M_CACK.wav</v>
      </c>
      <c r="D216" s="8" t="s">
        <v>2872</v>
      </c>
      <c r="E216" s="8"/>
      <c r="F216" s="5" t="s">
        <v>12</v>
      </c>
      <c r="G216" s="8" t="e">
        <f>VLOOKUP($F216,#REF!,2,0)</f>
        <v>#REF!</v>
      </c>
      <c r="H216" s="8" t="e">
        <f>VLOOKUP($F216,#REF!,3,0)</f>
        <v>#REF!</v>
      </c>
      <c r="I216" s="8" t="s">
        <v>212</v>
      </c>
      <c r="J216" s="8" t="s">
        <v>14</v>
      </c>
      <c r="K216" s="8" t="s">
        <v>105</v>
      </c>
      <c r="L216" s="8"/>
      <c r="M216" s="8"/>
      <c r="N216" s="8"/>
      <c r="O216" s="8"/>
      <c r="P216" s="8"/>
      <c r="Q216" s="8"/>
      <c r="R216" s="8"/>
      <c r="S216" s="8"/>
      <c r="T216" s="8"/>
      <c r="U216" s="8"/>
      <c r="V216" s="8"/>
      <c r="W216" s="8"/>
      <c r="X216" s="8"/>
      <c r="Y216" s="8"/>
      <c r="Z216" s="8"/>
      <c r="AA216" s="8"/>
      <c r="AB216" s="8"/>
    </row>
    <row r="217" spans="1:28" ht="12.75" customHeight="1">
      <c r="A217" s="5" t="s">
        <v>2586</v>
      </c>
      <c r="B217" s="5" t="s">
        <v>2873</v>
      </c>
      <c r="C217" s="8" t="str">
        <f t="shared" si="1"/>
        <v>GUNCano_MOVEMENT-Squeak Grind Sequence Fast_B00M_CACK.wav</v>
      </c>
      <c r="D217" s="8" t="s">
        <v>2874</v>
      </c>
      <c r="E217" s="8"/>
      <c r="F217" s="5" t="s">
        <v>12</v>
      </c>
      <c r="G217" s="8" t="e">
        <f>VLOOKUP($F217,#REF!,2,0)</f>
        <v>#REF!</v>
      </c>
      <c r="H217" s="8" t="e">
        <f>VLOOKUP($F217,#REF!,3,0)</f>
        <v>#REF!</v>
      </c>
      <c r="I217" s="8" t="s">
        <v>212</v>
      </c>
      <c r="J217" s="8" t="s">
        <v>14</v>
      </c>
      <c r="K217" s="8" t="s">
        <v>105</v>
      </c>
      <c r="L217" s="8"/>
      <c r="M217" s="8"/>
      <c r="N217" s="8"/>
      <c r="O217" s="8"/>
      <c r="P217" s="8"/>
      <c r="Q217" s="8"/>
      <c r="R217" s="8"/>
      <c r="S217" s="8"/>
      <c r="T217" s="8"/>
      <c r="U217" s="8"/>
      <c r="V217" s="8"/>
      <c r="W217" s="8"/>
      <c r="X217" s="8"/>
      <c r="Y217" s="8"/>
      <c r="Z217" s="8"/>
      <c r="AA217" s="8"/>
      <c r="AB217" s="8"/>
    </row>
    <row r="218" spans="1:28" ht="12.75" customHeight="1">
      <c r="A218" s="5" t="s">
        <v>2586</v>
      </c>
      <c r="B218" s="5" t="s">
        <v>2875</v>
      </c>
      <c r="C218" s="8" t="str">
        <f t="shared" si="1"/>
        <v>GUNCano_MOVEMENT-Squeak Grind Sequence Slow_B00M_CACK.wav</v>
      </c>
      <c r="D218" s="8" t="s">
        <v>2876</v>
      </c>
      <c r="E218" s="8"/>
      <c r="F218" s="5" t="s">
        <v>12</v>
      </c>
      <c r="G218" s="8" t="e">
        <f>VLOOKUP($F218,#REF!,2,0)</f>
        <v>#REF!</v>
      </c>
      <c r="H218" s="8" t="e">
        <f>VLOOKUP($F218,#REF!,3,0)</f>
        <v>#REF!</v>
      </c>
      <c r="I218" s="8" t="s">
        <v>212</v>
      </c>
      <c r="J218" s="8" t="s">
        <v>14</v>
      </c>
      <c r="K218" s="8" t="s">
        <v>105</v>
      </c>
      <c r="L218" s="8"/>
      <c r="M218" s="8"/>
      <c r="N218" s="8"/>
      <c r="O218" s="8"/>
      <c r="P218" s="8"/>
      <c r="Q218" s="8"/>
      <c r="R218" s="8"/>
      <c r="S218" s="8"/>
      <c r="T218" s="8"/>
      <c r="U218" s="8"/>
      <c r="V218" s="8"/>
      <c r="W218" s="8"/>
      <c r="X218" s="8"/>
      <c r="Y218" s="8"/>
      <c r="Z218" s="8"/>
      <c r="AA218" s="8"/>
      <c r="AB218" s="8"/>
    </row>
    <row r="219" spans="1:28" ht="12.75" hidden="1" customHeight="1">
      <c r="A219" s="26" t="s">
        <v>2586</v>
      </c>
      <c r="B219" s="26" t="s">
        <v>2877</v>
      </c>
      <c r="C219" s="27" t="str">
        <f t="shared" si="1"/>
        <v>GUNCano_MOVEMENT-Squeak Grind Sweetener_B00M_CACK.wav</v>
      </c>
      <c r="D219" s="27" t="s">
        <v>2878</v>
      </c>
      <c r="E219" s="27" t="s">
        <v>2879</v>
      </c>
      <c r="F219" s="26" t="s">
        <v>12</v>
      </c>
      <c r="G219" s="27" t="e">
        <f>VLOOKUP($F219,#REF!,2,0)</f>
        <v>#REF!</v>
      </c>
      <c r="H219" s="27" t="e">
        <f>VLOOKUP($F219,#REF!,3,0)</f>
        <v>#REF!</v>
      </c>
      <c r="I219" s="27" t="s">
        <v>212</v>
      </c>
      <c r="J219" s="27" t="s">
        <v>14</v>
      </c>
      <c r="K219" s="27" t="s">
        <v>105</v>
      </c>
      <c r="L219" s="27"/>
      <c r="M219" s="27"/>
      <c r="N219" s="27"/>
      <c r="O219" s="27"/>
      <c r="P219" s="27"/>
      <c r="Q219" s="27"/>
      <c r="R219" s="27"/>
      <c r="S219" s="27"/>
      <c r="T219" s="27"/>
      <c r="U219" s="27"/>
      <c r="V219" s="27"/>
      <c r="W219" s="27"/>
      <c r="X219" s="27"/>
      <c r="Y219" s="27"/>
      <c r="Z219" s="27"/>
      <c r="AA219" s="27"/>
      <c r="AB219" s="27"/>
    </row>
    <row r="220" spans="1:28" ht="12.75" customHeight="1">
      <c r="A220" s="5" t="s">
        <v>2586</v>
      </c>
      <c r="B220" s="5" t="s">
        <v>2880</v>
      </c>
      <c r="C220" s="8" t="str">
        <f t="shared" si="1"/>
        <v>GUNCano_MOVEMENT-Squeak Grind Short Sweetener Slow_B00M_CACK.wav</v>
      </c>
      <c r="D220" s="8" t="s">
        <v>2881</v>
      </c>
      <c r="E220" s="8"/>
      <c r="F220" s="5" t="s">
        <v>12</v>
      </c>
      <c r="G220" s="8" t="e">
        <f>VLOOKUP($F220,#REF!,2,0)</f>
        <v>#REF!</v>
      </c>
      <c r="H220" s="8" t="e">
        <f>VLOOKUP($F220,#REF!,3,0)</f>
        <v>#REF!</v>
      </c>
      <c r="I220" s="8" t="s">
        <v>212</v>
      </c>
      <c r="J220" s="8" t="s">
        <v>14</v>
      </c>
      <c r="K220" s="8" t="s">
        <v>105</v>
      </c>
      <c r="L220" s="8"/>
      <c r="M220" s="8"/>
      <c r="N220" s="8"/>
      <c r="O220" s="8"/>
      <c r="P220" s="8"/>
      <c r="Q220" s="8"/>
      <c r="R220" s="8"/>
      <c r="S220" s="8"/>
      <c r="T220" s="8"/>
      <c r="U220" s="8"/>
      <c r="V220" s="8"/>
      <c r="W220" s="8"/>
      <c r="X220" s="8"/>
      <c r="Y220" s="8"/>
      <c r="Z220" s="8"/>
      <c r="AA220" s="8"/>
      <c r="AB220" s="8"/>
    </row>
    <row r="221" spans="1:28" ht="12.75" hidden="1" customHeight="1">
      <c r="A221" s="26" t="s">
        <v>2586</v>
      </c>
      <c r="B221" s="26" t="s">
        <v>2882</v>
      </c>
      <c r="C221" s="27" t="str">
        <f t="shared" si="1"/>
        <v>GUNCano_MOVEMENT-Squeak Grind Short Sweetener Fast_B00M_CACK.wav</v>
      </c>
      <c r="D221" s="27" t="s">
        <v>2883</v>
      </c>
      <c r="E221" s="27" t="s">
        <v>2884</v>
      </c>
      <c r="F221" s="26" t="s">
        <v>12</v>
      </c>
      <c r="G221" s="27" t="e">
        <f>VLOOKUP($F221,#REF!,2,0)</f>
        <v>#REF!</v>
      </c>
      <c r="H221" s="27" t="e">
        <f>VLOOKUP($F221,#REF!,3,0)</f>
        <v>#REF!</v>
      </c>
      <c r="I221" s="27" t="s">
        <v>212</v>
      </c>
      <c r="J221" s="27" t="s">
        <v>14</v>
      </c>
      <c r="K221" s="27" t="s">
        <v>105</v>
      </c>
      <c r="L221" s="27"/>
      <c r="M221" s="27"/>
      <c r="N221" s="27"/>
      <c r="O221" s="27"/>
      <c r="P221" s="27"/>
      <c r="Q221" s="27"/>
      <c r="R221" s="27"/>
      <c r="S221" s="27"/>
      <c r="T221" s="27"/>
      <c r="U221" s="27"/>
      <c r="V221" s="27"/>
      <c r="W221" s="27"/>
      <c r="X221" s="27"/>
      <c r="Y221" s="27"/>
      <c r="Z221" s="27"/>
      <c r="AA221" s="27"/>
      <c r="AB221" s="27"/>
    </row>
    <row r="222" spans="1:28" ht="12.75" customHeight="1">
      <c r="A222" s="5" t="s">
        <v>18</v>
      </c>
      <c r="B222" s="5" t="s">
        <v>1307</v>
      </c>
      <c r="C222" s="8" t="str">
        <f t="shared" si="1"/>
        <v>GUNCano_MOVEMENT-Rattling Metal Pieces_B00M_CACK.wav</v>
      </c>
      <c r="D222" s="8" t="s">
        <v>2885</v>
      </c>
      <c r="E222" s="8"/>
      <c r="F222" s="5" t="s">
        <v>12</v>
      </c>
      <c r="G222" s="8" t="e">
        <f>VLOOKUP($F222,#REF!,2,0)</f>
        <v>#REF!</v>
      </c>
      <c r="H222" s="8" t="e">
        <f>VLOOKUP($F222,#REF!,3,0)</f>
        <v>#REF!</v>
      </c>
      <c r="I222" s="8" t="s">
        <v>212</v>
      </c>
      <c r="J222" s="8" t="s">
        <v>14</v>
      </c>
      <c r="K222" s="8" t="s">
        <v>105</v>
      </c>
      <c r="L222" s="8"/>
      <c r="M222" s="8"/>
      <c r="N222" s="8"/>
      <c r="O222" s="8"/>
      <c r="P222" s="8"/>
      <c r="Q222" s="8"/>
      <c r="R222" s="8"/>
      <c r="S222" s="8"/>
      <c r="T222" s="8"/>
      <c r="U222" s="8"/>
      <c r="V222" s="8"/>
      <c r="W222" s="8"/>
      <c r="X222" s="8"/>
      <c r="Y222" s="8"/>
      <c r="Z222" s="8"/>
      <c r="AA222" s="8"/>
      <c r="AB222" s="8"/>
    </row>
    <row r="223" spans="1:28" ht="12.75" customHeight="1">
      <c r="A223" s="5" t="s">
        <v>2594</v>
      </c>
      <c r="B223" s="5" t="s">
        <v>1804</v>
      </c>
      <c r="C223" s="8" t="str">
        <f t="shared" si="1"/>
        <v>GUNCano_MOVEMENT-Wood Cogwheel Fast_B00M_CACK.wav</v>
      </c>
      <c r="D223" s="8" t="s">
        <v>2886</v>
      </c>
      <c r="E223" s="8"/>
      <c r="F223" s="5" t="s">
        <v>12</v>
      </c>
      <c r="G223" s="8" t="e">
        <f>VLOOKUP($F223,#REF!,2,0)</f>
        <v>#REF!</v>
      </c>
      <c r="H223" s="8" t="e">
        <f>VLOOKUP($F223,#REF!,3,0)</f>
        <v>#REF!</v>
      </c>
      <c r="I223" s="8" t="s">
        <v>212</v>
      </c>
      <c r="J223" s="8" t="s">
        <v>14</v>
      </c>
      <c r="K223" s="8" t="s">
        <v>105</v>
      </c>
      <c r="L223" s="8"/>
      <c r="M223" s="8"/>
      <c r="N223" s="8"/>
      <c r="O223" s="8"/>
      <c r="P223" s="8"/>
      <c r="Q223" s="8"/>
      <c r="R223" s="8"/>
      <c r="S223" s="8"/>
      <c r="T223" s="8"/>
      <c r="U223" s="8"/>
      <c r="V223" s="8"/>
      <c r="W223" s="8"/>
      <c r="X223" s="8"/>
      <c r="Y223" s="8"/>
      <c r="Z223" s="8"/>
      <c r="AA223" s="8"/>
      <c r="AB223" s="8"/>
    </row>
    <row r="224" spans="1:28" ht="12.75" hidden="1" customHeight="1">
      <c r="A224" s="5" t="s">
        <v>2594</v>
      </c>
      <c r="B224" s="26" t="s">
        <v>2887</v>
      </c>
      <c r="C224" s="8" t="str">
        <f t="shared" si="1"/>
        <v>GUNCano_MOVEMENT-Wood Cogwheel Moderate 01_B00M_CACK.wav</v>
      </c>
      <c r="D224" s="8" t="s">
        <v>2888</v>
      </c>
      <c r="E224" s="8" t="s">
        <v>2889</v>
      </c>
      <c r="F224" s="5" t="s">
        <v>12</v>
      </c>
      <c r="G224" s="8" t="e">
        <f>VLOOKUP($F224,#REF!,2,0)</f>
        <v>#REF!</v>
      </c>
      <c r="H224" s="8" t="e">
        <f>VLOOKUP($F224,#REF!,3,0)</f>
        <v>#REF!</v>
      </c>
      <c r="I224" s="8" t="s">
        <v>212</v>
      </c>
      <c r="J224" s="8" t="s">
        <v>14</v>
      </c>
      <c r="K224" s="8" t="s">
        <v>105</v>
      </c>
      <c r="L224" s="8"/>
      <c r="M224" s="8"/>
      <c r="N224" s="8"/>
      <c r="O224" s="8"/>
      <c r="P224" s="8"/>
      <c r="Q224" s="8"/>
      <c r="R224" s="8"/>
      <c r="S224" s="8"/>
      <c r="T224" s="8"/>
      <c r="U224" s="8"/>
      <c r="V224" s="8"/>
      <c r="W224" s="8"/>
      <c r="X224" s="8"/>
      <c r="Y224" s="8"/>
      <c r="Z224" s="8"/>
      <c r="AA224" s="8"/>
      <c r="AB224" s="8"/>
    </row>
    <row r="225" spans="1:28" ht="12.75" hidden="1" customHeight="1">
      <c r="A225" s="5" t="s">
        <v>2594</v>
      </c>
      <c r="B225" s="26" t="s">
        <v>2890</v>
      </c>
      <c r="C225" s="8" t="str">
        <f t="shared" si="1"/>
        <v>GUNCano_MOVEMENT-Wood Cogwheel Moderate 02_B00M_CACK.wav</v>
      </c>
      <c r="D225" s="8" t="s">
        <v>2891</v>
      </c>
      <c r="E225" s="8" t="s">
        <v>2889</v>
      </c>
      <c r="F225" s="5" t="s">
        <v>12</v>
      </c>
      <c r="G225" s="8" t="e">
        <f>VLOOKUP($F225,#REF!,2,0)</f>
        <v>#REF!</v>
      </c>
      <c r="H225" s="8" t="e">
        <f>VLOOKUP($F225,#REF!,3,0)</f>
        <v>#REF!</v>
      </c>
      <c r="I225" s="8" t="s">
        <v>212</v>
      </c>
      <c r="J225" s="8" t="s">
        <v>14</v>
      </c>
      <c r="K225" s="8" t="s">
        <v>105</v>
      </c>
      <c r="L225" s="8"/>
      <c r="M225" s="8"/>
      <c r="N225" s="8"/>
      <c r="O225" s="8"/>
      <c r="P225" s="8"/>
      <c r="Q225" s="8"/>
      <c r="R225" s="8"/>
      <c r="S225" s="8"/>
      <c r="T225" s="8"/>
      <c r="U225" s="8"/>
      <c r="V225" s="8"/>
      <c r="W225" s="8"/>
      <c r="X225" s="8"/>
      <c r="Y225" s="8"/>
      <c r="Z225" s="8"/>
      <c r="AA225" s="8"/>
      <c r="AB225" s="8"/>
    </row>
    <row r="226" spans="1:28" ht="12.75" customHeight="1">
      <c r="A226" s="5" t="s">
        <v>2594</v>
      </c>
      <c r="B226" s="5" t="s">
        <v>1807</v>
      </c>
      <c r="C226" s="8" t="str">
        <f t="shared" si="1"/>
        <v>GUNCano_MOVEMENT-Wood Cogwheel Slow_B00M_CACK.wav</v>
      </c>
      <c r="D226" s="8" t="s">
        <v>2892</v>
      </c>
      <c r="E226" s="8"/>
      <c r="F226" s="5" t="s">
        <v>12</v>
      </c>
      <c r="G226" s="8" t="e">
        <f>VLOOKUP($F226,#REF!,2,0)</f>
        <v>#REF!</v>
      </c>
      <c r="H226" s="8" t="e">
        <f>VLOOKUP($F226,#REF!,3,0)</f>
        <v>#REF!</v>
      </c>
      <c r="I226" s="8" t="s">
        <v>212</v>
      </c>
      <c r="J226" s="8" t="s">
        <v>14</v>
      </c>
      <c r="K226" s="8" t="s">
        <v>105</v>
      </c>
      <c r="L226" s="8"/>
      <c r="M226" s="8"/>
      <c r="N226" s="8"/>
      <c r="O226" s="8"/>
      <c r="P226" s="8"/>
      <c r="Q226" s="8"/>
      <c r="R226" s="8"/>
      <c r="S226" s="8"/>
      <c r="T226" s="8"/>
      <c r="U226" s="8"/>
      <c r="V226" s="8"/>
      <c r="W226" s="8"/>
      <c r="X226" s="8"/>
      <c r="Y226" s="8"/>
      <c r="Z226" s="8"/>
      <c r="AA226" s="8"/>
      <c r="AB226" s="8"/>
    </row>
    <row r="227" spans="1:28" ht="12.75" customHeight="1">
      <c r="A227" s="5" t="s">
        <v>2594</v>
      </c>
      <c r="B227" s="5" t="s">
        <v>1310</v>
      </c>
      <c r="C227" s="8" t="str">
        <f t="shared" si="1"/>
        <v>GUNCano_MOVEMENT-Wood Metal Rolling Fast_B00M_CACK.wav</v>
      </c>
      <c r="D227" s="8" t="s">
        <v>2893</v>
      </c>
      <c r="E227" s="8"/>
      <c r="F227" s="5" t="s">
        <v>12</v>
      </c>
      <c r="G227" s="8" t="e">
        <f>VLOOKUP($F227,#REF!,2,0)</f>
        <v>#REF!</v>
      </c>
      <c r="H227" s="8" t="e">
        <f>VLOOKUP($F227,#REF!,3,0)</f>
        <v>#REF!</v>
      </c>
      <c r="I227" s="8" t="s">
        <v>212</v>
      </c>
      <c r="J227" s="8" t="s">
        <v>14</v>
      </c>
      <c r="K227" s="8" t="s">
        <v>105</v>
      </c>
      <c r="L227" s="8"/>
      <c r="M227" s="8"/>
      <c r="N227" s="8"/>
      <c r="O227" s="8"/>
      <c r="P227" s="8"/>
      <c r="Q227" s="8"/>
      <c r="R227" s="8"/>
      <c r="S227" s="8"/>
      <c r="T227" s="8"/>
      <c r="U227" s="8"/>
      <c r="V227" s="8"/>
      <c r="W227" s="8"/>
      <c r="X227" s="8"/>
      <c r="Y227" s="8"/>
      <c r="Z227" s="8"/>
      <c r="AA227" s="8"/>
      <c r="AB227" s="8"/>
    </row>
    <row r="228" spans="1:28" ht="12.75" customHeight="1">
      <c r="A228" s="5" t="s">
        <v>2594</v>
      </c>
      <c r="B228" s="5" t="s">
        <v>1313</v>
      </c>
      <c r="C228" s="8" t="str">
        <f t="shared" si="1"/>
        <v>GUNCano_MOVEMENT-Wood Metal Rolling Rattle_B00M_CACK.wav</v>
      </c>
      <c r="D228" s="8" t="s">
        <v>2894</v>
      </c>
      <c r="E228" s="8"/>
      <c r="F228" s="5" t="s">
        <v>12</v>
      </c>
      <c r="G228" s="8" t="e">
        <f>VLOOKUP($F228,#REF!,2,0)</f>
        <v>#REF!</v>
      </c>
      <c r="H228" s="8" t="e">
        <f>VLOOKUP($F228,#REF!,3,0)</f>
        <v>#REF!</v>
      </c>
      <c r="I228" s="8" t="s">
        <v>212</v>
      </c>
      <c r="J228" s="8" t="s">
        <v>14</v>
      </c>
      <c r="K228" s="8" t="s">
        <v>105</v>
      </c>
      <c r="L228" s="8"/>
      <c r="M228" s="8"/>
      <c r="N228" s="8"/>
      <c r="O228" s="8"/>
      <c r="P228" s="8"/>
      <c r="Q228" s="8"/>
      <c r="R228" s="8"/>
      <c r="S228" s="8"/>
      <c r="T228" s="8"/>
      <c r="U228" s="8"/>
      <c r="V228" s="8"/>
      <c r="W228" s="8"/>
      <c r="X228" s="8"/>
      <c r="Y228" s="8"/>
      <c r="Z228" s="8"/>
      <c r="AA228" s="8"/>
      <c r="AB228" s="8"/>
    </row>
    <row r="229" spans="1:28" ht="12.75" hidden="1" customHeight="1">
      <c r="A229" s="5" t="s">
        <v>2594</v>
      </c>
      <c r="B229" s="26" t="s">
        <v>2895</v>
      </c>
      <c r="C229" s="8" t="str">
        <f t="shared" si="1"/>
        <v>GUNCano_MOVEMENT-Wood Metal Rolling Slow 01_B00M_CACK.wav</v>
      </c>
      <c r="D229" s="8" t="s">
        <v>2896</v>
      </c>
      <c r="E229" s="8" t="s">
        <v>2897</v>
      </c>
      <c r="F229" s="5" t="s">
        <v>12</v>
      </c>
      <c r="G229" s="8" t="e">
        <f>VLOOKUP($F229,#REF!,2,0)</f>
        <v>#REF!</v>
      </c>
      <c r="H229" s="8" t="e">
        <f>VLOOKUP($F229,#REF!,3,0)</f>
        <v>#REF!</v>
      </c>
      <c r="I229" s="8" t="s">
        <v>212</v>
      </c>
      <c r="J229" s="8" t="s">
        <v>14</v>
      </c>
      <c r="K229" s="8" t="s">
        <v>105</v>
      </c>
      <c r="L229" s="8"/>
      <c r="M229" s="8"/>
      <c r="N229" s="8"/>
      <c r="O229" s="8"/>
      <c r="P229" s="8"/>
      <c r="Q229" s="8"/>
      <c r="R229" s="8"/>
      <c r="S229" s="8"/>
      <c r="T229" s="8"/>
      <c r="U229" s="8"/>
      <c r="V229" s="8"/>
      <c r="W229" s="8"/>
      <c r="X229" s="8"/>
      <c r="Y229" s="8"/>
      <c r="Z229" s="8"/>
      <c r="AA229" s="8"/>
      <c r="AB229" s="8"/>
    </row>
    <row r="230" spans="1:28" ht="12.75" customHeight="1">
      <c r="A230" s="5" t="s">
        <v>2594</v>
      </c>
      <c r="B230" s="5" t="s">
        <v>1316</v>
      </c>
      <c r="C230" s="8" t="str">
        <f t="shared" si="1"/>
        <v>GUNCano_MOVEMENT-Wood Metal Rolling Slow_B00M_CACK.wav</v>
      </c>
      <c r="D230" s="8" t="s">
        <v>2898</v>
      </c>
      <c r="E230" s="8"/>
      <c r="F230" s="5" t="s">
        <v>12</v>
      </c>
      <c r="G230" s="8" t="e">
        <f>VLOOKUP($F230,#REF!,2,0)</f>
        <v>#REF!</v>
      </c>
      <c r="H230" s="8" t="e">
        <f>VLOOKUP($F230,#REF!,3,0)</f>
        <v>#REF!</v>
      </c>
      <c r="I230" s="8" t="s">
        <v>212</v>
      </c>
      <c r="J230" s="8" t="s">
        <v>14</v>
      </c>
      <c r="K230" s="8" t="s">
        <v>105</v>
      </c>
      <c r="L230" s="8"/>
      <c r="M230" s="8"/>
      <c r="N230" s="8"/>
      <c r="O230" s="8"/>
      <c r="P230" s="8"/>
      <c r="Q230" s="8"/>
      <c r="R230" s="8"/>
      <c r="S230" s="8"/>
      <c r="T230" s="8"/>
      <c r="U230" s="8"/>
      <c r="V230" s="8"/>
      <c r="W230" s="8"/>
      <c r="X230" s="8"/>
      <c r="Y230" s="8"/>
      <c r="Z230" s="8"/>
      <c r="AA230" s="8"/>
      <c r="AB230" s="8"/>
    </row>
    <row r="231" spans="1:28" ht="12.75" customHeight="1">
      <c r="A231" s="5" t="s">
        <v>2594</v>
      </c>
      <c r="B231" s="5" t="s">
        <v>1823</v>
      </c>
      <c r="C231" s="8" t="str">
        <f t="shared" si="1"/>
        <v>GUNCano_MOVEMENT-Wood Rolling High Fast_B00M_CACK.wav</v>
      </c>
      <c r="D231" s="8" t="s">
        <v>2899</v>
      </c>
      <c r="E231" s="8"/>
      <c r="F231" s="5" t="s">
        <v>12</v>
      </c>
      <c r="G231" s="8" t="e">
        <f>VLOOKUP($F231,#REF!,2,0)</f>
        <v>#REF!</v>
      </c>
      <c r="H231" s="8" t="e">
        <f>VLOOKUP($F231,#REF!,3,0)</f>
        <v>#REF!</v>
      </c>
      <c r="I231" s="8" t="s">
        <v>212</v>
      </c>
      <c r="J231" s="8" t="s">
        <v>14</v>
      </c>
      <c r="K231" s="8" t="s">
        <v>105</v>
      </c>
      <c r="L231" s="8"/>
      <c r="M231" s="8"/>
      <c r="N231" s="8"/>
      <c r="O231" s="8"/>
      <c r="P231" s="8"/>
      <c r="Q231" s="8"/>
      <c r="R231" s="8"/>
      <c r="S231" s="8"/>
      <c r="T231" s="8"/>
      <c r="U231" s="8"/>
      <c r="V231" s="8"/>
      <c r="W231" s="8"/>
      <c r="X231" s="8"/>
      <c r="Y231" s="8"/>
      <c r="Z231" s="8"/>
      <c r="AA231" s="8"/>
      <c r="AB231" s="8"/>
    </row>
    <row r="232" spans="1:28" ht="12.75" customHeight="1">
      <c r="A232" s="5" t="s">
        <v>2594</v>
      </c>
      <c r="B232" s="5" t="s">
        <v>1826</v>
      </c>
      <c r="C232" s="8" t="str">
        <f t="shared" si="1"/>
        <v>GUNCano_MOVEMENT-Wood Rolling High Slow_B00M_CACK.wav</v>
      </c>
      <c r="D232" s="8" t="s">
        <v>2900</v>
      </c>
      <c r="E232" s="8"/>
      <c r="F232" s="5" t="s">
        <v>12</v>
      </c>
      <c r="G232" s="8" t="e">
        <f>VLOOKUP($F232,#REF!,2,0)</f>
        <v>#REF!</v>
      </c>
      <c r="H232" s="8" t="e">
        <f>VLOOKUP($F232,#REF!,3,0)</f>
        <v>#REF!</v>
      </c>
      <c r="I232" s="8" t="s">
        <v>212</v>
      </c>
      <c r="J232" s="8" t="s">
        <v>14</v>
      </c>
      <c r="K232" s="8" t="s">
        <v>105</v>
      </c>
      <c r="L232" s="8"/>
      <c r="M232" s="8"/>
      <c r="N232" s="8"/>
      <c r="O232" s="8"/>
      <c r="P232" s="8"/>
      <c r="Q232" s="8"/>
      <c r="R232" s="8"/>
      <c r="S232" s="8"/>
      <c r="T232" s="8"/>
      <c r="U232" s="8"/>
      <c r="V232" s="8"/>
      <c r="W232" s="8"/>
      <c r="X232" s="8"/>
      <c r="Y232" s="8"/>
      <c r="Z232" s="8"/>
      <c r="AA232" s="8"/>
      <c r="AB232" s="8"/>
    </row>
    <row r="233" spans="1:28" ht="12.75" hidden="1" customHeight="1">
      <c r="A233" s="5" t="s">
        <v>2615</v>
      </c>
      <c r="B233" s="26" t="s">
        <v>2901</v>
      </c>
      <c r="C233" s="8" t="str">
        <f t="shared" si="1"/>
        <v>GUNCano_MOVEMENT-Wood Rolling Into Metal_B00M_CACK.wav</v>
      </c>
      <c r="D233" s="8" t="s">
        <v>2902</v>
      </c>
      <c r="E233" s="8" t="s">
        <v>2903</v>
      </c>
      <c r="F233" s="5" t="s">
        <v>12</v>
      </c>
      <c r="G233" s="8" t="e">
        <f>VLOOKUP($F233,#REF!,2,0)</f>
        <v>#REF!</v>
      </c>
      <c r="H233" s="8" t="e">
        <f>VLOOKUP($F233,#REF!,3,0)</f>
        <v>#REF!</v>
      </c>
      <c r="I233" s="8" t="s">
        <v>212</v>
      </c>
      <c r="J233" s="8" t="s">
        <v>14</v>
      </c>
      <c r="K233" s="8" t="s">
        <v>105</v>
      </c>
      <c r="L233" s="8"/>
      <c r="M233" s="8"/>
      <c r="N233" s="8"/>
      <c r="O233" s="8"/>
      <c r="P233" s="8"/>
      <c r="Q233" s="8"/>
      <c r="R233" s="8"/>
      <c r="S233" s="8"/>
      <c r="T233" s="8"/>
      <c r="U233" s="8"/>
      <c r="V233" s="8"/>
      <c r="W233" s="8"/>
      <c r="X233" s="8"/>
      <c r="Y233" s="8"/>
      <c r="Z233" s="8"/>
      <c r="AA233" s="8"/>
      <c r="AB233" s="8"/>
    </row>
    <row r="234" spans="1:28" ht="12.75" hidden="1" customHeight="1">
      <c r="A234" s="5" t="s">
        <v>2553</v>
      </c>
      <c r="B234" s="26" t="s">
        <v>2904</v>
      </c>
      <c r="C234" s="8" t="str">
        <f t="shared" si="1"/>
        <v>GUNCano_MOVEMENT-Wood Rolling Low 01_B00M_CACK.wav</v>
      </c>
      <c r="D234" s="8" t="s">
        <v>2905</v>
      </c>
      <c r="E234" s="8" t="s">
        <v>2719</v>
      </c>
      <c r="F234" s="5" t="s">
        <v>12</v>
      </c>
      <c r="G234" s="8" t="e">
        <f>VLOOKUP($F234,#REF!,2,0)</f>
        <v>#REF!</v>
      </c>
      <c r="H234" s="8" t="e">
        <f>VLOOKUP($F234,#REF!,3,0)</f>
        <v>#REF!</v>
      </c>
      <c r="I234" s="8" t="s">
        <v>212</v>
      </c>
      <c r="J234" s="8" t="s">
        <v>14</v>
      </c>
      <c r="K234" s="8" t="s">
        <v>105</v>
      </c>
      <c r="L234" s="8"/>
      <c r="M234" s="8"/>
      <c r="N234" s="8"/>
      <c r="O234" s="8"/>
      <c r="P234" s="8"/>
      <c r="Q234" s="8"/>
      <c r="R234" s="8"/>
      <c r="S234" s="8"/>
      <c r="T234" s="8"/>
      <c r="U234" s="8"/>
      <c r="V234" s="8"/>
      <c r="W234" s="8"/>
      <c r="X234" s="8"/>
      <c r="Y234" s="8"/>
      <c r="Z234" s="8"/>
      <c r="AA234" s="8"/>
      <c r="AB234" s="8"/>
    </row>
    <row r="235" spans="1:28" ht="12.75" customHeight="1">
      <c r="A235" s="5" t="s">
        <v>2594</v>
      </c>
      <c r="B235" s="5" t="s">
        <v>1829</v>
      </c>
      <c r="C235" s="8" t="str">
        <f t="shared" si="1"/>
        <v>GUNCano_MOVEMENT-Wood Rolling Low Slow_B00M_CACK.wav</v>
      </c>
      <c r="D235" s="8" t="s">
        <v>2906</v>
      </c>
      <c r="E235" s="8"/>
      <c r="F235" s="5" t="s">
        <v>12</v>
      </c>
      <c r="G235" s="8" t="e">
        <f>VLOOKUP($F235,#REF!,2,0)</f>
        <v>#REF!</v>
      </c>
      <c r="H235" s="8" t="e">
        <f>VLOOKUP($F235,#REF!,3,0)</f>
        <v>#REF!</v>
      </c>
      <c r="I235" s="8" t="s">
        <v>212</v>
      </c>
      <c r="J235" s="8" t="s">
        <v>14</v>
      </c>
      <c r="K235" s="8" t="s">
        <v>105</v>
      </c>
      <c r="L235" s="8"/>
      <c r="M235" s="8"/>
      <c r="N235" s="8"/>
      <c r="O235" s="8"/>
      <c r="P235" s="8"/>
      <c r="Q235" s="8"/>
      <c r="R235" s="8"/>
      <c r="S235" s="8"/>
      <c r="T235" s="8"/>
      <c r="U235" s="8"/>
      <c r="V235" s="8"/>
      <c r="W235" s="8"/>
      <c r="X235" s="8"/>
      <c r="Y235" s="8"/>
      <c r="Z235" s="8"/>
      <c r="AA235" s="8"/>
      <c r="AB235" s="8"/>
    </row>
    <row r="236" spans="1:28" ht="12.75" hidden="1" customHeight="1">
      <c r="A236" s="5" t="s">
        <v>2553</v>
      </c>
      <c r="B236" s="26" t="s">
        <v>2907</v>
      </c>
      <c r="C236" s="8" t="str">
        <f t="shared" si="1"/>
        <v>GUNCano_MOVEMENT-Wood Rolling Slide 01_B00M_CACK.wav</v>
      </c>
      <c r="D236" s="8" t="s">
        <v>2908</v>
      </c>
      <c r="E236" s="8" t="s">
        <v>2719</v>
      </c>
      <c r="F236" s="5" t="s">
        <v>12</v>
      </c>
      <c r="G236" s="8" t="e">
        <f>VLOOKUP($F236,#REF!,2,0)</f>
        <v>#REF!</v>
      </c>
      <c r="H236" s="8" t="e">
        <f>VLOOKUP($F236,#REF!,3,0)</f>
        <v>#REF!</v>
      </c>
      <c r="I236" s="8" t="s">
        <v>212</v>
      </c>
      <c r="J236" s="8" t="s">
        <v>14</v>
      </c>
      <c r="K236" s="8" t="s">
        <v>105</v>
      </c>
      <c r="L236" s="8"/>
      <c r="M236" s="8"/>
      <c r="N236" s="8"/>
      <c r="O236" s="8"/>
      <c r="P236" s="8"/>
      <c r="Q236" s="8"/>
      <c r="R236" s="8"/>
      <c r="S236" s="8"/>
      <c r="T236" s="8"/>
      <c r="U236" s="8"/>
      <c r="V236" s="8"/>
      <c r="W236" s="8"/>
      <c r="X236" s="8"/>
      <c r="Y236" s="8"/>
      <c r="Z236" s="8"/>
      <c r="AA236" s="8"/>
      <c r="AB236" s="8"/>
    </row>
    <row r="237" spans="1:28" ht="12.75" hidden="1" customHeight="1">
      <c r="A237" s="5" t="s">
        <v>2615</v>
      </c>
      <c r="B237" s="26" t="s">
        <v>2909</v>
      </c>
      <c r="C237" s="8" t="str">
        <f t="shared" si="1"/>
        <v>GUNCano_MOVEMENT-Wood Rolling Squeak 01_B00M_CACK.wav</v>
      </c>
      <c r="D237" s="8" t="s">
        <v>2910</v>
      </c>
      <c r="E237" s="8" t="s">
        <v>2903</v>
      </c>
      <c r="F237" s="5" t="s">
        <v>12</v>
      </c>
      <c r="G237" s="8" t="e">
        <f>VLOOKUP($F237,#REF!,2,0)</f>
        <v>#REF!</v>
      </c>
      <c r="H237" s="8" t="e">
        <f>VLOOKUP($F237,#REF!,3,0)</f>
        <v>#REF!</v>
      </c>
      <c r="I237" s="8" t="s">
        <v>212</v>
      </c>
      <c r="J237" s="8" t="s">
        <v>14</v>
      </c>
      <c r="K237" s="8" t="s">
        <v>105</v>
      </c>
      <c r="L237" s="8"/>
      <c r="M237" s="8"/>
      <c r="N237" s="8"/>
      <c r="O237" s="8"/>
      <c r="P237" s="8"/>
      <c r="Q237" s="8"/>
      <c r="R237" s="8"/>
      <c r="S237" s="8"/>
      <c r="T237" s="8"/>
      <c r="U237" s="8"/>
      <c r="V237" s="8"/>
      <c r="W237" s="8"/>
      <c r="X237" s="8"/>
      <c r="Y237" s="8"/>
      <c r="Z237" s="8"/>
      <c r="AA237" s="8"/>
      <c r="AB237" s="8"/>
    </row>
    <row r="238" spans="1:28" ht="12.75" customHeight="1">
      <c r="A238" s="5" t="s">
        <v>2594</v>
      </c>
      <c r="B238" s="5" t="s">
        <v>1838</v>
      </c>
      <c r="C238" s="8" t="str">
        <f t="shared" si="1"/>
        <v>GUNCano_MOVEMENT-Wood Rolling Sweetener_B00M_CACK.wav</v>
      </c>
      <c r="D238" s="8" t="s">
        <v>2911</v>
      </c>
      <c r="E238" s="8"/>
      <c r="F238" s="5" t="s">
        <v>12</v>
      </c>
      <c r="G238" s="8" t="e">
        <f>VLOOKUP($F238,#REF!,2,0)</f>
        <v>#REF!</v>
      </c>
      <c r="H238" s="8" t="e">
        <f>VLOOKUP($F238,#REF!,3,0)</f>
        <v>#REF!</v>
      </c>
      <c r="I238" s="8" t="s">
        <v>212</v>
      </c>
      <c r="J238" s="8" t="s">
        <v>14</v>
      </c>
      <c r="K238" s="8" t="s">
        <v>105</v>
      </c>
      <c r="L238" s="8"/>
      <c r="M238" s="8"/>
      <c r="N238" s="8"/>
      <c r="O238" s="8"/>
      <c r="P238" s="8"/>
      <c r="Q238" s="8"/>
      <c r="R238" s="8"/>
      <c r="S238" s="8"/>
      <c r="T238" s="8"/>
      <c r="U238" s="8"/>
      <c r="V238" s="8"/>
      <c r="W238" s="8"/>
      <c r="X238" s="8"/>
      <c r="Y238" s="8"/>
      <c r="Z238" s="8"/>
      <c r="AA238" s="8"/>
      <c r="AB238" s="8"/>
    </row>
    <row r="239" spans="1:28" ht="12.75" hidden="1" customHeight="1">
      <c r="A239" s="5" t="s">
        <v>2553</v>
      </c>
      <c r="B239" s="26" t="s">
        <v>2912</v>
      </c>
      <c r="C239" s="8" t="str">
        <f t="shared" si="1"/>
        <v>GUNCano_MOVEMENT-Wood Slide 01_B00M_CACK.wav</v>
      </c>
      <c r="D239" s="8" t="s">
        <v>2913</v>
      </c>
      <c r="E239" s="8" t="s">
        <v>2719</v>
      </c>
      <c r="F239" s="5" t="s">
        <v>12</v>
      </c>
      <c r="G239" s="8" t="e">
        <f>VLOOKUP($F239,#REF!,2,0)</f>
        <v>#REF!</v>
      </c>
      <c r="H239" s="8" t="e">
        <f>VLOOKUP($F239,#REF!,3,0)</f>
        <v>#REF!</v>
      </c>
      <c r="I239" s="8" t="s">
        <v>212</v>
      </c>
      <c r="J239" s="8" t="s">
        <v>14</v>
      </c>
      <c r="K239" s="8" t="s">
        <v>105</v>
      </c>
      <c r="L239" s="8"/>
      <c r="M239" s="8"/>
      <c r="N239" s="8"/>
      <c r="O239" s="8"/>
      <c r="P239" s="8"/>
      <c r="Q239" s="8"/>
      <c r="R239" s="8"/>
      <c r="S239" s="8"/>
      <c r="T239" s="8"/>
      <c r="U239" s="8"/>
      <c r="V239" s="8"/>
      <c r="W239" s="8"/>
      <c r="X239" s="8"/>
      <c r="Y239" s="8"/>
      <c r="Z239" s="8"/>
      <c r="AA239" s="8"/>
      <c r="AB239" s="8"/>
    </row>
    <row r="240" spans="1:28" ht="12.75" hidden="1" customHeight="1">
      <c r="A240" s="5" t="s">
        <v>2553</v>
      </c>
      <c r="B240" s="26" t="s">
        <v>2914</v>
      </c>
      <c r="C240" s="8" t="str">
        <f t="shared" si="1"/>
        <v>GUNCano_MOVEMENT-Wood Slide 02_B00M_CACK.wav</v>
      </c>
      <c r="D240" s="8" t="s">
        <v>2915</v>
      </c>
      <c r="E240" s="8" t="s">
        <v>2719</v>
      </c>
      <c r="F240" s="5" t="s">
        <v>12</v>
      </c>
      <c r="G240" s="8" t="e">
        <f>VLOOKUP($F240,#REF!,2,0)</f>
        <v>#REF!</v>
      </c>
      <c r="H240" s="8" t="e">
        <f>VLOOKUP($F240,#REF!,3,0)</f>
        <v>#REF!</v>
      </c>
      <c r="I240" s="8" t="s">
        <v>212</v>
      </c>
      <c r="J240" s="8" t="s">
        <v>14</v>
      </c>
      <c r="K240" s="8" t="s">
        <v>105</v>
      </c>
      <c r="L240" s="8"/>
      <c r="M240" s="8"/>
      <c r="N240" s="8"/>
      <c r="O240" s="8"/>
      <c r="P240" s="8"/>
      <c r="Q240" s="8"/>
      <c r="R240" s="8"/>
      <c r="S240" s="8"/>
      <c r="T240" s="8"/>
      <c r="U240" s="8"/>
      <c r="V240" s="8"/>
      <c r="W240" s="8"/>
      <c r="X240" s="8"/>
      <c r="Y240" s="8"/>
      <c r="Z240" s="8"/>
      <c r="AA240" s="8"/>
      <c r="AB240" s="8"/>
    </row>
    <row r="241" spans="1:28" ht="12.75" hidden="1" customHeight="1">
      <c r="A241" s="5" t="s">
        <v>2615</v>
      </c>
      <c r="B241" s="26" t="s">
        <v>2916</v>
      </c>
      <c r="C241" s="8" t="str">
        <f t="shared" si="1"/>
        <v>GUNCano_MOVEMENT-Wood Slide Gritty 01_B00M_CACK.wav</v>
      </c>
      <c r="D241" s="8" t="s">
        <v>2917</v>
      </c>
      <c r="E241" s="8" t="s">
        <v>2918</v>
      </c>
      <c r="F241" s="5" t="s">
        <v>12</v>
      </c>
      <c r="G241" s="8" t="e">
        <f>VLOOKUP($F241,#REF!,2,0)</f>
        <v>#REF!</v>
      </c>
      <c r="H241" s="8" t="e">
        <f>VLOOKUP($F241,#REF!,3,0)</f>
        <v>#REF!</v>
      </c>
      <c r="I241" s="8" t="s">
        <v>212</v>
      </c>
      <c r="J241" s="8" t="s">
        <v>14</v>
      </c>
      <c r="K241" s="8" t="s">
        <v>105</v>
      </c>
      <c r="L241" s="8"/>
      <c r="M241" s="8"/>
      <c r="N241" s="8"/>
      <c r="O241" s="8"/>
      <c r="P241" s="8"/>
      <c r="Q241" s="8"/>
      <c r="R241" s="8"/>
      <c r="S241" s="8"/>
      <c r="T241" s="8"/>
      <c r="U241" s="8"/>
      <c r="V241" s="8"/>
      <c r="W241" s="8"/>
      <c r="X241" s="8"/>
      <c r="Y241" s="8"/>
      <c r="Z241" s="8"/>
      <c r="AA241" s="8"/>
      <c r="AB241" s="8"/>
    </row>
    <row r="242" spans="1:28" ht="12.75" hidden="1" customHeight="1">
      <c r="A242" s="5" t="s">
        <v>2615</v>
      </c>
      <c r="B242" s="26" t="s">
        <v>2919</v>
      </c>
      <c r="C242" s="8" t="str">
        <f t="shared" si="1"/>
        <v>GUNCano_MOVEMENT-Wood Slide Gritty 02_B00M_CACK.wav</v>
      </c>
      <c r="D242" s="8" t="s">
        <v>2920</v>
      </c>
      <c r="E242" s="8" t="s">
        <v>2921</v>
      </c>
      <c r="F242" s="5" t="s">
        <v>12</v>
      </c>
      <c r="G242" s="8" t="e">
        <f>VLOOKUP($F242,#REF!,2,0)</f>
        <v>#REF!</v>
      </c>
      <c r="H242" s="8" t="e">
        <f>VLOOKUP($F242,#REF!,3,0)</f>
        <v>#REF!</v>
      </c>
      <c r="I242" s="8" t="s">
        <v>212</v>
      </c>
      <c r="J242" s="8" t="s">
        <v>14</v>
      </c>
      <c r="K242" s="8" t="s">
        <v>105</v>
      </c>
      <c r="L242" s="8"/>
      <c r="M242" s="8"/>
      <c r="N242" s="8"/>
      <c r="O242" s="8"/>
      <c r="P242" s="8"/>
      <c r="Q242" s="8"/>
      <c r="R242" s="8"/>
      <c r="S242" s="8"/>
      <c r="T242" s="8"/>
      <c r="U242" s="8"/>
      <c r="V242" s="8"/>
      <c r="W242" s="8"/>
      <c r="X242" s="8"/>
      <c r="Y242" s="8"/>
      <c r="Z242" s="8"/>
      <c r="AA242" s="8"/>
      <c r="AB242" s="8"/>
    </row>
    <row r="243" spans="1:28" ht="12.75" hidden="1" customHeight="1">
      <c r="A243" s="5" t="s">
        <v>2615</v>
      </c>
      <c r="B243" s="26" t="s">
        <v>2922</v>
      </c>
      <c r="C243" s="8" t="str">
        <f t="shared" si="1"/>
        <v>GUNCano_MOVEMENT-Wood Slide Squeak 01_B00M_CACK.wav</v>
      </c>
      <c r="D243" s="8" t="s">
        <v>2923</v>
      </c>
      <c r="E243" s="8" t="s">
        <v>2903</v>
      </c>
      <c r="F243" s="5" t="s">
        <v>12</v>
      </c>
      <c r="G243" s="8" t="e">
        <f>VLOOKUP($F243,#REF!,2,0)</f>
        <v>#REF!</v>
      </c>
      <c r="H243" s="8" t="e">
        <f>VLOOKUP($F243,#REF!,3,0)</f>
        <v>#REF!</v>
      </c>
      <c r="I243" s="8" t="s">
        <v>212</v>
      </c>
      <c r="J243" s="8" t="s">
        <v>14</v>
      </c>
      <c r="K243" s="8" t="s">
        <v>105</v>
      </c>
      <c r="L243" s="8"/>
      <c r="M243" s="8"/>
      <c r="N243" s="8"/>
      <c r="O243" s="8"/>
      <c r="P243" s="8"/>
      <c r="Q243" s="8"/>
      <c r="R243" s="8"/>
      <c r="S243" s="8"/>
      <c r="T243" s="8"/>
      <c r="U243" s="8"/>
      <c r="V243" s="8"/>
      <c r="W243" s="8"/>
      <c r="X243" s="8"/>
      <c r="Y243" s="8"/>
      <c r="Z243" s="8"/>
      <c r="AA243" s="8"/>
      <c r="AB243" s="8"/>
    </row>
    <row r="244" spans="1:28" ht="12.75" hidden="1" customHeight="1">
      <c r="A244" s="5" t="s">
        <v>2615</v>
      </c>
      <c r="B244" s="26" t="s">
        <v>2924</v>
      </c>
      <c r="C244" s="8" t="str">
        <f t="shared" si="1"/>
        <v>GUNCano_MOVEMENT-Wood Slide Squeak 02_B00M_CACK.wav</v>
      </c>
      <c r="D244" s="8" t="s">
        <v>2925</v>
      </c>
      <c r="E244" s="8" t="s">
        <v>2903</v>
      </c>
      <c r="F244" s="5" t="s">
        <v>12</v>
      </c>
      <c r="G244" s="8" t="e">
        <f>VLOOKUP($F244,#REF!,2,0)</f>
        <v>#REF!</v>
      </c>
      <c r="H244" s="8" t="e">
        <f>VLOOKUP($F244,#REF!,3,0)</f>
        <v>#REF!</v>
      </c>
      <c r="I244" s="8" t="s">
        <v>212</v>
      </c>
      <c r="J244" s="8" t="s">
        <v>14</v>
      </c>
      <c r="K244" s="8" t="s">
        <v>105</v>
      </c>
      <c r="L244" s="8"/>
      <c r="M244" s="8"/>
      <c r="N244" s="8"/>
      <c r="O244" s="8"/>
      <c r="P244" s="8"/>
      <c r="Q244" s="8"/>
      <c r="R244" s="8"/>
      <c r="S244" s="8"/>
      <c r="T244" s="8"/>
      <c r="U244" s="8"/>
      <c r="V244" s="8"/>
      <c r="W244" s="8"/>
      <c r="X244" s="8"/>
      <c r="Y244" s="8"/>
      <c r="Z244" s="8"/>
      <c r="AA244" s="8"/>
      <c r="AB244" s="8"/>
    </row>
    <row r="245" spans="1:28" ht="12.75" customHeight="1">
      <c r="A245" s="5" t="s">
        <v>2536</v>
      </c>
      <c r="B245" s="5" t="s">
        <v>1846</v>
      </c>
      <c r="C245" s="8" t="str">
        <f t="shared" si="1"/>
        <v>GUNCano_MOVEMENT-Wood Stone Roll Fast_B00M_CACK.wav</v>
      </c>
      <c r="D245" s="8" t="s">
        <v>2926</v>
      </c>
      <c r="E245" s="8"/>
      <c r="F245" s="5" t="s">
        <v>12</v>
      </c>
      <c r="G245" s="8" t="e">
        <f>VLOOKUP($F245,#REF!,2,0)</f>
        <v>#REF!</v>
      </c>
      <c r="H245" s="8" t="e">
        <f>VLOOKUP($F245,#REF!,3,0)</f>
        <v>#REF!</v>
      </c>
      <c r="I245" s="8" t="s">
        <v>212</v>
      </c>
      <c r="J245" s="8" t="s">
        <v>14</v>
      </c>
      <c r="K245" s="8" t="s">
        <v>105</v>
      </c>
      <c r="L245" s="8"/>
      <c r="M245" s="8"/>
      <c r="N245" s="8"/>
      <c r="O245" s="8"/>
      <c r="P245" s="8"/>
      <c r="Q245" s="8"/>
      <c r="R245" s="8"/>
      <c r="S245" s="8"/>
      <c r="T245" s="8"/>
      <c r="U245" s="8"/>
      <c r="V245" s="8"/>
      <c r="W245" s="8"/>
      <c r="X245" s="8"/>
      <c r="Y245" s="8"/>
      <c r="Z245" s="8"/>
      <c r="AA245" s="8"/>
      <c r="AB245" s="8"/>
    </row>
    <row r="246" spans="1:28" ht="12.75" customHeight="1">
      <c r="A246" s="5" t="s">
        <v>2536</v>
      </c>
      <c r="B246" s="5" t="s">
        <v>1848</v>
      </c>
      <c r="C246" s="8" t="str">
        <f t="shared" si="1"/>
        <v>GUNCano_MOVEMENT-Wood Stone Roll Moderate_B00M_CACK.wav</v>
      </c>
      <c r="D246" s="8" t="s">
        <v>2927</v>
      </c>
      <c r="E246" s="8"/>
      <c r="F246" s="5" t="s">
        <v>12</v>
      </c>
      <c r="G246" s="8" t="e">
        <f>VLOOKUP($F246,#REF!,2,0)</f>
        <v>#REF!</v>
      </c>
      <c r="H246" s="8" t="e">
        <f>VLOOKUP($F246,#REF!,3,0)</f>
        <v>#REF!</v>
      </c>
      <c r="I246" s="8" t="s">
        <v>212</v>
      </c>
      <c r="J246" s="8" t="s">
        <v>14</v>
      </c>
      <c r="K246" s="8" t="s">
        <v>105</v>
      </c>
      <c r="L246" s="8"/>
      <c r="M246" s="8"/>
      <c r="N246" s="8"/>
      <c r="O246" s="8"/>
      <c r="P246" s="8"/>
      <c r="Q246" s="8"/>
      <c r="R246" s="8"/>
      <c r="S246" s="8"/>
      <c r="T246" s="8"/>
      <c r="U246" s="8"/>
      <c r="V246" s="8"/>
      <c r="W246" s="8"/>
      <c r="X246" s="8"/>
      <c r="Y246" s="8"/>
      <c r="Z246" s="8"/>
      <c r="AA246" s="8"/>
      <c r="AB246" s="8"/>
    </row>
    <row r="247" spans="1:28" ht="12.75" hidden="1" customHeight="1">
      <c r="A247" s="5" t="s">
        <v>2536</v>
      </c>
      <c r="B247" s="26" t="s">
        <v>2928</v>
      </c>
      <c r="C247" s="8" t="str">
        <f t="shared" si="1"/>
        <v>GUNCano_MOVEMENT-Wood Stone Roll Slow_B00M_CACK.wav</v>
      </c>
      <c r="D247" s="8" t="s">
        <v>2929</v>
      </c>
      <c r="E247" s="8" t="s">
        <v>2930</v>
      </c>
      <c r="F247" s="5" t="s">
        <v>12</v>
      </c>
      <c r="G247" s="8" t="e">
        <f>VLOOKUP($F247,#REF!,2,0)</f>
        <v>#REF!</v>
      </c>
      <c r="H247" s="8" t="e">
        <f>VLOOKUP($F247,#REF!,3,0)</f>
        <v>#REF!</v>
      </c>
      <c r="I247" s="8" t="s">
        <v>212</v>
      </c>
      <c r="J247" s="8" t="s">
        <v>14</v>
      </c>
      <c r="K247" s="8" t="s">
        <v>105</v>
      </c>
      <c r="L247" s="8"/>
      <c r="M247" s="8"/>
      <c r="N247" s="8"/>
      <c r="O247" s="8"/>
      <c r="P247" s="8"/>
      <c r="Q247" s="8"/>
      <c r="R247" s="8"/>
      <c r="S247" s="8"/>
      <c r="T247" s="8"/>
      <c r="U247" s="8"/>
      <c r="V247" s="8"/>
      <c r="W247" s="8"/>
      <c r="X247" s="8"/>
      <c r="Y247" s="8"/>
      <c r="Z247" s="8"/>
      <c r="AA247" s="8"/>
      <c r="AB247" s="8"/>
    </row>
    <row r="248" spans="1:28" ht="12.75" customHeight="1">
      <c r="A248" s="5" t="s">
        <v>2594</v>
      </c>
      <c r="B248" s="5" t="s">
        <v>2931</v>
      </c>
      <c r="C248" s="8" t="str">
        <f t="shared" si="1"/>
        <v>GUNCano_RELOAD-Handling Metal_B00M_CACK.wav</v>
      </c>
      <c r="D248" s="8" t="s">
        <v>2932</v>
      </c>
      <c r="E248" s="8"/>
      <c r="F248" s="5" t="s">
        <v>12</v>
      </c>
      <c r="G248" s="8" t="e">
        <f>VLOOKUP($F248,#REF!,2,0)</f>
        <v>#REF!</v>
      </c>
      <c r="H248" s="8" t="e">
        <f>VLOOKUP($F248,#REF!,3,0)</f>
        <v>#REF!</v>
      </c>
      <c r="I248" s="8" t="s">
        <v>1320</v>
      </c>
      <c r="J248" s="8" t="s">
        <v>14</v>
      </c>
      <c r="K248" s="8" t="s">
        <v>105</v>
      </c>
      <c r="L248" s="8" t="s">
        <v>2594</v>
      </c>
      <c r="M248" s="8"/>
      <c r="N248" s="8"/>
      <c r="O248" s="8"/>
      <c r="P248" s="8"/>
      <c r="Q248" s="8"/>
      <c r="R248" s="8"/>
      <c r="S248" s="8"/>
      <c r="T248" s="8"/>
      <c r="U248" s="8"/>
      <c r="V248" s="8"/>
      <c r="W248" s="8"/>
      <c r="X248" s="8"/>
      <c r="Y248" s="8"/>
      <c r="Z248" s="8"/>
      <c r="AA248" s="8"/>
      <c r="AB248" s="8"/>
    </row>
    <row r="249" spans="1:28" ht="12.75" hidden="1" customHeight="1">
      <c r="A249" s="5" t="s">
        <v>2594</v>
      </c>
      <c r="B249" s="26" t="s">
        <v>2933</v>
      </c>
      <c r="C249" s="8" t="str">
        <f t="shared" si="1"/>
        <v>GUNCano_RELOAD-Handling Metal 02_B00M_CACK.wav</v>
      </c>
      <c r="D249" s="8" t="s">
        <v>2934</v>
      </c>
      <c r="E249" s="8" t="s">
        <v>2921</v>
      </c>
      <c r="F249" s="5" t="s">
        <v>12</v>
      </c>
      <c r="G249" s="8" t="e">
        <f>VLOOKUP($F249,#REF!,2,0)</f>
        <v>#REF!</v>
      </c>
      <c r="H249" s="8" t="e">
        <f>VLOOKUP($F249,#REF!,3,0)</f>
        <v>#REF!</v>
      </c>
      <c r="I249" s="8" t="s">
        <v>1320</v>
      </c>
      <c r="J249" s="8" t="s">
        <v>14</v>
      </c>
      <c r="K249" s="8" t="s">
        <v>105</v>
      </c>
      <c r="L249" s="8" t="s">
        <v>2553</v>
      </c>
      <c r="M249" s="8"/>
      <c r="N249" s="8"/>
      <c r="O249" s="8"/>
      <c r="P249" s="8"/>
      <c r="Q249" s="8"/>
      <c r="R249" s="8"/>
      <c r="S249" s="8"/>
      <c r="T249" s="8"/>
      <c r="U249" s="8"/>
      <c r="V249" s="8"/>
      <c r="W249" s="8"/>
      <c r="X249" s="8"/>
      <c r="Y249" s="8"/>
      <c r="Z249" s="8"/>
      <c r="AA249" s="8"/>
      <c r="AB249" s="8"/>
    </row>
    <row r="250" spans="1:28" ht="12.75" hidden="1" customHeight="1">
      <c r="A250" s="5" t="s">
        <v>2619</v>
      </c>
      <c r="B250" s="26" t="s">
        <v>2935</v>
      </c>
      <c r="C250" s="8" t="str">
        <f t="shared" si="1"/>
        <v>GUNCano_RELOAD-Impact Metal High 01_B00M_CACK.wav</v>
      </c>
      <c r="D250" s="8" t="s">
        <v>2936</v>
      </c>
      <c r="E250" s="8" t="s">
        <v>2937</v>
      </c>
      <c r="F250" s="5" t="s">
        <v>12</v>
      </c>
      <c r="G250" s="8" t="e">
        <f>VLOOKUP($F250,#REF!,2,0)</f>
        <v>#REF!</v>
      </c>
      <c r="H250" s="8" t="e">
        <f>VLOOKUP($F250,#REF!,3,0)</f>
        <v>#REF!</v>
      </c>
      <c r="I250" s="8" t="s">
        <v>1320</v>
      </c>
      <c r="J250" s="8" t="s">
        <v>14</v>
      </c>
      <c r="K250" s="8" t="s">
        <v>105</v>
      </c>
      <c r="L250" s="8"/>
      <c r="M250" s="8"/>
      <c r="N250" s="8"/>
      <c r="O250" s="8"/>
      <c r="P250" s="8"/>
      <c r="Q250" s="8"/>
      <c r="R250" s="8"/>
      <c r="S250" s="8"/>
      <c r="T250" s="8"/>
      <c r="U250" s="8"/>
      <c r="V250" s="8"/>
      <c r="W250" s="8"/>
      <c r="X250" s="8"/>
      <c r="Y250" s="8"/>
      <c r="Z250" s="8"/>
      <c r="AA250" s="8"/>
      <c r="AB250" s="8"/>
    </row>
    <row r="251" spans="1:28" ht="12.75" customHeight="1">
      <c r="A251" s="34" t="s">
        <v>2536</v>
      </c>
      <c r="B251" s="34" t="s">
        <v>2938</v>
      </c>
      <c r="C251" s="33" t="str">
        <f t="shared" si="1"/>
        <v>GUNCano_RELOAD-Impact Metal Low_B00M_CACK.wav</v>
      </c>
      <c r="D251" s="33" t="s">
        <v>2939</v>
      </c>
      <c r="E251" s="33" t="s">
        <v>2406</v>
      </c>
      <c r="F251" s="34" t="s">
        <v>12</v>
      </c>
      <c r="G251" s="33" t="e">
        <f>VLOOKUP($F251,#REF!,2,0)</f>
        <v>#REF!</v>
      </c>
      <c r="H251" s="33" t="e">
        <f>VLOOKUP($F251,#REF!,3,0)</f>
        <v>#REF!</v>
      </c>
      <c r="I251" s="33" t="s">
        <v>1320</v>
      </c>
      <c r="J251" s="33" t="s">
        <v>14</v>
      </c>
      <c r="K251" s="33" t="s">
        <v>105</v>
      </c>
      <c r="L251" s="33"/>
      <c r="M251" s="33"/>
      <c r="N251" s="33"/>
      <c r="O251" s="33"/>
      <c r="P251" s="33"/>
      <c r="Q251" s="33"/>
      <c r="R251" s="33"/>
      <c r="S251" s="33"/>
      <c r="T251" s="33"/>
      <c r="U251" s="33"/>
      <c r="V251" s="33"/>
      <c r="W251" s="33"/>
      <c r="X251" s="33"/>
      <c r="Y251" s="33"/>
      <c r="Z251" s="33"/>
      <c r="AA251" s="33"/>
      <c r="AB251" s="33"/>
    </row>
    <row r="252" spans="1:28" ht="12.75" hidden="1" customHeight="1">
      <c r="A252" s="5" t="s">
        <v>2536</v>
      </c>
      <c r="B252" s="26" t="s">
        <v>2940</v>
      </c>
      <c r="C252" s="8" t="str">
        <f t="shared" si="1"/>
        <v>GUNCano_RELOAD-Impact Metal Dull_B00M_CACK.wav</v>
      </c>
      <c r="D252" s="8" t="s">
        <v>2941</v>
      </c>
      <c r="E252" s="8" t="s">
        <v>2942</v>
      </c>
      <c r="F252" s="5" t="s">
        <v>12</v>
      </c>
      <c r="G252" s="8" t="e">
        <f>VLOOKUP($F252,#REF!,2,0)</f>
        <v>#REF!</v>
      </c>
      <c r="H252" s="8" t="e">
        <f>VLOOKUP($F252,#REF!,3,0)</f>
        <v>#REF!</v>
      </c>
      <c r="I252" s="8" t="s">
        <v>1320</v>
      </c>
      <c r="J252" s="8" t="s">
        <v>14</v>
      </c>
      <c r="K252" s="8" t="s">
        <v>105</v>
      </c>
      <c r="L252" s="8"/>
      <c r="M252" s="8"/>
      <c r="N252" s="8"/>
      <c r="O252" s="8"/>
      <c r="P252" s="8"/>
      <c r="Q252" s="8"/>
      <c r="R252" s="8"/>
      <c r="S252" s="8"/>
      <c r="T252" s="8"/>
      <c r="U252" s="8"/>
      <c r="V252" s="8"/>
      <c r="W252" s="8"/>
      <c r="X252" s="8"/>
      <c r="Y252" s="8"/>
      <c r="Z252" s="8"/>
      <c r="AA252" s="8"/>
      <c r="AB252" s="8"/>
    </row>
    <row r="253" spans="1:28" ht="12.75" customHeight="1">
      <c r="A253" s="5" t="s">
        <v>18</v>
      </c>
      <c r="B253" s="5" t="s">
        <v>2943</v>
      </c>
      <c r="C253" s="8" t="str">
        <f t="shared" si="1"/>
        <v>GUNCano_RELOAD-Massive Metal Impact Multiple_B00M_CACK.wav</v>
      </c>
      <c r="D253" s="8" t="s">
        <v>2944</v>
      </c>
      <c r="E253" s="8"/>
      <c r="F253" s="5" t="s">
        <v>12</v>
      </c>
      <c r="G253" s="8" t="e">
        <f>VLOOKUP($F253,#REF!,2,0)</f>
        <v>#REF!</v>
      </c>
      <c r="H253" s="8" t="e">
        <f>VLOOKUP($F253,#REF!,3,0)</f>
        <v>#REF!</v>
      </c>
      <c r="I253" s="8" t="s">
        <v>1320</v>
      </c>
      <c r="J253" s="8" t="s">
        <v>14</v>
      </c>
      <c r="K253" s="8" t="s">
        <v>105</v>
      </c>
      <c r="M253" s="8"/>
      <c r="N253" s="8"/>
      <c r="O253" s="8"/>
      <c r="P253" s="8"/>
      <c r="Q253" s="8"/>
      <c r="R253" s="8"/>
      <c r="S253" s="8"/>
      <c r="T253" s="8"/>
      <c r="U253" s="8"/>
      <c r="V253" s="8"/>
      <c r="W253" s="8"/>
      <c r="X253" s="8"/>
      <c r="Y253" s="8"/>
      <c r="Z253" s="8"/>
      <c r="AA253" s="8"/>
      <c r="AB253" s="8"/>
    </row>
    <row r="254" spans="1:28" ht="12.75" customHeight="1">
      <c r="A254" s="5" t="s">
        <v>18</v>
      </c>
      <c r="B254" s="5" t="s">
        <v>1319</v>
      </c>
      <c r="C254" s="8" t="str">
        <f t="shared" si="1"/>
        <v>GUNCano_RELOAD-Metal Bar Scrape Into Impact_B00M_CACK.wav</v>
      </c>
      <c r="D254" s="8" t="s">
        <v>2945</v>
      </c>
      <c r="E254" s="8"/>
      <c r="F254" s="5" t="s">
        <v>12</v>
      </c>
      <c r="G254" s="8" t="e">
        <f>VLOOKUP($F254,#REF!,2,0)</f>
        <v>#REF!</v>
      </c>
      <c r="H254" s="8" t="e">
        <f>VLOOKUP($F254,#REF!,3,0)</f>
        <v>#REF!</v>
      </c>
      <c r="I254" s="8" t="s">
        <v>1320</v>
      </c>
      <c r="J254" s="8" t="s">
        <v>14</v>
      </c>
      <c r="K254" s="8" t="s">
        <v>105</v>
      </c>
      <c r="M254" s="8"/>
      <c r="N254" s="8"/>
      <c r="O254" s="8"/>
      <c r="P254" s="8"/>
      <c r="Q254" s="8"/>
      <c r="R254" s="8"/>
      <c r="S254" s="8"/>
      <c r="T254" s="8"/>
      <c r="U254" s="8"/>
      <c r="V254" s="8"/>
      <c r="W254" s="8"/>
      <c r="X254" s="8"/>
      <c r="Y254" s="8"/>
      <c r="Z254" s="8"/>
      <c r="AA254" s="8"/>
      <c r="AB254" s="8"/>
    </row>
    <row r="255" spans="1:28" ht="12.75" customHeight="1">
      <c r="A255" s="5" t="s">
        <v>18</v>
      </c>
      <c r="B255" s="5" t="s">
        <v>1349</v>
      </c>
      <c r="C255" s="8" t="str">
        <f t="shared" si="1"/>
        <v>GUNCano_RELOAD-Metal Scrape Impact Ring Out_B00M_CACK.wav</v>
      </c>
      <c r="D255" s="8" t="s">
        <v>2946</v>
      </c>
      <c r="E255" s="8"/>
      <c r="F255" s="5" t="s">
        <v>12</v>
      </c>
      <c r="G255" s="8" t="e">
        <f>VLOOKUP($F255,#REF!,2,0)</f>
        <v>#REF!</v>
      </c>
      <c r="H255" s="8" t="e">
        <f>VLOOKUP($F255,#REF!,3,0)</f>
        <v>#REF!</v>
      </c>
      <c r="I255" s="8" t="s">
        <v>1320</v>
      </c>
      <c r="J255" s="8" t="s">
        <v>14</v>
      </c>
      <c r="K255" s="8" t="s">
        <v>105</v>
      </c>
      <c r="L255" s="8"/>
      <c r="M255" s="8"/>
      <c r="N255" s="8"/>
      <c r="O255" s="8"/>
      <c r="P255" s="8"/>
      <c r="Q255" s="8"/>
      <c r="R255" s="8"/>
      <c r="S255" s="8"/>
      <c r="T255" s="8"/>
      <c r="U255" s="8"/>
      <c r="V255" s="8"/>
      <c r="W255" s="8"/>
      <c r="X255" s="8"/>
      <c r="Y255" s="8"/>
      <c r="Z255" s="8"/>
      <c r="AA255" s="8"/>
      <c r="AB255" s="8"/>
    </row>
    <row r="256" spans="1:28" ht="12.75" customHeight="1">
      <c r="A256" s="5" t="s">
        <v>18</v>
      </c>
      <c r="B256" s="5" t="s">
        <v>2947</v>
      </c>
      <c r="C256" s="8" t="str">
        <f t="shared" si="1"/>
        <v>GUNCano_RELOAD-Metal Sequence Multiple Impacts To Snap_B00M_CACK.wav</v>
      </c>
      <c r="D256" s="8" t="s">
        <v>2948</v>
      </c>
      <c r="E256" s="8"/>
      <c r="F256" s="5" t="s">
        <v>12</v>
      </c>
      <c r="G256" s="8" t="e">
        <f>VLOOKUP($F256,#REF!,2,0)</f>
        <v>#REF!</v>
      </c>
      <c r="H256" s="8" t="e">
        <f>VLOOKUP($F256,#REF!,3,0)</f>
        <v>#REF!</v>
      </c>
      <c r="I256" s="8" t="s">
        <v>1320</v>
      </c>
      <c r="J256" s="8" t="s">
        <v>14</v>
      </c>
      <c r="K256" s="8" t="s">
        <v>105</v>
      </c>
      <c r="L256" s="8"/>
      <c r="M256" s="8"/>
      <c r="N256" s="8"/>
      <c r="O256" s="8"/>
      <c r="P256" s="8"/>
      <c r="Q256" s="8"/>
      <c r="R256" s="8"/>
      <c r="S256" s="8"/>
      <c r="T256" s="8"/>
      <c r="U256" s="8"/>
      <c r="V256" s="8"/>
      <c r="W256" s="8"/>
      <c r="X256" s="8"/>
      <c r="Y256" s="8"/>
      <c r="Z256" s="8"/>
      <c r="AA256" s="8"/>
      <c r="AB256" s="8"/>
    </row>
    <row r="257" spans="1:28" ht="12.75" customHeight="1">
      <c r="A257" s="5" t="s">
        <v>18</v>
      </c>
      <c r="B257" s="5" t="s">
        <v>2949</v>
      </c>
      <c r="C257" s="8" t="str">
        <f t="shared" si="1"/>
        <v>GUNCano_RELOAD-Metal Sequence Rolling Into Metal Impact Big_B00M_CACK.wav</v>
      </c>
      <c r="D257" s="8" t="s">
        <v>2950</v>
      </c>
      <c r="E257" s="8"/>
      <c r="F257" s="5" t="s">
        <v>12</v>
      </c>
      <c r="G257" s="8" t="e">
        <f>VLOOKUP($F257,#REF!,2,0)</f>
        <v>#REF!</v>
      </c>
      <c r="H257" s="8" t="e">
        <f>VLOOKUP($F257,#REF!,3,0)</f>
        <v>#REF!</v>
      </c>
      <c r="I257" s="8" t="s">
        <v>1320</v>
      </c>
      <c r="J257" s="8" t="s">
        <v>14</v>
      </c>
      <c r="K257" s="8" t="s">
        <v>105</v>
      </c>
      <c r="L257" s="8"/>
      <c r="M257" s="8"/>
      <c r="N257" s="8"/>
      <c r="O257" s="8"/>
      <c r="P257" s="8"/>
      <c r="Q257" s="8"/>
      <c r="R257" s="8"/>
      <c r="S257" s="8"/>
      <c r="T257" s="8"/>
      <c r="U257" s="8"/>
      <c r="V257" s="8"/>
      <c r="W257" s="8"/>
      <c r="X257" s="8"/>
      <c r="Y257" s="8"/>
      <c r="Z257" s="8"/>
      <c r="AA257" s="8"/>
      <c r="AB257" s="8"/>
    </row>
    <row r="258" spans="1:28" ht="12.75" customHeight="1">
      <c r="A258" s="5" t="s">
        <v>18</v>
      </c>
      <c r="B258" s="5" t="s">
        <v>2951</v>
      </c>
      <c r="C258" s="8" t="str">
        <f t="shared" si="1"/>
        <v>GUNCano_RELOAD-Metal Sequence Rolling Into Metal Wood Impact_B00M_CACK.wav</v>
      </c>
      <c r="D258" s="8" t="s">
        <v>2952</v>
      </c>
      <c r="E258" s="8" t="s">
        <v>2953</v>
      </c>
      <c r="F258" s="5" t="s">
        <v>12</v>
      </c>
      <c r="G258" s="8" t="e">
        <f>VLOOKUP($F258,#REF!,2,0)</f>
        <v>#REF!</v>
      </c>
      <c r="H258" s="8" t="e">
        <f>VLOOKUP($F258,#REF!,3,0)</f>
        <v>#REF!</v>
      </c>
      <c r="I258" s="8" t="s">
        <v>1320</v>
      </c>
      <c r="J258" s="8" t="s">
        <v>14</v>
      </c>
      <c r="K258" s="8" t="s">
        <v>105</v>
      </c>
      <c r="L258" s="8"/>
      <c r="M258" s="8"/>
      <c r="N258" s="8"/>
      <c r="O258" s="8"/>
      <c r="P258" s="8"/>
      <c r="Q258" s="8"/>
      <c r="R258" s="8"/>
      <c r="S258" s="8"/>
      <c r="T258" s="8"/>
      <c r="U258" s="8"/>
      <c r="V258" s="8"/>
      <c r="W258" s="8"/>
      <c r="X258" s="8"/>
      <c r="Y258" s="8"/>
      <c r="Z258" s="8"/>
      <c r="AA258" s="8"/>
      <c r="AB258" s="8"/>
    </row>
    <row r="259" spans="1:28" ht="12.75" customHeight="1">
      <c r="A259" s="5" t="s">
        <v>18</v>
      </c>
      <c r="B259" s="5" t="s">
        <v>2954</v>
      </c>
      <c r="C259" s="8" t="str">
        <f t="shared" ref="C259:C317" si="2">F259&amp;"_"&amp;I259&amp;"-"&amp;B259&amp;"_"&amp;J259&amp;"_"&amp;K259&amp;".wav"</f>
        <v>GUNCano_RELOAD-Metal Sequence Small Rolling Into Impact_B00M_CACK.wav</v>
      </c>
      <c r="D259" s="8" t="s">
        <v>2955</v>
      </c>
      <c r="E259" s="8"/>
      <c r="F259" s="5" t="s">
        <v>12</v>
      </c>
      <c r="G259" s="8" t="e">
        <f>VLOOKUP($F259,#REF!,2,0)</f>
        <v>#REF!</v>
      </c>
      <c r="H259" s="8" t="e">
        <f>VLOOKUP($F259,#REF!,3,0)</f>
        <v>#REF!</v>
      </c>
      <c r="I259" s="8" t="s">
        <v>1320</v>
      </c>
      <c r="J259" s="8" t="s">
        <v>14</v>
      </c>
      <c r="K259" s="8" t="s">
        <v>105</v>
      </c>
      <c r="L259" s="8"/>
      <c r="M259" s="8"/>
      <c r="N259" s="8"/>
      <c r="O259" s="8"/>
      <c r="P259" s="8"/>
      <c r="Q259" s="8"/>
      <c r="R259" s="8"/>
      <c r="S259" s="8"/>
      <c r="T259" s="8"/>
      <c r="U259" s="8"/>
      <c r="V259" s="8"/>
      <c r="W259" s="8"/>
      <c r="X259" s="8"/>
      <c r="Y259" s="8"/>
      <c r="Z259" s="8"/>
      <c r="AA259" s="8"/>
      <c r="AB259" s="8"/>
    </row>
    <row r="260" spans="1:28" ht="12.75" customHeight="1">
      <c r="A260" s="5" t="s">
        <v>18</v>
      </c>
      <c r="B260" s="5" t="s">
        <v>1243</v>
      </c>
      <c r="C260" s="8" t="str">
        <f t="shared" si="2"/>
        <v>GUNCano_RELOAD-Metal Snap In_B00M_CACK.wav</v>
      </c>
      <c r="D260" s="8" t="s">
        <v>2956</v>
      </c>
      <c r="E260" s="8"/>
      <c r="F260" s="5" t="s">
        <v>12</v>
      </c>
      <c r="G260" s="8" t="e">
        <f>VLOOKUP($F260,#REF!,2,0)</f>
        <v>#REF!</v>
      </c>
      <c r="H260" s="8" t="e">
        <f>VLOOKUP($F260,#REF!,3,0)</f>
        <v>#REF!</v>
      </c>
      <c r="I260" s="8" t="s">
        <v>1320</v>
      </c>
      <c r="J260" s="8" t="s">
        <v>14</v>
      </c>
      <c r="K260" s="8" t="s">
        <v>105</v>
      </c>
      <c r="L260" s="8"/>
      <c r="M260" s="8"/>
      <c r="N260" s="8"/>
      <c r="O260" s="8"/>
      <c r="P260" s="8"/>
      <c r="Q260" s="8"/>
      <c r="R260" s="8"/>
      <c r="S260" s="8"/>
      <c r="T260" s="8"/>
      <c r="U260" s="8"/>
      <c r="V260" s="8"/>
      <c r="W260" s="8"/>
      <c r="X260" s="8"/>
      <c r="Y260" s="8"/>
      <c r="Z260" s="8"/>
      <c r="AA260" s="8"/>
      <c r="AB260" s="8"/>
    </row>
    <row r="261" spans="1:28" ht="12.75" hidden="1" customHeight="1">
      <c r="A261" s="5" t="s">
        <v>2615</v>
      </c>
      <c r="B261" s="26" t="s">
        <v>2957</v>
      </c>
      <c r="C261" s="8" t="str">
        <f t="shared" si="2"/>
        <v>GUNCano_RELOAD-Metal Tube Slide 01_B00M_CACK.wav</v>
      </c>
      <c r="D261" s="8" t="s">
        <v>2958</v>
      </c>
      <c r="E261" s="8" t="s">
        <v>2959</v>
      </c>
      <c r="F261" s="5" t="s">
        <v>12</v>
      </c>
      <c r="G261" s="8" t="e">
        <f>VLOOKUP($F261,#REF!,2,0)</f>
        <v>#REF!</v>
      </c>
      <c r="H261" s="8" t="e">
        <f>VLOOKUP($F261,#REF!,3,0)</f>
        <v>#REF!</v>
      </c>
      <c r="I261" s="8" t="s">
        <v>1320</v>
      </c>
      <c r="J261" s="8" t="s">
        <v>14</v>
      </c>
      <c r="K261" s="8" t="s">
        <v>105</v>
      </c>
      <c r="L261" s="8"/>
      <c r="M261" s="8"/>
      <c r="N261" s="8"/>
      <c r="O261" s="8"/>
      <c r="P261" s="8"/>
      <c r="Q261" s="8"/>
      <c r="R261" s="8"/>
      <c r="S261" s="8"/>
      <c r="T261" s="8"/>
      <c r="U261" s="8"/>
      <c r="V261" s="8"/>
      <c r="W261" s="8"/>
      <c r="X261" s="8"/>
      <c r="Y261" s="8"/>
      <c r="Z261" s="8"/>
      <c r="AA261" s="8"/>
      <c r="AB261" s="8"/>
    </row>
    <row r="262" spans="1:28" ht="12.75" hidden="1" customHeight="1">
      <c r="A262" s="5" t="s">
        <v>2615</v>
      </c>
      <c r="B262" s="26" t="s">
        <v>2960</v>
      </c>
      <c r="C262" s="8" t="str">
        <f t="shared" si="2"/>
        <v>GUNCano_RELOAD-Metal Tube Slide 02_B00M_CACK.wav</v>
      </c>
      <c r="D262" s="8" t="s">
        <v>2961</v>
      </c>
      <c r="E262" s="8" t="s">
        <v>2959</v>
      </c>
      <c r="F262" s="5" t="s">
        <v>12</v>
      </c>
      <c r="G262" s="8" t="e">
        <f>VLOOKUP($F262,#REF!,2,0)</f>
        <v>#REF!</v>
      </c>
      <c r="H262" s="8" t="e">
        <f>VLOOKUP($F262,#REF!,3,0)</f>
        <v>#REF!</v>
      </c>
      <c r="I262" s="8" t="s">
        <v>1320</v>
      </c>
      <c r="J262" s="8" t="s">
        <v>14</v>
      </c>
      <c r="K262" s="8" t="s">
        <v>105</v>
      </c>
      <c r="L262" s="8"/>
      <c r="M262" s="8"/>
      <c r="N262" s="8"/>
      <c r="O262" s="8"/>
      <c r="P262" s="8"/>
      <c r="Q262" s="8"/>
      <c r="R262" s="8"/>
      <c r="S262" s="8"/>
      <c r="T262" s="8"/>
      <c r="U262" s="8"/>
      <c r="V262" s="8"/>
      <c r="W262" s="8"/>
      <c r="X262" s="8"/>
      <c r="Y262" s="8"/>
      <c r="Z262" s="8"/>
      <c r="AA262" s="8"/>
      <c r="AB262" s="8"/>
    </row>
    <row r="263" spans="1:28" ht="12.75" hidden="1" customHeight="1">
      <c r="A263" s="5" t="s">
        <v>2615</v>
      </c>
      <c r="B263" s="26" t="s">
        <v>2962</v>
      </c>
      <c r="C263" s="8" t="str">
        <f t="shared" si="2"/>
        <v>GUNCano_RELOAD-Metal Tube Slide 03_B00M_CACK.wav</v>
      </c>
      <c r="D263" s="8" t="s">
        <v>2963</v>
      </c>
      <c r="E263" s="8" t="s">
        <v>2959</v>
      </c>
      <c r="F263" s="5" t="s">
        <v>12</v>
      </c>
      <c r="G263" s="8" t="e">
        <f>VLOOKUP($F263,#REF!,2,0)</f>
        <v>#REF!</v>
      </c>
      <c r="H263" s="8" t="e">
        <f>VLOOKUP($F263,#REF!,3,0)</f>
        <v>#REF!</v>
      </c>
      <c r="I263" s="8" t="s">
        <v>1320</v>
      </c>
      <c r="J263" s="8" t="s">
        <v>14</v>
      </c>
      <c r="K263" s="8" t="s">
        <v>105</v>
      </c>
      <c r="L263" s="8"/>
      <c r="M263" s="8"/>
      <c r="N263" s="8"/>
      <c r="O263" s="8"/>
      <c r="P263" s="8"/>
      <c r="Q263" s="8"/>
      <c r="R263" s="8"/>
      <c r="S263" s="8"/>
      <c r="T263" s="8"/>
      <c r="U263" s="8"/>
      <c r="V263" s="8"/>
      <c r="W263" s="8"/>
      <c r="X263" s="8"/>
      <c r="Y263" s="8"/>
      <c r="Z263" s="8"/>
      <c r="AA263" s="8"/>
      <c r="AB263" s="8"/>
    </row>
    <row r="264" spans="1:28" ht="12.75" customHeight="1">
      <c r="A264" s="5" t="s">
        <v>2594</v>
      </c>
      <c r="B264" s="5" t="s">
        <v>2964</v>
      </c>
      <c r="C264" s="8" t="str">
        <f t="shared" si="2"/>
        <v>GUNCano_RELOAD-Rattle Metal Fast_B00M_CACK.wav</v>
      </c>
      <c r="D264" s="8" t="s">
        <v>2965</v>
      </c>
      <c r="E264" s="8"/>
      <c r="F264" s="5" t="s">
        <v>12</v>
      </c>
      <c r="G264" s="8" t="e">
        <f>VLOOKUP($F264,#REF!,2,0)</f>
        <v>#REF!</v>
      </c>
      <c r="H264" s="8" t="e">
        <f>VLOOKUP($F264,#REF!,3,0)</f>
        <v>#REF!</v>
      </c>
      <c r="I264" s="8" t="s">
        <v>1320</v>
      </c>
      <c r="J264" s="8" t="s">
        <v>14</v>
      </c>
      <c r="K264" s="8" t="s">
        <v>105</v>
      </c>
      <c r="L264" s="8"/>
      <c r="M264" s="8"/>
      <c r="N264" s="8"/>
      <c r="O264" s="8"/>
      <c r="P264" s="8"/>
      <c r="Q264" s="8"/>
      <c r="R264" s="8"/>
      <c r="S264" s="8"/>
      <c r="T264" s="8"/>
      <c r="U264" s="8"/>
      <c r="V264" s="8"/>
      <c r="W264" s="8"/>
      <c r="X264" s="8"/>
      <c r="Y264" s="8"/>
      <c r="Z264" s="8"/>
      <c r="AA264" s="8"/>
      <c r="AB264" s="8"/>
    </row>
    <row r="265" spans="1:28" ht="12.75" customHeight="1">
      <c r="A265" s="5" t="s">
        <v>2594</v>
      </c>
      <c r="B265" s="5" t="s">
        <v>2966</v>
      </c>
      <c r="C265" s="8" t="str">
        <f t="shared" si="2"/>
        <v>GUNCano_RELOAD-Rattle Metal Slow_B00M_CACK.wav</v>
      </c>
      <c r="D265" s="8" t="s">
        <v>2967</v>
      </c>
      <c r="E265" s="8"/>
      <c r="F265" s="5" t="s">
        <v>12</v>
      </c>
      <c r="G265" s="8" t="e">
        <f>VLOOKUP($F265,#REF!,2,0)</f>
        <v>#REF!</v>
      </c>
      <c r="H265" s="8" t="e">
        <f>VLOOKUP($F265,#REF!,3,0)</f>
        <v>#REF!</v>
      </c>
      <c r="I265" s="8" t="s">
        <v>1320</v>
      </c>
      <c r="J265" s="8" t="s">
        <v>14</v>
      </c>
      <c r="K265" s="8" t="s">
        <v>105</v>
      </c>
      <c r="L265" s="8"/>
      <c r="M265" s="8"/>
      <c r="N265" s="8"/>
      <c r="O265" s="8"/>
      <c r="P265" s="8"/>
      <c r="Q265" s="8"/>
      <c r="R265" s="8"/>
      <c r="S265" s="8"/>
      <c r="T265" s="8"/>
      <c r="U265" s="8"/>
      <c r="V265" s="8"/>
      <c r="W265" s="8"/>
      <c r="X265" s="8"/>
      <c r="Y265" s="8"/>
      <c r="Z265" s="8"/>
      <c r="AA265" s="8"/>
      <c r="AB265" s="8"/>
    </row>
    <row r="266" spans="1:28" ht="12.75" hidden="1" customHeight="1">
      <c r="A266" s="5" t="s">
        <v>2536</v>
      </c>
      <c r="B266" s="26" t="s">
        <v>2968</v>
      </c>
      <c r="C266" s="8" t="str">
        <f t="shared" si="2"/>
        <v>GUNCano_RELOAD-Rolling Heavy_B00M_CACK.wav</v>
      </c>
      <c r="D266" s="8" t="s">
        <v>2969</v>
      </c>
      <c r="E266" s="8" t="s">
        <v>2970</v>
      </c>
      <c r="F266" s="5" t="s">
        <v>12</v>
      </c>
      <c r="G266" s="8" t="e">
        <f>VLOOKUP($F266,#REF!,2,0)</f>
        <v>#REF!</v>
      </c>
      <c r="H266" s="8" t="e">
        <f>VLOOKUP($F266,#REF!,3,0)</f>
        <v>#REF!</v>
      </c>
      <c r="I266" s="8" t="s">
        <v>1320</v>
      </c>
      <c r="J266" s="8" t="s">
        <v>14</v>
      </c>
      <c r="K266" s="8" t="s">
        <v>105</v>
      </c>
      <c r="L266" s="8"/>
      <c r="M266" s="8"/>
      <c r="N266" s="8"/>
      <c r="O266" s="8"/>
      <c r="P266" s="8"/>
      <c r="Q266" s="8"/>
      <c r="R266" s="8"/>
      <c r="S266" s="8"/>
      <c r="T266" s="8"/>
      <c r="U266" s="8"/>
      <c r="V266" s="8"/>
      <c r="W266" s="8"/>
      <c r="X266" s="8"/>
      <c r="Y266" s="8"/>
      <c r="Z266" s="8"/>
      <c r="AA266" s="8"/>
      <c r="AB266" s="8"/>
    </row>
    <row r="267" spans="1:28" ht="12.75" hidden="1" customHeight="1">
      <c r="A267" s="5" t="s">
        <v>2536</v>
      </c>
      <c r="B267" s="26" t="s">
        <v>2971</v>
      </c>
      <c r="C267" s="8" t="str">
        <f t="shared" si="2"/>
        <v>GUNCano_RELOAD-Rolling Soft_B00M_CACK.wav</v>
      </c>
      <c r="D267" s="8" t="s">
        <v>2972</v>
      </c>
      <c r="E267" s="8" t="s">
        <v>2970</v>
      </c>
      <c r="F267" s="5" t="s">
        <v>12</v>
      </c>
      <c r="G267" s="8" t="e">
        <f>VLOOKUP($F267,#REF!,2,0)</f>
        <v>#REF!</v>
      </c>
      <c r="H267" s="8" t="e">
        <f>VLOOKUP($F267,#REF!,3,0)</f>
        <v>#REF!</v>
      </c>
      <c r="I267" s="8" t="s">
        <v>1320</v>
      </c>
      <c r="J267" s="8" t="s">
        <v>14</v>
      </c>
      <c r="K267" s="8" t="s">
        <v>105</v>
      </c>
      <c r="L267" s="8"/>
      <c r="M267" s="8"/>
      <c r="N267" s="8"/>
      <c r="O267" s="8"/>
      <c r="P267" s="8"/>
      <c r="Q267" s="8"/>
      <c r="R267" s="8"/>
      <c r="S267" s="8"/>
      <c r="T267" s="8"/>
      <c r="U267" s="8"/>
      <c r="V267" s="8"/>
      <c r="W267" s="8"/>
      <c r="X267" s="8"/>
      <c r="Y267" s="8"/>
      <c r="Z267" s="8"/>
      <c r="AA267" s="8"/>
      <c r="AB267" s="8"/>
    </row>
    <row r="268" spans="1:28" ht="12.75" customHeight="1">
      <c r="A268" s="5" t="s">
        <v>2594</v>
      </c>
      <c r="B268" s="5" t="s">
        <v>2973</v>
      </c>
      <c r="C268" s="8" t="str">
        <f t="shared" si="2"/>
        <v>GUNCano_RELOAD-Scrape Metal_B00M_CACK.wav</v>
      </c>
      <c r="D268" s="8" t="s">
        <v>2974</v>
      </c>
      <c r="E268" s="8"/>
      <c r="F268" s="5" t="s">
        <v>12</v>
      </c>
      <c r="G268" s="8" t="e">
        <f>VLOOKUP($F268,#REF!,2,0)</f>
        <v>#REF!</v>
      </c>
      <c r="H268" s="8" t="e">
        <f>VLOOKUP($F268,#REF!,3,0)</f>
        <v>#REF!</v>
      </c>
      <c r="I268" s="8" t="s">
        <v>1320</v>
      </c>
      <c r="J268" s="8" t="s">
        <v>14</v>
      </c>
      <c r="K268" s="8" t="s">
        <v>105</v>
      </c>
      <c r="L268" s="8"/>
      <c r="M268" s="8"/>
      <c r="N268" s="8"/>
      <c r="O268" s="8"/>
      <c r="P268" s="8"/>
      <c r="Q268" s="8"/>
      <c r="R268" s="8"/>
      <c r="S268" s="8"/>
      <c r="T268" s="8"/>
      <c r="U268" s="8"/>
      <c r="V268" s="8"/>
      <c r="W268" s="8"/>
      <c r="X268" s="8"/>
      <c r="Y268" s="8"/>
      <c r="Z268" s="8"/>
      <c r="AA268" s="8"/>
      <c r="AB268" s="8"/>
    </row>
    <row r="269" spans="1:28" ht="12.75" customHeight="1">
      <c r="A269" s="5" t="s">
        <v>2594</v>
      </c>
      <c r="B269" s="5" t="s">
        <v>2975</v>
      </c>
      <c r="C269" s="8" t="str">
        <f t="shared" si="2"/>
        <v>GUNCano_RELOAD-Scrape Metal High_B00M_CACK.wav</v>
      </c>
      <c r="D269" s="8" t="s">
        <v>2976</v>
      </c>
      <c r="E269" s="8"/>
      <c r="F269" s="5" t="s">
        <v>12</v>
      </c>
      <c r="G269" s="8" t="e">
        <f>VLOOKUP($F269,#REF!,2,0)</f>
        <v>#REF!</v>
      </c>
      <c r="H269" s="8" t="e">
        <f>VLOOKUP($F269,#REF!,3,0)</f>
        <v>#REF!</v>
      </c>
      <c r="I269" s="8" t="s">
        <v>1320</v>
      </c>
      <c r="J269" s="8" t="s">
        <v>14</v>
      </c>
      <c r="K269" s="8" t="s">
        <v>105</v>
      </c>
      <c r="L269" s="8"/>
      <c r="M269" s="8"/>
      <c r="N269" s="8"/>
      <c r="O269" s="8"/>
      <c r="P269" s="8"/>
      <c r="Q269" s="8"/>
      <c r="R269" s="8"/>
      <c r="S269" s="8"/>
      <c r="T269" s="8"/>
      <c r="U269" s="8"/>
      <c r="V269" s="8"/>
      <c r="W269" s="8"/>
      <c r="X269" s="8"/>
      <c r="Y269" s="8"/>
      <c r="Z269" s="8"/>
      <c r="AA269" s="8"/>
      <c r="AB269" s="8"/>
    </row>
    <row r="270" spans="1:28" ht="12.75" customHeight="1">
      <c r="A270" s="5" t="s">
        <v>2536</v>
      </c>
      <c r="B270" s="5" t="s">
        <v>2977</v>
      </c>
      <c r="C270" s="8" t="str">
        <f t="shared" si="2"/>
        <v>GUNCano_RELOAD-Scrape Metal Low_B00M_CACK.wav</v>
      </c>
      <c r="D270" s="8" t="s">
        <v>2978</v>
      </c>
      <c r="E270" s="8"/>
      <c r="F270" s="5" t="s">
        <v>12</v>
      </c>
      <c r="G270" s="8" t="e">
        <f>VLOOKUP($F270,#REF!,2,0)</f>
        <v>#REF!</v>
      </c>
      <c r="H270" s="8" t="e">
        <f>VLOOKUP($F270,#REF!,3,0)</f>
        <v>#REF!</v>
      </c>
      <c r="I270" s="8" t="s">
        <v>1320</v>
      </c>
      <c r="J270" s="8" t="s">
        <v>14</v>
      </c>
      <c r="K270" s="8" t="s">
        <v>105</v>
      </c>
      <c r="L270" s="8"/>
      <c r="M270" s="8"/>
      <c r="N270" s="8"/>
      <c r="O270" s="8"/>
      <c r="P270" s="8"/>
      <c r="Q270" s="8"/>
      <c r="R270" s="8"/>
      <c r="S270" s="8"/>
      <c r="T270" s="8"/>
      <c r="U270" s="8"/>
      <c r="V270" s="8"/>
      <c r="W270" s="8"/>
      <c r="X270" s="8"/>
      <c r="Y270" s="8"/>
      <c r="Z270" s="8"/>
      <c r="AA270" s="8"/>
      <c r="AB270" s="8"/>
    </row>
    <row r="271" spans="1:28" ht="12.75" customHeight="1">
      <c r="A271" s="5" t="s">
        <v>18</v>
      </c>
      <c r="B271" s="5" t="s">
        <v>2979</v>
      </c>
      <c r="C271" s="8" t="str">
        <f t="shared" si="2"/>
        <v>GUNCano_RELOAD-Scrape Metal On Metal Fast Ascending_B00M_CACK.wav</v>
      </c>
      <c r="D271" s="8" t="s">
        <v>2980</v>
      </c>
      <c r="E271" s="8"/>
      <c r="F271" s="5" t="s">
        <v>12</v>
      </c>
      <c r="G271" s="8" t="e">
        <f>VLOOKUP($F271,#REF!,2,0)</f>
        <v>#REF!</v>
      </c>
      <c r="H271" s="8" t="e">
        <f>VLOOKUP($F271,#REF!,3,0)</f>
        <v>#REF!</v>
      </c>
      <c r="I271" s="8" t="s">
        <v>1320</v>
      </c>
      <c r="J271" s="8" t="s">
        <v>14</v>
      </c>
      <c r="K271" s="8" t="s">
        <v>105</v>
      </c>
      <c r="L271" s="8"/>
      <c r="M271" s="8"/>
      <c r="N271" s="8"/>
      <c r="O271" s="8"/>
      <c r="P271" s="8"/>
      <c r="Q271" s="8"/>
      <c r="R271" s="8"/>
      <c r="S271" s="8"/>
      <c r="T271" s="8"/>
      <c r="U271" s="8"/>
      <c r="V271" s="8"/>
      <c r="W271" s="8"/>
      <c r="X271" s="8"/>
      <c r="Y271" s="8"/>
      <c r="Z271" s="8"/>
      <c r="AA271" s="8"/>
      <c r="AB271" s="8"/>
    </row>
    <row r="272" spans="1:28" ht="12.75" customHeight="1">
      <c r="A272" s="5" t="s">
        <v>18</v>
      </c>
      <c r="B272" s="5" t="s">
        <v>2981</v>
      </c>
      <c r="C272" s="39" t="str">
        <f t="shared" si="2"/>
        <v>GUNCano_RELOAD-Scrape Metal On Metal Fast Descending_B00M_CACK.wav</v>
      </c>
      <c r="D272" s="39" t="s">
        <v>2982</v>
      </c>
      <c r="E272" s="8"/>
      <c r="F272" s="5" t="s">
        <v>12</v>
      </c>
      <c r="G272" s="39" t="e">
        <f>VLOOKUP($F272,#REF!,2,0)</f>
        <v>#REF!</v>
      </c>
      <c r="H272" s="39" t="e">
        <f>VLOOKUP($F272,#REF!,3,0)</f>
        <v>#REF!</v>
      </c>
      <c r="I272" s="39" t="s">
        <v>1320</v>
      </c>
      <c r="J272" s="39" t="s">
        <v>14</v>
      </c>
      <c r="K272" s="39" t="s">
        <v>105</v>
      </c>
      <c r="L272" s="39"/>
      <c r="M272" s="39"/>
      <c r="N272" s="39"/>
      <c r="O272" s="39"/>
      <c r="P272" s="39"/>
      <c r="Q272" s="39"/>
      <c r="R272" s="39"/>
      <c r="S272" s="39"/>
      <c r="T272" s="39"/>
      <c r="U272" s="39"/>
      <c r="V272" s="39"/>
      <c r="W272" s="39"/>
      <c r="X272" s="39"/>
      <c r="Y272" s="39"/>
      <c r="Z272" s="39"/>
      <c r="AA272" s="39"/>
      <c r="AB272" s="39"/>
    </row>
    <row r="273" spans="1:28" ht="12.75" customHeight="1">
      <c r="A273" s="5" t="s">
        <v>18</v>
      </c>
      <c r="B273" s="5" t="s">
        <v>2983</v>
      </c>
      <c r="C273" s="39" t="str">
        <f t="shared" si="2"/>
        <v>GUNCano_RELOAD-Scrape Metal On Metal Slow_B00M_CACK.wav</v>
      </c>
      <c r="D273" s="39" t="s">
        <v>2984</v>
      </c>
      <c r="E273" s="8"/>
      <c r="F273" s="5" t="s">
        <v>12</v>
      </c>
      <c r="G273" s="39" t="e">
        <f>VLOOKUP($F273,#REF!,2,0)</f>
        <v>#REF!</v>
      </c>
      <c r="H273" s="39" t="e">
        <f>VLOOKUP($F273,#REF!,3,0)</f>
        <v>#REF!</v>
      </c>
      <c r="I273" s="39" t="s">
        <v>1320</v>
      </c>
      <c r="J273" s="39" t="s">
        <v>14</v>
      </c>
      <c r="K273" s="39" t="s">
        <v>105</v>
      </c>
      <c r="L273" s="39"/>
      <c r="M273" s="39"/>
      <c r="N273" s="39"/>
      <c r="O273" s="39"/>
      <c r="P273" s="39"/>
      <c r="Q273" s="39"/>
      <c r="R273" s="39"/>
      <c r="S273" s="39"/>
      <c r="T273" s="39"/>
      <c r="U273" s="39"/>
      <c r="V273" s="39"/>
      <c r="W273" s="39"/>
      <c r="X273" s="39"/>
      <c r="Y273" s="39"/>
      <c r="Z273" s="39"/>
      <c r="AA273" s="39"/>
      <c r="AB273" s="39"/>
    </row>
    <row r="274" spans="1:28" ht="12.75" customHeight="1">
      <c r="A274" s="5" t="s">
        <v>18</v>
      </c>
      <c r="B274" s="5" t="s">
        <v>2985</v>
      </c>
      <c r="C274" s="39" t="str">
        <f t="shared" si="2"/>
        <v>GUNCano_RELOAD-Scrape Metal Snap In_B00M_CACK.wav</v>
      </c>
      <c r="D274" s="39" t="s">
        <v>2986</v>
      </c>
      <c r="E274" s="8"/>
      <c r="F274" s="5" t="s">
        <v>12</v>
      </c>
      <c r="G274" s="39" t="e">
        <f>VLOOKUP($F274,#REF!,2,0)</f>
        <v>#REF!</v>
      </c>
      <c r="H274" s="39" t="e">
        <f>VLOOKUP($F274,#REF!,3,0)</f>
        <v>#REF!</v>
      </c>
      <c r="I274" s="39" t="s">
        <v>1320</v>
      </c>
      <c r="J274" s="39" t="s">
        <v>14</v>
      </c>
      <c r="K274" s="39" t="s">
        <v>105</v>
      </c>
      <c r="L274" s="39"/>
      <c r="M274" s="39"/>
      <c r="N274" s="39"/>
      <c r="O274" s="39"/>
      <c r="P274" s="39"/>
      <c r="Q274" s="39"/>
      <c r="R274" s="39"/>
      <c r="S274" s="39"/>
      <c r="T274" s="39"/>
      <c r="U274" s="39"/>
      <c r="V274" s="39"/>
      <c r="W274" s="39"/>
      <c r="X274" s="39"/>
      <c r="Y274" s="39"/>
      <c r="Z274" s="39"/>
      <c r="AA274" s="39"/>
      <c r="AB274" s="39"/>
    </row>
    <row r="275" spans="1:28" ht="12.75" customHeight="1">
      <c r="A275" s="40"/>
      <c r="B275" s="41" t="s">
        <v>1028</v>
      </c>
      <c r="C275" s="42" t="str">
        <f t="shared" si="2"/>
        <v>GUNCano_FLY BY-Cannonball Pass By Noise Large_B00M_CACK.wav</v>
      </c>
      <c r="D275" s="42" t="s">
        <v>2987</v>
      </c>
      <c r="E275" s="43"/>
      <c r="F275" s="44" t="s">
        <v>12</v>
      </c>
      <c r="G275" s="42" t="e">
        <f>VLOOKUP($F275,#REF!,2,0)</f>
        <v>#REF!</v>
      </c>
      <c r="H275" s="42" t="e">
        <f>VLOOKUP($F275,#REF!,3,0)</f>
        <v>#REF!</v>
      </c>
      <c r="I275" s="42" t="s">
        <v>1029</v>
      </c>
      <c r="J275" s="42" t="s">
        <v>14</v>
      </c>
      <c r="K275" s="42" t="s">
        <v>105</v>
      </c>
      <c r="L275" s="42"/>
      <c r="M275" s="42"/>
      <c r="N275" s="42"/>
      <c r="O275" s="42"/>
      <c r="P275" s="42"/>
      <c r="Q275" s="42"/>
      <c r="R275" s="42"/>
      <c r="S275" s="42"/>
      <c r="T275" s="42"/>
      <c r="U275" s="42"/>
      <c r="V275" s="42"/>
      <c r="W275" s="42"/>
      <c r="X275" s="42"/>
      <c r="Y275" s="42"/>
      <c r="Z275" s="42"/>
      <c r="AA275" s="42"/>
      <c r="AB275" s="42"/>
    </row>
    <row r="276" spans="1:28" ht="12.75" customHeight="1">
      <c r="A276" s="40"/>
      <c r="B276" s="41" t="s">
        <v>1032</v>
      </c>
      <c r="C276" s="42" t="str">
        <f t="shared" si="2"/>
        <v>GUNCano_FLY BY-Cannonball Pass By Noise Medium_B00M_CACK.wav</v>
      </c>
      <c r="D276" s="42" t="s">
        <v>2988</v>
      </c>
      <c r="E276" s="43"/>
      <c r="F276" s="44" t="s">
        <v>12</v>
      </c>
      <c r="G276" s="42" t="e">
        <f>VLOOKUP($F276,#REF!,2,0)</f>
        <v>#REF!</v>
      </c>
      <c r="H276" s="42" t="e">
        <f>VLOOKUP($F276,#REF!,3,0)</f>
        <v>#REF!</v>
      </c>
      <c r="I276" s="42" t="s">
        <v>1029</v>
      </c>
      <c r="J276" s="42" t="s">
        <v>14</v>
      </c>
      <c r="K276" s="42" t="s">
        <v>105</v>
      </c>
      <c r="L276" s="42"/>
      <c r="M276" s="42"/>
      <c r="N276" s="42"/>
      <c r="O276" s="42"/>
      <c r="P276" s="42"/>
      <c r="Q276" s="42"/>
      <c r="R276" s="42"/>
      <c r="S276" s="42"/>
      <c r="T276" s="42"/>
      <c r="U276" s="42"/>
      <c r="V276" s="42"/>
      <c r="W276" s="42"/>
      <c r="X276" s="42"/>
      <c r="Y276" s="42"/>
      <c r="Z276" s="42"/>
      <c r="AA276" s="42"/>
      <c r="AB276" s="42"/>
    </row>
    <row r="277" spans="1:28" ht="12.75" customHeight="1">
      <c r="A277" s="40"/>
      <c r="B277" s="41" t="s">
        <v>1035</v>
      </c>
      <c r="C277" s="42" t="str">
        <f t="shared" si="2"/>
        <v>GUNCano_FLY BY-Cannonball Pass By Noise Small_B00M_CACK.wav</v>
      </c>
      <c r="D277" s="42" t="s">
        <v>2989</v>
      </c>
      <c r="E277" s="43"/>
      <c r="F277" s="44" t="s">
        <v>12</v>
      </c>
      <c r="G277" s="42" t="e">
        <f>VLOOKUP($F277,#REF!,2,0)</f>
        <v>#REF!</v>
      </c>
      <c r="H277" s="42" t="e">
        <f>VLOOKUP($F277,#REF!,3,0)</f>
        <v>#REF!</v>
      </c>
      <c r="I277" s="42" t="s">
        <v>1029</v>
      </c>
      <c r="J277" s="42" t="s">
        <v>14</v>
      </c>
      <c r="K277" s="42" t="s">
        <v>105</v>
      </c>
      <c r="L277" s="42"/>
      <c r="M277" s="42"/>
      <c r="N277" s="42"/>
      <c r="O277" s="42"/>
      <c r="P277" s="42"/>
      <c r="Q277" s="42"/>
      <c r="R277" s="42"/>
      <c r="S277" s="42"/>
      <c r="T277" s="42"/>
      <c r="U277" s="42"/>
      <c r="V277" s="42"/>
      <c r="W277" s="42"/>
      <c r="X277" s="42"/>
      <c r="Y277" s="42"/>
      <c r="Z277" s="42"/>
      <c r="AA277" s="42"/>
      <c r="AB277" s="42"/>
    </row>
    <row r="278" spans="1:28" ht="12.75" customHeight="1">
      <c r="A278" s="40"/>
      <c r="B278" s="41" t="s">
        <v>2990</v>
      </c>
      <c r="C278" s="42" t="str">
        <f t="shared" si="2"/>
        <v>GUNCano_FLY BY-Synth Pass By Large_B00M_CACK.wav</v>
      </c>
      <c r="D278" s="42" t="s">
        <v>2991</v>
      </c>
      <c r="E278" s="43"/>
      <c r="F278" s="44" t="s">
        <v>12</v>
      </c>
      <c r="G278" s="42" t="e">
        <f>VLOOKUP($F278,#REF!,2,0)</f>
        <v>#REF!</v>
      </c>
      <c r="H278" s="42" t="e">
        <f>VLOOKUP($F278,#REF!,3,0)</f>
        <v>#REF!</v>
      </c>
      <c r="I278" s="42" t="s">
        <v>1029</v>
      </c>
      <c r="J278" s="42" t="s">
        <v>14</v>
      </c>
      <c r="K278" s="42" t="s">
        <v>105</v>
      </c>
      <c r="L278" s="42"/>
      <c r="M278" s="42"/>
      <c r="N278" s="42"/>
      <c r="O278" s="42"/>
      <c r="P278" s="42"/>
      <c r="Q278" s="42"/>
      <c r="R278" s="42"/>
      <c r="S278" s="42"/>
      <c r="T278" s="42"/>
      <c r="U278" s="42"/>
      <c r="V278" s="42"/>
      <c r="W278" s="42"/>
      <c r="X278" s="42"/>
      <c r="Y278" s="42"/>
      <c r="Z278" s="42"/>
      <c r="AA278" s="42"/>
      <c r="AB278" s="42"/>
    </row>
    <row r="279" spans="1:28" ht="12.75" customHeight="1">
      <c r="A279" s="40"/>
      <c r="B279" s="41" t="s">
        <v>2992</v>
      </c>
      <c r="C279" s="42" t="str">
        <f t="shared" si="2"/>
        <v>GUNCano_FLY BY-Synth Pass By Medium_B00M_CACK.wav</v>
      </c>
      <c r="D279" s="42" t="s">
        <v>2993</v>
      </c>
      <c r="E279" s="43"/>
      <c r="F279" s="44" t="s">
        <v>12</v>
      </c>
      <c r="G279" s="42" t="e">
        <f>VLOOKUP($F279,#REF!,2,0)</f>
        <v>#REF!</v>
      </c>
      <c r="H279" s="42" t="e">
        <f>VLOOKUP($F279,#REF!,3,0)</f>
        <v>#REF!</v>
      </c>
      <c r="I279" s="42" t="s">
        <v>1029</v>
      </c>
      <c r="J279" s="42" t="s">
        <v>14</v>
      </c>
      <c r="K279" s="42" t="s">
        <v>105</v>
      </c>
      <c r="L279" s="42"/>
      <c r="M279" s="42"/>
      <c r="N279" s="42"/>
      <c r="O279" s="42"/>
      <c r="P279" s="42"/>
      <c r="Q279" s="42"/>
      <c r="R279" s="42"/>
      <c r="S279" s="42"/>
      <c r="T279" s="42"/>
      <c r="U279" s="42"/>
      <c r="V279" s="42"/>
      <c r="W279" s="42"/>
      <c r="X279" s="42"/>
      <c r="Y279" s="42"/>
      <c r="Z279" s="42"/>
      <c r="AA279" s="42"/>
      <c r="AB279" s="42"/>
    </row>
    <row r="280" spans="1:28" ht="12.75" customHeight="1">
      <c r="A280" s="40"/>
      <c r="B280" s="41" t="s">
        <v>2994</v>
      </c>
      <c r="C280" s="42" t="str">
        <f t="shared" si="2"/>
        <v>GUNCano_FLY BY-Synth Pass By Small_B00M_CACK.wav</v>
      </c>
      <c r="D280" s="42" t="s">
        <v>2995</v>
      </c>
      <c r="E280" s="43"/>
      <c r="F280" s="44" t="s">
        <v>12</v>
      </c>
      <c r="G280" s="42" t="e">
        <f>VLOOKUP($F280,#REF!,2,0)</f>
        <v>#REF!</v>
      </c>
      <c r="H280" s="42" t="e">
        <f>VLOOKUP($F280,#REF!,3,0)</f>
        <v>#REF!</v>
      </c>
      <c r="I280" s="42" t="s">
        <v>1029</v>
      </c>
      <c r="J280" s="42" t="s">
        <v>14</v>
      </c>
      <c r="K280" s="42" t="s">
        <v>105</v>
      </c>
      <c r="L280" s="42"/>
      <c r="M280" s="42"/>
      <c r="N280" s="42"/>
      <c r="O280" s="42"/>
      <c r="P280" s="42"/>
      <c r="Q280" s="42"/>
      <c r="R280" s="42"/>
      <c r="S280" s="42"/>
      <c r="T280" s="42"/>
      <c r="U280" s="42"/>
      <c r="V280" s="42"/>
      <c r="W280" s="42"/>
      <c r="X280" s="42"/>
      <c r="Y280" s="42"/>
      <c r="Z280" s="42"/>
      <c r="AA280" s="42"/>
      <c r="AB280" s="42"/>
    </row>
    <row r="281" spans="1:28" ht="12.75" customHeight="1">
      <c r="A281" s="40"/>
      <c r="B281" s="41" t="s">
        <v>2996</v>
      </c>
      <c r="C281" s="42" t="str">
        <f t="shared" si="2"/>
        <v>GUNCano_HANDLING-Fuse Burn Large_B00M_CACK.wav</v>
      </c>
      <c r="D281" s="42" t="s">
        <v>2997</v>
      </c>
      <c r="E281" s="43"/>
      <c r="F281" s="44" t="s">
        <v>12</v>
      </c>
      <c r="G281" s="42" t="e">
        <f>VLOOKUP($F281,#REF!,2,0)</f>
        <v>#REF!</v>
      </c>
      <c r="H281" s="42" t="e">
        <f>VLOOKUP($F281,#REF!,3,0)</f>
        <v>#REF!</v>
      </c>
      <c r="I281" s="42" t="s">
        <v>136</v>
      </c>
      <c r="J281" s="42" t="s">
        <v>14</v>
      </c>
      <c r="K281" s="42" t="s">
        <v>105</v>
      </c>
      <c r="L281" s="42"/>
      <c r="M281" s="42"/>
      <c r="N281" s="42"/>
      <c r="O281" s="42"/>
      <c r="P281" s="42"/>
      <c r="Q281" s="42"/>
      <c r="R281" s="42"/>
      <c r="S281" s="42"/>
      <c r="T281" s="42"/>
      <c r="U281" s="42"/>
      <c r="V281" s="42"/>
      <c r="W281" s="42"/>
      <c r="X281" s="42"/>
      <c r="Y281" s="42"/>
      <c r="Z281" s="42"/>
      <c r="AA281" s="42"/>
      <c r="AB281" s="42"/>
    </row>
    <row r="282" spans="1:28" ht="12.75" customHeight="1">
      <c r="A282" s="40"/>
      <c r="B282" s="41" t="s">
        <v>2998</v>
      </c>
      <c r="C282" s="42" t="str">
        <f t="shared" si="2"/>
        <v>GUNCano_HANDLING-Fuse Burn Medium_B00M_CACK.wav</v>
      </c>
      <c r="D282" s="42" t="s">
        <v>2999</v>
      </c>
      <c r="E282" s="43"/>
      <c r="F282" s="44" t="s">
        <v>12</v>
      </c>
      <c r="G282" s="42" t="e">
        <f>VLOOKUP($F282,#REF!,2,0)</f>
        <v>#REF!</v>
      </c>
      <c r="H282" s="42" t="e">
        <f>VLOOKUP($F282,#REF!,3,0)</f>
        <v>#REF!</v>
      </c>
      <c r="I282" s="42" t="s">
        <v>136</v>
      </c>
      <c r="J282" s="42" t="s">
        <v>14</v>
      </c>
      <c r="K282" s="42" t="s">
        <v>105</v>
      </c>
      <c r="L282" s="42"/>
      <c r="M282" s="42"/>
      <c r="N282" s="42"/>
      <c r="O282" s="42"/>
      <c r="P282" s="42"/>
      <c r="Q282" s="42"/>
      <c r="R282" s="42"/>
      <c r="S282" s="42"/>
      <c r="T282" s="42"/>
      <c r="U282" s="42"/>
      <c r="V282" s="42"/>
      <c r="W282" s="42"/>
      <c r="X282" s="42"/>
      <c r="Y282" s="42"/>
      <c r="Z282" s="42"/>
      <c r="AA282" s="42"/>
      <c r="AB282" s="42"/>
    </row>
    <row r="283" spans="1:28" ht="12.75" customHeight="1">
      <c r="A283" s="40"/>
      <c r="B283" s="41" t="s">
        <v>3000</v>
      </c>
      <c r="C283" s="42" t="str">
        <f t="shared" si="2"/>
        <v>GUNCano_HANDLING-Fuse Burn Short_B00M_CACK.wav</v>
      </c>
      <c r="D283" s="42" t="s">
        <v>3001</v>
      </c>
      <c r="E283" s="43"/>
      <c r="F283" s="44" t="s">
        <v>12</v>
      </c>
      <c r="G283" s="42" t="e">
        <f>VLOOKUP($F283,#REF!,2,0)</f>
        <v>#REF!</v>
      </c>
      <c r="H283" s="42" t="e">
        <f>VLOOKUP($F283,#REF!,3,0)</f>
        <v>#REF!</v>
      </c>
      <c r="I283" s="42" t="s">
        <v>136</v>
      </c>
      <c r="J283" s="42" t="s">
        <v>14</v>
      </c>
      <c r="K283" s="42" t="s">
        <v>105</v>
      </c>
      <c r="L283" s="42"/>
      <c r="M283" s="42"/>
      <c r="N283" s="42"/>
      <c r="O283" s="42"/>
      <c r="P283" s="42"/>
      <c r="Q283" s="42"/>
      <c r="R283" s="42"/>
      <c r="S283" s="42"/>
      <c r="T283" s="42"/>
      <c r="U283" s="42"/>
      <c r="V283" s="42"/>
      <c r="W283" s="42"/>
      <c r="X283" s="42"/>
      <c r="Y283" s="42"/>
      <c r="Z283" s="42"/>
      <c r="AA283" s="42"/>
      <c r="AB283" s="42"/>
    </row>
    <row r="284" spans="1:28" ht="12.75" customHeight="1">
      <c r="A284" s="40"/>
      <c r="B284" s="41" t="s">
        <v>3002</v>
      </c>
      <c r="C284" s="42" t="str">
        <f t="shared" si="2"/>
        <v>GUNCano_HANDLING-Fuse Ignite and Extinguish Large_B00M_CACK.wav</v>
      </c>
      <c r="D284" s="42" t="s">
        <v>3003</v>
      </c>
      <c r="E284" s="43"/>
      <c r="F284" s="44" t="s">
        <v>12</v>
      </c>
      <c r="G284" s="42" t="e">
        <f>VLOOKUP($F284,#REF!,2,0)</f>
        <v>#REF!</v>
      </c>
      <c r="H284" s="42" t="e">
        <f>VLOOKUP($F284,#REF!,3,0)</f>
        <v>#REF!</v>
      </c>
      <c r="I284" s="42" t="s">
        <v>136</v>
      </c>
      <c r="J284" s="42" t="s">
        <v>14</v>
      </c>
      <c r="K284" s="42" t="s">
        <v>105</v>
      </c>
      <c r="L284" s="42"/>
      <c r="M284" s="42"/>
      <c r="N284" s="42"/>
      <c r="O284" s="42"/>
      <c r="P284" s="42"/>
      <c r="Q284" s="42"/>
      <c r="R284" s="42"/>
      <c r="S284" s="42"/>
      <c r="T284" s="42"/>
      <c r="U284" s="42"/>
      <c r="V284" s="42"/>
      <c r="W284" s="42"/>
      <c r="X284" s="42"/>
      <c r="Y284" s="42"/>
      <c r="Z284" s="42"/>
      <c r="AA284" s="42"/>
      <c r="AB284" s="42"/>
    </row>
    <row r="285" spans="1:28" ht="12.75" customHeight="1">
      <c r="A285" s="40"/>
      <c r="B285" s="41" t="s">
        <v>3004</v>
      </c>
      <c r="C285" s="42" t="str">
        <f t="shared" si="2"/>
        <v>GUNCano_HANDLING-Fuse Ignite and Extinguish Medium_B00M_CACK.wav</v>
      </c>
      <c r="D285" s="42" t="s">
        <v>3005</v>
      </c>
      <c r="E285" s="43"/>
      <c r="F285" s="44" t="s">
        <v>12</v>
      </c>
      <c r="G285" s="42" t="e">
        <f>VLOOKUP($F285,#REF!,2,0)</f>
        <v>#REF!</v>
      </c>
      <c r="H285" s="42" t="e">
        <f>VLOOKUP($F285,#REF!,3,0)</f>
        <v>#REF!</v>
      </c>
      <c r="I285" s="42" t="s">
        <v>136</v>
      </c>
      <c r="J285" s="42" t="s">
        <v>14</v>
      </c>
      <c r="K285" s="42" t="s">
        <v>105</v>
      </c>
      <c r="L285" s="42"/>
      <c r="M285" s="42"/>
      <c r="N285" s="42"/>
      <c r="O285" s="42"/>
      <c r="P285" s="42"/>
      <c r="Q285" s="42"/>
      <c r="R285" s="42"/>
      <c r="S285" s="42"/>
      <c r="T285" s="42"/>
      <c r="U285" s="42"/>
      <c r="V285" s="42"/>
      <c r="W285" s="42"/>
      <c r="X285" s="42"/>
      <c r="Y285" s="42"/>
      <c r="Z285" s="42"/>
      <c r="AA285" s="42"/>
      <c r="AB285" s="42"/>
    </row>
    <row r="286" spans="1:28" ht="12.75" customHeight="1">
      <c r="A286" s="40"/>
      <c r="B286" s="41" t="s">
        <v>3006</v>
      </c>
      <c r="C286" s="42" t="str">
        <f t="shared" si="2"/>
        <v>GUNCano_HANDLING-Fuse Ignite and Extinguish Small_B00M_CACK.wav</v>
      </c>
      <c r="D286" s="42" t="s">
        <v>3007</v>
      </c>
      <c r="E286" s="43"/>
      <c r="F286" s="44" t="s">
        <v>12</v>
      </c>
      <c r="G286" s="42" t="e">
        <f>VLOOKUP($F286,#REF!,2,0)</f>
        <v>#REF!</v>
      </c>
      <c r="H286" s="42" t="e">
        <f>VLOOKUP($F286,#REF!,3,0)</f>
        <v>#REF!</v>
      </c>
      <c r="I286" s="42" t="s">
        <v>136</v>
      </c>
      <c r="J286" s="42" t="s">
        <v>14</v>
      </c>
      <c r="K286" s="42" t="s">
        <v>105</v>
      </c>
      <c r="L286" s="42"/>
      <c r="M286" s="42"/>
      <c r="N286" s="42"/>
      <c r="O286" s="42"/>
      <c r="P286" s="42"/>
      <c r="Q286" s="42"/>
      <c r="R286" s="42"/>
      <c r="S286" s="42"/>
      <c r="T286" s="42"/>
      <c r="U286" s="42"/>
      <c r="V286" s="42"/>
      <c r="W286" s="42"/>
      <c r="X286" s="42"/>
      <c r="Y286" s="42"/>
      <c r="Z286" s="42"/>
      <c r="AA286" s="42"/>
      <c r="AB286" s="42"/>
    </row>
    <row r="287" spans="1:28" ht="12.75" customHeight="1">
      <c r="A287" s="40"/>
      <c r="B287" s="41" t="s">
        <v>3008</v>
      </c>
      <c r="C287" s="42" t="str">
        <f t="shared" si="2"/>
        <v>GUNCano_HANDLING-Fuse Ignite Few Matches_B00M_CACK.wav</v>
      </c>
      <c r="D287" s="42" t="s">
        <v>3009</v>
      </c>
      <c r="E287" s="43"/>
      <c r="F287" s="44" t="s">
        <v>12</v>
      </c>
      <c r="G287" s="42" t="e">
        <f>VLOOKUP($F287,#REF!,2,0)</f>
        <v>#REF!</v>
      </c>
      <c r="H287" s="42" t="e">
        <f>VLOOKUP($F287,#REF!,3,0)</f>
        <v>#REF!</v>
      </c>
      <c r="I287" s="42" t="s">
        <v>136</v>
      </c>
      <c r="J287" s="42" t="s">
        <v>14</v>
      </c>
      <c r="K287" s="42" t="s">
        <v>105</v>
      </c>
      <c r="L287" s="42"/>
      <c r="M287" s="42"/>
      <c r="N287" s="42"/>
      <c r="O287" s="42"/>
      <c r="P287" s="42"/>
      <c r="Q287" s="42"/>
      <c r="R287" s="42"/>
      <c r="S287" s="42"/>
      <c r="T287" s="42"/>
      <c r="U287" s="42"/>
      <c r="V287" s="42"/>
      <c r="W287" s="42"/>
      <c r="X287" s="42"/>
      <c r="Y287" s="42"/>
      <c r="Z287" s="42"/>
      <c r="AA287" s="42"/>
      <c r="AB287" s="42"/>
    </row>
    <row r="288" spans="1:28" ht="12.75" customHeight="1">
      <c r="A288" s="40"/>
      <c r="B288" s="41" t="s">
        <v>3010</v>
      </c>
      <c r="C288" s="42" t="str">
        <f t="shared" si="2"/>
        <v>GUNCano_HANDLING-Fuse Ignite Many Matches_B00M_CACK.wav</v>
      </c>
      <c r="D288" s="42" t="s">
        <v>3011</v>
      </c>
      <c r="E288" s="43"/>
      <c r="F288" s="44" t="s">
        <v>12</v>
      </c>
      <c r="G288" s="42" t="e">
        <f>VLOOKUP($F288,#REF!,2,0)</f>
        <v>#REF!</v>
      </c>
      <c r="H288" s="42" t="e">
        <f>VLOOKUP($F288,#REF!,3,0)</f>
        <v>#REF!</v>
      </c>
      <c r="I288" s="42" t="s">
        <v>136</v>
      </c>
      <c r="J288" s="42" t="s">
        <v>14</v>
      </c>
      <c r="K288" s="42" t="s">
        <v>105</v>
      </c>
      <c r="L288" s="42"/>
      <c r="M288" s="42"/>
      <c r="N288" s="42"/>
      <c r="O288" s="42"/>
      <c r="P288" s="42"/>
      <c r="Q288" s="42"/>
      <c r="R288" s="42"/>
      <c r="S288" s="42"/>
      <c r="T288" s="42"/>
      <c r="U288" s="42"/>
      <c r="V288" s="42"/>
      <c r="W288" s="42"/>
      <c r="X288" s="42"/>
      <c r="Y288" s="42"/>
      <c r="Z288" s="42"/>
      <c r="AA288" s="42"/>
      <c r="AB288" s="42"/>
    </row>
    <row r="289" spans="1:28" ht="12.75" customHeight="1">
      <c r="A289" s="40"/>
      <c r="B289" s="41" t="s">
        <v>3012</v>
      </c>
      <c r="C289" s="42" t="str">
        <f t="shared" si="2"/>
        <v>GUNCano_HANDLING-Fuse Ignite One Match_B00M_CACK.wav</v>
      </c>
      <c r="D289" s="42" t="s">
        <v>3013</v>
      </c>
      <c r="E289" s="43"/>
      <c r="F289" s="44" t="s">
        <v>12</v>
      </c>
      <c r="G289" s="42" t="e">
        <f>VLOOKUP($F289,#REF!,2,0)</f>
        <v>#REF!</v>
      </c>
      <c r="H289" s="42" t="e">
        <f>VLOOKUP($F289,#REF!,3,0)</f>
        <v>#REF!</v>
      </c>
      <c r="I289" s="42" t="s">
        <v>136</v>
      </c>
      <c r="J289" s="42" t="s">
        <v>14</v>
      </c>
      <c r="K289" s="42" t="s">
        <v>105</v>
      </c>
      <c r="L289" s="42"/>
      <c r="M289" s="42"/>
      <c r="N289" s="42"/>
      <c r="O289" s="42"/>
      <c r="P289" s="42"/>
      <c r="Q289" s="42"/>
      <c r="R289" s="42"/>
      <c r="S289" s="42"/>
      <c r="T289" s="42"/>
      <c r="U289" s="42"/>
      <c r="V289" s="42"/>
      <c r="W289" s="42"/>
      <c r="X289" s="42"/>
      <c r="Y289" s="42"/>
      <c r="Z289" s="42"/>
      <c r="AA289" s="42"/>
      <c r="AB289" s="42"/>
    </row>
    <row r="290" spans="1:28" ht="12.75" customHeight="1">
      <c r="A290" s="45" t="s">
        <v>11</v>
      </c>
      <c r="B290" s="46" t="s">
        <v>1025</v>
      </c>
      <c r="C290" s="47" t="str">
        <f t="shared" si="2"/>
        <v>GUNCano_FIRING-Sweetener Transient Shot Tight_B00M_CACK.wav</v>
      </c>
      <c r="D290" s="47"/>
      <c r="E290" s="48"/>
      <c r="F290" s="46" t="s">
        <v>12</v>
      </c>
      <c r="G290" s="47" t="e">
        <f>VLOOKUP($F290,#REF!,2,0)</f>
        <v>#REF!</v>
      </c>
      <c r="H290" s="47" t="e">
        <f>VLOOKUP($F290,#REF!,3,0)</f>
        <v>#REF!</v>
      </c>
      <c r="I290" s="47" t="s">
        <v>13</v>
      </c>
      <c r="J290" s="47" t="s">
        <v>14</v>
      </c>
      <c r="K290" s="47" t="s">
        <v>105</v>
      </c>
      <c r="L290" s="47"/>
      <c r="M290" s="47"/>
      <c r="N290" s="47"/>
      <c r="O290" s="47"/>
      <c r="P290" s="47"/>
      <c r="Q290" s="47"/>
      <c r="R290" s="47"/>
      <c r="S290" s="47"/>
      <c r="T290" s="47"/>
      <c r="U290" s="47"/>
      <c r="V290" s="47"/>
      <c r="W290" s="47"/>
      <c r="X290" s="47"/>
      <c r="Y290" s="47"/>
      <c r="Z290" s="47"/>
      <c r="AA290" s="47"/>
      <c r="AB290" s="47"/>
    </row>
    <row r="291" spans="1:28" ht="12.75" customHeight="1">
      <c r="A291" s="45" t="s">
        <v>11</v>
      </c>
      <c r="B291" s="46" t="s">
        <v>1019</v>
      </c>
      <c r="C291" s="47" t="str">
        <f t="shared" si="2"/>
        <v>GUNCano_FIRING-Sweetener Transient Shot Pre Hit_B00M_CACK.wav</v>
      </c>
      <c r="D291" s="47"/>
      <c r="E291" s="48"/>
      <c r="F291" s="46" t="s">
        <v>12</v>
      </c>
      <c r="G291" s="47" t="e">
        <f>VLOOKUP($F291,#REF!,2,0)</f>
        <v>#REF!</v>
      </c>
      <c r="H291" s="47" t="e">
        <f>VLOOKUP($F291,#REF!,3,0)</f>
        <v>#REF!</v>
      </c>
      <c r="I291" s="47" t="s">
        <v>13</v>
      </c>
      <c r="J291" s="47" t="s">
        <v>14</v>
      </c>
      <c r="K291" s="47" t="s">
        <v>105</v>
      </c>
      <c r="L291" s="47"/>
      <c r="M291" s="47"/>
      <c r="N291" s="47"/>
      <c r="O291" s="47"/>
      <c r="P291" s="47"/>
      <c r="Q291" s="47"/>
      <c r="R291" s="47"/>
      <c r="S291" s="47"/>
      <c r="T291" s="47"/>
      <c r="U291" s="47"/>
      <c r="V291" s="47"/>
      <c r="W291" s="47"/>
      <c r="X291" s="47"/>
      <c r="Y291" s="47"/>
      <c r="Z291" s="47"/>
      <c r="AA291" s="47"/>
      <c r="AB291" s="47"/>
    </row>
    <row r="292" spans="1:28" ht="12.75" customHeight="1">
      <c r="A292" s="45" t="s">
        <v>11</v>
      </c>
      <c r="B292" s="46" t="s">
        <v>1016</v>
      </c>
      <c r="C292" s="47" t="str">
        <f t="shared" si="2"/>
        <v>GUNCano_FIRING-Sweetener Transient Shot Heavy Low_B00M_CACK.wav</v>
      </c>
      <c r="D292" s="47"/>
      <c r="E292" s="48"/>
      <c r="F292" s="46" t="s">
        <v>12</v>
      </c>
      <c r="G292" s="47" t="e">
        <f>VLOOKUP($F292,#REF!,2,0)</f>
        <v>#REF!</v>
      </c>
      <c r="H292" s="47" t="e">
        <f>VLOOKUP($F292,#REF!,3,0)</f>
        <v>#REF!</v>
      </c>
      <c r="I292" s="47" t="s">
        <v>13</v>
      </c>
      <c r="J292" s="47" t="s">
        <v>14</v>
      </c>
      <c r="K292" s="47" t="s">
        <v>105</v>
      </c>
      <c r="L292" s="47"/>
      <c r="M292" s="47"/>
      <c r="N292" s="47"/>
      <c r="O292" s="47"/>
      <c r="P292" s="47"/>
      <c r="Q292" s="47"/>
      <c r="R292" s="47"/>
      <c r="S292" s="47"/>
      <c r="T292" s="47"/>
      <c r="U292" s="47"/>
      <c r="V292" s="47"/>
      <c r="W292" s="47"/>
      <c r="X292" s="47"/>
      <c r="Y292" s="47"/>
      <c r="Z292" s="47"/>
      <c r="AA292" s="47"/>
      <c r="AB292" s="47"/>
    </row>
    <row r="293" spans="1:28" ht="12.75" customHeight="1">
      <c r="A293" s="45" t="s">
        <v>11</v>
      </c>
      <c r="B293" s="46" t="s">
        <v>1022</v>
      </c>
      <c r="C293" s="47" t="str">
        <f t="shared" si="2"/>
        <v>GUNCano_FIRING-Sweetener Transient Shot Punchy_B00M_CACK.wav</v>
      </c>
      <c r="D293" s="47"/>
      <c r="E293" s="48"/>
      <c r="F293" s="46" t="s">
        <v>12</v>
      </c>
      <c r="G293" s="47" t="e">
        <f>VLOOKUP($F293,#REF!,2,0)</f>
        <v>#REF!</v>
      </c>
      <c r="H293" s="47" t="e">
        <f>VLOOKUP($F293,#REF!,3,0)</f>
        <v>#REF!</v>
      </c>
      <c r="I293" s="47" t="s">
        <v>13</v>
      </c>
      <c r="J293" s="47" t="s">
        <v>14</v>
      </c>
      <c r="K293" s="47" t="s">
        <v>105</v>
      </c>
      <c r="L293" s="47"/>
      <c r="M293" s="47"/>
      <c r="N293" s="47"/>
      <c r="O293" s="47"/>
      <c r="P293" s="47"/>
      <c r="Q293" s="47"/>
      <c r="R293" s="47"/>
      <c r="S293" s="47"/>
      <c r="T293" s="47"/>
      <c r="U293" s="47"/>
      <c r="V293" s="47"/>
      <c r="W293" s="47"/>
      <c r="X293" s="47"/>
      <c r="Y293" s="47"/>
      <c r="Z293" s="47"/>
      <c r="AA293" s="47"/>
      <c r="AB293" s="47"/>
    </row>
    <row r="294" spans="1:28" ht="12.75" customHeight="1">
      <c r="A294" s="45" t="s">
        <v>11</v>
      </c>
      <c r="B294" s="49" t="s">
        <v>1002</v>
      </c>
      <c r="C294" s="47" t="str">
        <f t="shared" si="2"/>
        <v>GUNCano_FIRING-Sweetener Shot Punshy Low Soft_B00M_CACK.wav</v>
      </c>
      <c r="D294" s="47"/>
      <c r="E294" s="48"/>
      <c r="F294" s="46" t="s">
        <v>12</v>
      </c>
      <c r="G294" s="47" t="e">
        <f>VLOOKUP($F294,#REF!,2,0)</f>
        <v>#REF!</v>
      </c>
      <c r="H294" s="47" t="e">
        <f>VLOOKUP($F294,#REF!,3,0)</f>
        <v>#REF!</v>
      </c>
      <c r="I294" s="47" t="s">
        <v>13</v>
      </c>
      <c r="J294" s="47" t="s">
        <v>14</v>
      </c>
      <c r="K294" s="47" t="s">
        <v>105</v>
      </c>
      <c r="L294" s="47"/>
      <c r="M294" s="47"/>
      <c r="N294" s="47"/>
      <c r="O294" s="47"/>
      <c r="P294" s="47"/>
      <c r="Q294" s="47"/>
      <c r="R294" s="47"/>
      <c r="S294" s="47"/>
      <c r="T294" s="47"/>
      <c r="U294" s="47"/>
      <c r="V294" s="47"/>
      <c r="W294" s="47"/>
      <c r="X294" s="47"/>
      <c r="Y294" s="47"/>
      <c r="Z294" s="47"/>
      <c r="AA294" s="47"/>
      <c r="AB294" s="47"/>
    </row>
    <row r="295" spans="1:28" ht="12.75" customHeight="1">
      <c r="A295" s="45" t="s">
        <v>11</v>
      </c>
      <c r="B295" s="46" t="s">
        <v>1000</v>
      </c>
      <c r="C295" s="47" t="str">
        <f t="shared" si="2"/>
        <v>GUNCano_FIRING-Sweetener Shot Modulated Filter_B00M_CACK.wav</v>
      </c>
      <c r="D295" s="47"/>
      <c r="E295" s="48"/>
      <c r="F295" s="46" t="s">
        <v>12</v>
      </c>
      <c r="G295" s="47" t="e">
        <f>VLOOKUP($F295,#REF!,2,0)</f>
        <v>#REF!</v>
      </c>
      <c r="H295" s="47" t="e">
        <f>VLOOKUP($F295,#REF!,3,0)</f>
        <v>#REF!</v>
      </c>
      <c r="I295" s="47" t="s">
        <v>13</v>
      </c>
      <c r="J295" s="47" t="s">
        <v>14</v>
      </c>
      <c r="K295" s="47" t="s">
        <v>105</v>
      </c>
      <c r="L295" s="47"/>
      <c r="M295" s="47"/>
      <c r="N295" s="47"/>
      <c r="O295" s="47"/>
      <c r="P295" s="47"/>
      <c r="Q295" s="47"/>
      <c r="R295" s="47"/>
      <c r="S295" s="47"/>
      <c r="T295" s="47"/>
      <c r="U295" s="47"/>
      <c r="V295" s="47"/>
      <c r="W295" s="47"/>
      <c r="X295" s="47"/>
      <c r="Y295" s="47"/>
      <c r="Z295" s="47"/>
      <c r="AA295" s="47"/>
      <c r="AB295" s="47"/>
    </row>
    <row r="296" spans="1:28" ht="12.75" customHeight="1">
      <c r="A296" s="45" t="s">
        <v>11</v>
      </c>
      <c r="B296" s="46" t="s">
        <v>1013</v>
      </c>
      <c r="C296" s="47" t="str">
        <f t="shared" si="2"/>
        <v>GUNCano_FIRING-Sweetener Snap Pop Tight_B00M_CACK.wav</v>
      </c>
      <c r="D296" s="47"/>
      <c r="E296" s="48"/>
      <c r="F296" s="46" t="s">
        <v>12</v>
      </c>
      <c r="G296" s="48" t="e">
        <f>VLOOKUP($F296,#REF!,2,0)</f>
        <v>#REF!</v>
      </c>
      <c r="H296" s="48" t="e">
        <f>VLOOKUP($F296,#REF!,3,0)</f>
        <v>#REF!</v>
      </c>
      <c r="I296" s="48" t="s">
        <v>13</v>
      </c>
      <c r="J296" s="48" t="s">
        <v>14</v>
      </c>
      <c r="K296" s="48" t="s">
        <v>105</v>
      </c>
      <c r="L296" s="48"/>
      <c r="M296" s="48"/>
      <c r="N296" s="48"/>
      <c r="O296" s="48"/>
      <c r="P296" s="48"/>
      <c r="Q296" s="48"/>
      <c r="R296" s="48"/>
      <c r="S296" s="48"/>
      <c r="T296" s="48"/>
      <c r="U296" s="48"/>
      <c r="V296" s="48"/>
      <c r="W296" s="48"/>
      <c r="X296" s="48"/>
      <c r="Y296" s="48"/>
      <c r="Z296" s="48"/>
      <c r="AA296" s="48"/>
      <c r="AB296" s="48"/>
    </row>
    <row r="297" spans="1:28" ht="12.75" customHeight="1">
      <c r="A297" s="45" t="s">
        <v>11</v>
      </c>
      <c r="B297" s="46" t="s">
        <v>1008</v>
      </c>
      <c r="C297" s="47" t="str">
        <f t="shared" si="2"/>
        <v>GUNCano_FIRING-Sweetener Snap Pop Light_B00M_CACK.wav</v>
      </c>
      <c r="D297" s="47"/>
      <c r="E297" s="48"/>
      <c r="F297" s="46" t="s">
        <v>12</v>
      </c>
      <c r="G297" s="48" t="e">
        <f>VLOOKUP($F297,#REF!,2,0)</f>
        <v>#REF!</v>
      </c>
      <c r="H297" s="48" t="e">
        <f>VLOOKUP($F297,#REF!,3,0)</f>
        <v>#REF!</v>
      </c>
      <c r="I297" s="48" t="s">
        <v>13</v>
      </c>
      <c r="J297" s="48" t="s">
        <v>14</v>
      </c>
      <c r="K297" s="48" t="s">
        <v>105</v>
      </c>
      <c r="L297" s="48"/>
      <c r="M297" s="48"/>
      <c r="N297" s="48"/>
      <c r="O297" s="48"/>
      <c r="P297" s="48"/>
      <c r="Q297" s="48"/>
      <c r="R297" s="48"/>
      <c r="S297" s="48"/>
      <c r="T297" s="48"/>
      <c r="U297" s="48"/>
      <c r="V297" s="48"/>
      <c r="W297" s="48"/>
      <c r="X297" s="48"/>
      <c r="Y297" s="48"/>
      <c r="Z297" s="48"/>
      <c r="AA297" s="48"/>
      <c r="AB297" s="48"/>
    </row>
    <row r="298" spans="1:28" ht="12.75" customHeight="1">
      <c r="A298" s="45" t="s">
        <v>11</v>
      </c>
      <c r="B298" s="46" t="s">
        <v>997</v>
      </c>
      <c r="C298" s="48" t="str">
        <f t="shared" si="2"/>
        <v>GUNCano_FIRING-Sweetener Shot Modulated Filter Ripple Low_B00M_CACK.wav</v>
      </c>
      <c r="D298" s="48"/>
      <c r="E298" s="48"/>
      <c r="F298" s="46" t="s">
        <v>12</v>
      </c>
      <c r="G298" s="48" t="e">
        <f>VLOOKUP($F298,#REF!,2,0)</f>
        <v>#REF!</v>
      </c>
      <c r="H298" s="48" t="e">
        <f>VLOOKUP($F298,#REF!,3,0)</f>
        <v>#REF!</v>
      </c>
      <c r="I298" s="48" t="s">
        <v>13</v>
      </c>
      <c r="J298" s="48" t="s">
        <v>14</v>
      </c>
      <c r="K298" s="48" t="s">
        <v>105</v>
      </c>
      <c r="L298" s="48"/>
      <c r="M298" s="48"/>
      <c r="N298" s="48"/>
      <c r="O298" s="48"/>
      <c r="P298" s="48"/>
      <c r="Q298" s="48"/>
      <c r="R298" s="48"/>
      <c r="S298" s="48"/>
      <c r="T298" s="48"/>
      <c r="U298" s="48"/>
      <c r="V298" s="48"/>
      <c r="W298" s="48"/>
      <c r="X298" s="48"/>
      <c r="Y298" s="48"/>
      <c r="Z298" s="48"/>
      <c r="AA298" s="48"/>
      <c r="AB298" s="48"/>
    </row>
    <row r="299" spans="1:28" ht="12.75" customHeight="1">
      <c r="A299" s="45" t="s">
        <v>11</v>
      </c>
      <c r="B299" s="49" t="s">
        <v>989</v>
      </c>
      <c r="C299" s="48" t="str">
        <f t="shared" si="2"/>
        <v>GUNCano_FIRING-Sweetener Shot Clean_B00M_CACK.wav</v>
      </c>
      <c r="D299" s="48"/>
      <c r="E299" s="48"/>
      <c r="F299" s="46" t="s">
        <v>12</v>
      </c>
      <c r="G299" s="48" t="e">
        <f>VLOOKUP($F299,#REF!,2,0)</f>
        <v>#REF!</v>
      </c>
      <c r="H299" s="48" t="e">
        <f>VLOOKUP($F299,#REF!,3,0)</f>
        <v>#REF!</v>
      </c>
      <c r="I299" s="48" t="s">
        <v>13</v>
      </c>
      <c r="J299" s="48" t="s">
        <v>14</v>
      </c>
      <c r="K299" s="48" t="s">
        <v>105</v>
      </c>
      <c r="L299" s="48"/>
      <c r="M299" s="48"/>
      <c r="N299" s="48"/>
      <c r="O299" s="48"/>
      <c r="P299" s="48"/>
      <c r="Q299" s="48"/>
      <c r="R299" s="48"/>
      <c r="S299" s="48"/>
      <c r="T299" s="48"/>
      <c r="U299" s="48"/>
      <c r="V299" s="48"/>
      <c r="W299" s="48"/>
      <c r="X299" s="48"/>
      <c r="Y299" s="48"/>
      <c r="Z299" s="48"/>
      <c r="AA299" s="48"/>
      <c r="AB299" s="48"/>
    </row>
    <row r="300" spans="1:28" ht="12.75" customHeight="1">
      <c r="A300" s="45" t="s">
        <v>11</v>
      </c>
      <c r="B300" s="46" t="s">
        <v>974</v>
      </c>
      <c r="C300" s="48" t="str">
        <f t="shared" si="2"/>
        <v>GUNCano_FIRING-Sweetener Distortion Texture Modulated_B00M_CACK.wav</v>
      </c>
      <c r="D300" s="48"/>
      <c r="E300" s="48"/>
      <c r="F300" s="46" t="s">
        <v>12</v>
      </c>
      <c r="G300" s="48" t="e">
        <f>VLOOKUP($F300,#REF!,2,0)</f>
        <v>#REF!</v>
      </c>
      <c r="H300" s="48" t="e">
        <f>VLOOKUP($F300,#REF!,3,0)</f>
        <v>#REF!</v>
      </c>
      <c r="I300" s="48" t="s">
        <v>13</v>
      </c>
      <c r="J300" s="48" t="s">
        <v>14</v>
      </c>
      <c r="K300" s="48" t="s">
        <v>105</v>
      </c>
      <c r="L300" s="48"/>
      <c r="M300" s="48"/>
      <c r="N300" s="48"/>
      <c r="O300" s="48"/>
      <c r="P300" s="48"/>
      <c r="Q300" s="48"/>
      <c r="R300" s="48"/>
      <c r="S300" s="48"/>
      <c r="T300" s="48"/>
      <c r="U300" s="48"/>
      <c r="V300" s="48"/>
      <c r="W300" s="48"/>
      <c r="X300" s="48"/>
      <c r="Y300" s="48"/>
      <c r="Z300" s="48"/>
      <c r="AA300" s="48"/>
      <c r="AB300" s="48"/>
    </row>
    <row r="301" spans="1:28" ht="12.75" customHeight="1">
      <c r="A301" s="45" t="s">
        <v>11</v>
      </c>
      <c r="B301" s="46" t="s">
        <v>980</v>
      </c>
      <c r="C301" s="48" t="str">
        <f t="shared" si="2"/>
        <v>GUNCano_FIRING-Sweetener Distortion Texture_B00M_CACK.wav</v>
      </c>
      <c r="D301" s="48"/>
      <c r="E301" s="48"/>
      <c r="F301" s="46" t="s">
        <v>12</v>
      </c>
      <c r="G301" s="48" t="e">
        <f>VLOOKUP($F301,#REF!,2,0)</f>
        <v>#REF!</v>
      </c>
      <c r="H301" s="48" t="e">
        <f>VLOOKUP($F301,#REF!,3,0)</f>
        <v>#REF!</v>
      </c>
      <c r="I301" s="48" t="s">
        <v>13</v>
      </c>
      <c r="J301" s="48" t="s">
        <v>14</v>
      </c>
      <c r="K301" s="48" t="s">
        <v>105</v>
      </c>
      <c r="L301" s="48"/>
      <c r="M301" s="48"/>
      <c r="N301" s="48"/>
      <c r="O301" s="48"/>
      <c r="P301" s="48"/>
      <c r="Q301" s="48"/>
      <c r="R301" s="48"/>
      <c r="S301" s="48"/>
      <c r="T301" s="48"/>
      <c r="U301" s="48"/>
      <c r="V301" s="48"/>
      <c r="W301" s="48"/>
      <c r="X301" s="48"/>
      <c r="Y301" s="48"/>
      <c r="Z301" s="48"/>
      <c r="AA301" s="48"/>
      <c r="AB301" s="48"/>
    </row>
    <row r="302" spans="1:28" ht="12.75" customHeight="1">
      <c r="A302" s="45" t="s">
        <v>11</v>
      </c>
      <c r="B302" s="46" t="s">
        <v>1011</v>
      </c>
      <c r="C302" s="48" t="str">
        <f t="shared" si="2"/>
        <v>GUNCano_FIRING-Sweetener Snap Pop Mid Range_B00M_CACK.wav</v>
      </c>
      <c r="D302" s="48"/>
      <c r="E302" s="48"/>
      <c r="F302" s="46" t="s">
        <v>12</v>
      </c>
      <c r="G302" s="48" t="e">
        <f>VLOOKUP($F302,#REF!,2,0)</f>
        <v>#REF!</v>
      </c>
      <c r="H302" s="48" t="e">
        <f>VLOOKUP($F302,#REF!,3,0)</f>
        <v>#REF!</v>
      </c>
      <c r="I302" s="48" t="s">
        <v>13</v>
      </c>
      <c r="J302" s="48" t="s">
        <v>14</v>
      </c>
      <c r="K302" s="48" t="s">
        <v>105</v>
      </c>
      <c r="L302" s="48"/>
      <c r="M302" s="48"/>
      <c r="N302" s="48"/>
      <c r="O302" s="48"/>
      <c r="P302" s="48"/>
      <c r="Q302" s="48"/>
      <c r="R302" s="48"/>
      <c r="S302" s="48"/>
      <c r="T302" s="48"/>
      <c r="U302" s="48"/>
      <c r="V302" s="48"/>
      <c r="W302" s="48"/>
      <c r="X302" s="48"/>
      <c r="Y302" s="48"/>
      <c r="Z302" s="48"/>
      <c r="AA302" s="48"/>
      <c r="AB302" s="48"/>
    </row>
    <row r="303" spans="1:28" ht="12.75" customHeight="1">
      <c r="A303" s="45" t="s">
        <v>11</v>
      </c>
      <c r="B303" s="46" t="s">
        <v>977</v>
      </c>
      <c r="C303" s="48" t="str">
        <f t="shared" si="2"/>
        <v>GUNCano_FIRING-Sweetener Distortion Texture Short Crumble_B00M_CACK.wav</v>
      </c>
      <c r="D303" s="48"/>
      <c r="E303" s="48"/>
      <c r="F303" s="46" t="s">
        <v>12</v>
      </c>
      <c r="G303" s="48" t="e">
        <f>VLOOKUP($F303,#REF!,2,0)</f>
        <v>#REF!</v>
      </c>
      <c r="H303" s="48" t="e">
        <f>VLOOKUP($F303,#REF!,3,0)</f>
        <v>#REF!</v>
      </c>
      <c r="I303" s="48" t="s">
        <v>13</v>
      </c>
      <c r="J303" s="48" t="s">
        <v>14</v>
      </c>
      <c r="K303" s="48" t="s">
        <v>105</v>
      </c>
      <c r="L303" s="48"/>
      <c r="M303" s="48"/>
      <c r="N303" s="48"/>
      <c r="O303" s="48"/>
      <c r="P303" s="48"/>
      <c r="Q303" s="48"/>
      <c r="R303" s="48"/>
      <c r="S303" s="48"/>
      <c r="T303" s="48"/>
      <c r="U303" s="48"/>
      <c r="V303" s="48"/>
      <c r="W303" s="48"/>
      <c r="X303" s="48"/>
      <c r="Y303" s="48"/>
      <c r="Z303" s="48"/>
      <c r="AA303" s="48"/>
      <c r="AB303" s="48"/>
    </row>
    <row r="304" spans="1:28" ht="12.75" customHeight="1">
      <c r="A304" s="45" t="s">
        <v>11</v>
      </c>
      <c r="B304" s="46" t="s">
        <v>971</v>
      </c>
      <c r="C304" s="48" t="str">
        <f t="shared" si="2"/>
        <v>GUNCano_FIRING-Sweetener Distortion Texture Crumble Sustain_B00M_CACK.wav</v>
      </c>
      <c r="D304" s="48"/>
      <c r="E304" s="48"/>
      <c r="F304" s="46" t="s">
        <v>12</v>
      </c>
      <c r="G304" s="48" t="e">
        <f>VLOOKUP($F304,#REF!,2,0)</f>
        <v>#REF!</v>
      </c>
      <c r="H304" s="48" t="e">
        <f>VLOOKUP($F304,#REF!,3,0)</f>
        <v>#REF!</v>
      </c>
      <c r="I304" s="48" t="s">
        <v>13</v>
      </c>
      <c r="J304" s="48" t="s">
        <v>14</v>
      </c>
      <c r="K304" s="48" t="s">
        <v>105</v>
      </c>
      <c r="L304" s="48"/>
      <c r="M304" s="48"/>
      <c r="N304" s="48"/>
      <c r="O304" s="48"/>
      <c r="P304" s="48"/>
      <c r="Q304" s="48"/>
      <c r="R304" s="48"/>
      <c r="S304" s="48"/>
      <c r="T304" s="48"/>
      <c r="U304" s="48"/>
      <c r="V304" s="48"/>
      <c r="W304" s="48"/>
      <c r="X304" s="48"/>
      <c r="Y304" s="48"/>
      <c r="Z304" s="48"/>
      <c r="AA304" s="48"/>
      <c r="AB304" s="48"/>
    </row>
    <row r="305" spans="1:28" ht="12.75" customHeight="1">
      <c r="A305" s="45" t="s">
        <v>11</v>
      </c>
      <c r="B305" s="49" t="s">
        <v>986</v>
      </c>
      <c r="C305" s="48" t="str">
        <f t="shared" si="2"/>
        <v>GUNCano_FIRING-Sweetener Shot Airy_B00M_CACK.wav</v>
      </c>
      <c r="D305" s="48"/>
      <c r="E305" s="48"/>
      <c r="F305" s="46" t="s">
        <v>12</v>
      </c>
      <c r="G305" s="48" t="e">
        <f>VLOOKUP($F305,#REF!,2,0)</f>
        <v>#REF!</v>
      </c>
      <c r="H305" s="48" t="e">
        <f>VLOOKUP($F305,#REF!,3,0)</f>
        <v>#REF!</v>
      </c>
      <c r="I305" s="48" t="s">
        <v>13</v>
      </c>
      <c r="J305" s="48" t="s">
        <v>14</v>
      </c>
      <c r="K305" s="48" t="s">
        <v>105</v>
      </c>
      <c r="L305" s="48"/>
      <c r="M305" s="48"/>
      <c r="N305" s="48"/>
      <c r="O305" s="48"/>
      <c r="P305" s="48"/>
      <c r="Q305" s="48"/>
      <c r="R305" s="48"/>
      <c r="S305" s="48"/>
      <c r="T305" s="48"/>
      <c r="U305" s="48"/>
      <c r="V305" s="48"/>
      <c r="W305" s="48"/>
      <c r="X305" s="48"/>
      <c r="Y305" s="48"/>
      <c r="Z305" s="48"/>
      <c r="AA305" s="48"/>
      <c r="AB305" s="48"/>
    </row>
    <row r="306" spans="1:28" ht="12.75" customHeight="1">
      <c r="A306" s="45" t="s">
        <v>11</v>
      </c>
      <c r="B306" s="46" t="s">
        <v>968</v>
      </c>
      <c r="C306" s="48" t="str">
        <f t="shared" si="2"/>
        <v>GUNCano_FIRING-Sweetener Distortion Texture Crumble Micro Transients_B00M_CACK.wav</v>
      </c>
      <c r="D306" s="48"/>
      <c r="E306" s="48"/>
      <c r="F306" s="46" t="s">
        <v>12</v>
      </c>
      <c r="G306" s="48" t="e">
        <f>VLOOKUP($F306,#REF!,2,0)</f>
        <v>#REF!</v>
      </c>
      <c r="H306" s="48" t="e">
        <f>VLOOKUP($F306,#REF!,3,0)</f>
        <v>#REF!</v>
      </c>
      <c r="I306" s="48" t="s">
        <v>13</v>
      </c>
      <c r="J306" s="48" t="s">
        <v>14</v>
      </c>
      <c r="K306" s="48" t="s">
        <v>105</v>
      </c>
      <c r="L306" s="48"/>
      <c r="M306" s="48"/>
      <c r="N306" s="48"/>
      <c r="O306" s="48"/>
      <c r="P306" s="48"/>
      <c r="Q306" s="48"/>
      <c r="R306" s="48"/>
      <c r="S306" s="48"/>
      <c r="T306" s="48"/>
      <c r="U306" s="48"/>
      <c r="V306" s="48"/>
      <c r="W306" s="48"/>
      <c r="X306" s="48"/>
      <c r="Y306" s="48"/>
      <c r="Z306" s="48"/>
      <c r="AA306" s="48"/>
      <c r="AB306" s="48"/>
    </row>
    <row r="307" spans="1:28" ht="12.75" customHeight="1">
      <c r="A307" s="45" t="s">
        <v>11</v>
      </c>
      <c r="B307" s="46" t="s">
        <v>965</v>
      </c>
      <c r="C307" s="48" t="str">
        <f t="shared" si="2"/>
        <v>GUNCano_FIRING-Sweetener Distortion Texture Crumble Crack_B00M_CACK.wav</v>
      </c>
      <c r="D307" s="48"/>
      <c r="E307" s="48"/>
      <c r="F307" s="46" t="s">
        <v>12</v>
      </c>
      <c r="G307" s="48" t="e">
        <f>VLOOKUP($F307,#REF!,2,0)</f>
        <v>#REF!</v>
      </c>
      <c r="H307" s="48" t="e">
        <f>VLOOKUP($F307,#REF!,3,0)</f>
        <v>#REF!</v>
      </c>
      <c r="I307" s="48" t="s">
        <v>13</v>
      </c>
      <c r="J307" s="48" t="s">
        <v>14</v>
      </c>
      <c r="K307" s="48" t="s">
        <v>105</v>
      </c>
      <c r="L307" s="48"/>
      <c r="M307" s="48"/>
      <c r="N307" s="48"/>
      <c r="O307" s="48"/>
      <c r="P307" s="48"/>
      <c r="Q307" s="48"/>
      <c r="R307" s="48"/>
      <c r="S307" s="48"/>
      <c r="T307" s="48"/>
      <c r="U307" s="48"/>
      <c r="V307" s="48"/>
      <c r="W307" s="48"/>
      <c r="X307" s="48"/>
      <c r="Y307" s="48"/>
      <c r="Z307" s="48"/>
      <c r="AA307" s="48"/>
      <c r="AB307" s="48"/>
    </row>
    <row r="308" spans="1:28" ht="12.75" customHeight="1">
      <c r="A308" s="45" t="s">
        <v>11</v>
      </c>
      <c r="B308" s="46" t="s">
        <v>956</v>
      </c>
      <c r="C308" s="48" t="str">
        <f t="shared" si="2"/>
        <v>GUNCano_FIRING-Sweetener Crack High Transient_B00M_CACK.wav</v>
      </c>
      <c r="D308" s="48"/>
      <c r="E308" s="48"/>
      <c r="F308" s="46" t="s">
        <v>12</v>
      </c>
      <c r="G308" s="48" t="e">
        <f>VLOOKUP($F308,#REF!,2,0)</f>
        <v>#REF!</v>
      </c>
      <c r="H308" s="48" t="e">
        <f>VLOOKUP($F308,#REF!,3,0)</f>
        <v>#REF!</v>
      </c>
      <c r="I308" s="48" t="s">
        <v>13</v>
      </c>
      <c r="J308" s="48" t="s">
        <v>14</v>
      </c>
      <c r="K308" s="48" t="s">
        <v>105</v>
      </c>
      <c r="L308" s="48"/>
      <c r="M308" s="48"/>
      <c r="N308" s="48"/>
      <c r="O308" s="48"/>
      <c r="P308" s="48"/>
      <c r="Q308" s="48"/>
      <c r="R308" s="48"/>
      <c r="S308" s="48"/>
      <c r="T308" s="48"/>
      <c r="U308" s="48"/>
      <c r="V308" s="48"/>
      <c r="W308" s="48"/>
      <c r="X308" s="48"/>
      <c r="Y308" s="48"/>
      <c r="Z308" s="48"/>
      <c r="AA308" s="48"/>
      <c r="AB308" s="48"/>
    </row>
    <row r="309" spans="1:28" ht="12.75" customHeight="1">
      <c r="A309" s="45" t="s">
        <v>11</v>
      </c>
      <c r="B309" s="46" t="s">
        <v>947</v>
      </c>
      <c r="C309" s="48" t="str">
        <f t="shared" si="2"/>
        <v>GUNCano_FIRING-Sweetener Crack Crumbles_B00M_CACK.wav</v>
      </c>
      <c r="D309" s="48"/>
      <c r="E309" s="48"/>
      <c r="F309" s="46" t="s">
        <v>12</v>
      </c>
      <c r="G309" s="48" t="e">
        <f>VLOOKUP($F309,#REF!,2,0)</f>
        <v>#REF!</v>
      </c>
      <c r="H309" s="48" t="e">
        <f>VLOOKUP($F309,#REF!,3,0)</f>
        <v>#REF!</v>
      </c>
      <c r="I309" s="48" t="s">
        <v>13</v>
      </c>
      <c r="J309" s="48" t="s">
        <v>14</v>
      </c>
      <c r="K309" s="48" t="s">
        <v>105</v>
      </c>
      <c r="L309" s="48"/>
      <c r="M309" s="48"/>
      <c r="N309" s="48"/>
      <c r="O309" s="48"/>
      <c r="P309" s="48"/>
      <c r="Q309" s="48"/>
      <c r="R309" s="48"/>
      <c r="S309" s="48"/>
      <c r="T309" s="48"/>
      <c r="U309" s="48"/>
      <c r="V309" s="48"/>
      <c r="W309" s="48"/>
      <c r="X309" s="48"/>
      <c r="Y309" s="48"/>
      <c r="Z309" s="48"/>
      <c r="AA309" s="48"/>
      <c r="AB309" s="48"/>
    </row>
    <row r="310" spans="1:28" ht="12.75" customHeight="1">
      <c r="A310" s="45" t="s">
        <v>11</v>
      </c>
      <c r="B310" s="46" t="s">
        <v>994</v>
      </c>
      <c r="C310" s="48" t="str">
        <f t="shared" si="2"/>
        <v>GUNCano_FIRING-Sweetener Shot Low Slow_B00M_CACK.wav</v>
      </c>
      <c r="D310" s="48"/>
      <c r="E310" s="48"/>
      <c r="F310" s="46" t="s">
        <v>12</v>
      </c>
      <c r="G310" s="48" t="e">
        <f>VLOOKUP($F310,#REF!,2,0)</f>
        <v>#REF!</v>
      </c>
      <c r="H310" s="48" t="e">
        <f>VLOOKUP($F310,#REF!,3,0)</f>
        <v>#REF!</v>
      </c>
      <c r="I310" s="48" t="s">
        <v>13</v>
      </c>
      <c r="J310" s="48" t="s">
        <v>14</v>
      </c>
      <c r="K310" s="48" t="s">
        <v>105</v>
      </c>
      <c r="L310" s="48"/>
      <c r="M310" s="48"/>
      <c r="N310" s="48"/>
      <c r="O310" s="48"/>
      <c r="P310" s="48"/>
      <c r="Q310" s="48"/>
      <c r="R310" s="48"/>
      <c r="S310" s="48"/>
      <c r="T310" s="48"/>
      <c r="U310" s="48"/>
      <c r="V310" s="48"/>
      <c r="W310" s="48"/>
      <c r="X310" s="48"/>
      <c r="Y310" s="48"/>
      <c r="Z310" s="48"/>
      <c r="AA310" s="48"/>
      <c r="AB310" s="48"/>
    </row>
    <row r="311" spans="1:28" ht="12.75" customHeight="1">
      <c r="A311" s="45" t="s">
        <v>11</v>
      </c>
      <c r="B311" s="46" t="s">
        <v>962</v>
      </c>
      <c r="C311" s="48" t="str">
        <f t="shared" si="2"/>
        <v>GUNCano_FIRING-Sweetener Distortion Shot Low Texture_B00M_CACK.wav</v>
      </c>
      <c r="D311" s="48"/>
      <c r="E311" s="48"/>
      <c r="F311" s="46" t="s">
        <v>12</v>
      </c>
      <c r="G311" s="48" t="e">
        <f>VLOOKUP($F311,#REF!,2,0)</f>
        <v>#REF!</v>
      </c>
      <c r="H311" s="48" t="e">
        <f>VLOOKUP($F311,#REF!,3,0)</f>
        <v>#REF!</v>
      </c>
      <c r="I311" s="48" t="s">
        <v>13</v>
      </c>
      <c r="J311" s="48" t="s">
        <v>14</v>
      </c>
      <c r="K311" s="48" t="s">
        <v>105</v>
      </c>
      <c r="L311" s="48"/>
      <c r="M311" s="48"/>
      <c r="N311" s="48"/>
      <c r="O311" s="48"/>
      <c r="P311" s="48"/>
      <c r="Q311" s="48"/>
      <c r="R311" s="48"/>
      <c r="S311" s="48"/>
      <c r="T311" s="48"/>
      <c r="U311" s="48"/>
      <c r="V311" s="48"/>
      <c r="W311" s="48"/>
      <c r="X311" s="48"/>
      <c r="Y311" s="48"/>
      <c r="Z311" s="48"/>
      <c r="AA311" s="48"/>
      <c r="AB311" s="48"/>
    </row>
    <row r="312" spans="1:28" ht="12.75" customHeight="1">
      <c r="A312" s="45" t="s">
        <v>11</v>
      </c>
      <c r="B312" s="46" t="s">
        <v>950</v>
      </c>
      <c r="C312" s="48" t="str">
        <f t="shared" si="2"/>
        <v>GUNCano_FIRING-Sweetener Crack Hard Clip_B00M_CACK.wav</v>
      </c>
      <c r="D312" s="48"/>
      <c r="E312" s="48"/>
      <c r="F312" s="46" t="s">
        <v>12</v>
      </c>
      <c r="G312" s="48" t="e">
        <f>VLOOKUP($F312,#REF!,2,0)</f>
        <v>#REF!</v>
      </c>
      <c r="H312" s="48" t="e">
        <f>VLOOKUP($F312,#REF!,3,0)</f>
        <v>#REF!</v>
      </c>
      <c r="I312" s="48" t="s">
        <v>13</v>
      </c>
      <c r="J312" s="48" t="s">
        <v>14</v>
      </c>
      <c r="K312" s="48" t="s">
        <v>105</v>
      </c>
      <c r="L312" s="48"/>
      <c r="M312" s="48"/>
      <c r="N312" s="48"/>
      <c r="O312" s="48"/>
      <c r="P312" s="48"/>
      <c r="Q312" s="48"/>
      <c r="R312" s="48"/>
      <c r="S312" s="48"/>
      <c r="T312" s="48"/>
      <c r="U312" s="48"/>
      <c r="V312" s="48"/>
      <c r="W312" s="48"/>
      <c r="X312" s="48"/>
      <c r="Y312" s="48"/>
      <c r="Z312" s="48"/>
      <c r="AA312" s="48"/>
      <c r="AB312" s="48"/>
    </row>
    <row r="313" spans="1:28" ht="12.75" customHeight="1">
      <c r="A313" s="45" t="s">
        <v>11</v>
      </c>
      <c r="B313" s="46" t="s">
        <v>953</v>
      </c>
      <c r="C313" s="48" t="str">
        <f t="shared" si="2"/>
        <v>GUNCano_FIRING-Sweetener Crack High Tight Heads_B00M_CACK.wav</v>
      </c>
      <c r="D313" s="48"/>
      <c r="E313" s="48"/>
      <c r="F313" s="46" t="s">
        <v>12</v>
      </c>
      <c r="G313" s="48" t="e">
        <f>VLOOKUP($F313,#REF!,2,0)</f>
        <v>#REF!</v>
      </c>
      <c r="H313" s="48" t="e">
        <f>VLOOKUP($F313,#REF!,3,0)</f>
        <v>#REF!</v>
      </c>
      <c r="I313" s="48" t="s">
        <v>13</v>
      </c>
      <c r="J313" s="48" t="s">
        <v>14</v>
      </c>
      <c r="K313" s="48" t="s">
        <v>105</v>
      </c>
      <c r="L313" s="48"/>
      <c r="M313" s="48"/>
      <c r="N313" s="48"/>
      <c r="O313" s="48"/>
      <c r="P313" s="48"/>
      <c r="Q313" s="48"/>
      <c r="R313" s="48"/>
      <c r="S313" s="48"/>
      <c r="T313" s="48"/>
      <c r="U313" s="48"/>
      <c r="V313" s="48"/>
      <c r="W313" s="48"/>
      <c r="X313" s="48"/>
      <c r="Y313" s="48"/>
      <c r="Z313" s="48"/>
      <c r="AA313" s="48"/>
      <c r="AB313" s="48"/>
    </row>
    <row r="314" spans="1:28" ht="12.75" customHeight="1">
      <c r="A314" s="45" t="s">
        <v>11</v>
      </c>
      <c r="B314" s="49" t="s">
        <v>992</v>
      </c>
      <c r="C314" s="48" t="str">
        <f t="shared" si="2"/>
        <v>GUNCano_FIRING-Sweetener Shot Crack Transient_B00M_CACK.wav</v>
      </c>
      <c r="D314" s="48"/>
      <c r="E314" s="48"/>
      <c r="F314" s="46" t="s">
        <v>12</v>
      </c>
      <c r="G314" s="48" t="e">
        <f>VLOOKUP($F314,#REF!,2,0)</f>
        <v>#REF!</v>
      </c>
      <c r="H314" s="48" t="e">
        <f>VLOOKUP($F314,#REF!,3,0)</f>
        <v>#REF!</v>
      </c>
      <c r="I314" s="48" t="s">
        <v>13</v>
      </c>
      <c r="J314" s="48" t="s">
        <v>14</v>
      </c>
      <c r="K314" s="48" t="s">
        <v>105</v>
      </c>
      <c r="L314" s="48"/>
      <c r="M314" s="48"/>
      <c r="N314" s="48"/>
      <c r="O314" s="48"/>
      <c r="P314" s="48"/>
      <c r="Q314" s="48"/>
      <c r="R314" s="48"/>
      <c r="S314" s="48"/>
      <c r="T314" s="48"/>
      <c r="U314" s="48"/>
      <c r="V314" s="48"/>
      <c r="W314" s="48"/>
      <c r="X314" s="48"/>
      <c r="Y314" s="48"/>
      <c r="Z314" s="48"/>
      <c r="AA314" s="48"/>
      <c r="AB314" s="48"/>
    </row>
    <row r="315" spans="1:28" ht="12.75" customHeight="1">
      <c r="A315" s="45" t="s">
        <v>11</v>
      </c>
      <c r="B315" s="46" t="s">
        <v>959</v>
      </c>
      <c r="C315" s="48" t="str">
        <f t="shared" si="2"/>
        <v>GUNCano_FIRING-Sweetener Crack Low Texture Transients_B00M_CACK.wav</v>
      </c>
      <c r="D315" s="48"/>
      <c r="E315" s="48"/>
      <c r="F315" s="46" t="s">
        <v>12</v>
      </c>
      <c r="G315" s="48" t="e">
        <f>VLOOKUP($F315,#REF!,2,0)</f>
        <v>#REF!</v>
      </c>
      <c r="H315" s="48" t="e">
        <f>VLOOKUP($F315,#REF!,3,0)</f>
        <v>#REF!</v>
      </c>
      <c r="I315" s="48" t="s">
        <v>13</v>
      </c>
      <c r="J315" s="48" t="s">
        <v>14</v>
      </c>
      <c r="K315" s="48" t="s">
        <v>105</v>
      </c>
      <c r="L315" s="48"/>
      <c r="M315" s="48"/>
      <c r="N315" s="48"/>
      <c r="O315" s="48"/>
      <c r="P315" s="48"/>
      <c r="Q315" s="48"/>
      <c r="R315" s="48"/>
      <c r="S315" s="48"/>
      <c r="T315" s="48"/>
      <c r="U315" s="48"/>
      <c r="V315" s="48"/>
      <c r="W315" s="48"/>
      <c r="X315" s="48"/>
      <c r="Y315" s="48"/>
      <c r="Z315" s="48"/>
      <c r="AA315" s="48"/>
      <c r="AB315" s="48"/>
    </row>
    <row r="316" spans="1:28" ht="12.75" customHeight="1">
      <c r="A316" s="45" t="s">
        <v>11</v>
      </c>
      <c r="B316" s="46" t="s">
        <v>983</v>
      </c>
      <c r="C316" s="48" t="str">
        <f t="shared" si="2"/>
        <v>GUNCano_FIRING-Sweetener Distortion Tonal Texture_B00M_CACK.wav</v>
      </c>
      <c r="D316" s="48"/>
      <c r="E316" s="48"/>
      <c r="F316" s="46" t="s">
        <v>12</v>
      </c>
      <c r="G316" s="48" t="e">
        <f>VLOOKUP($F316,#REF!,2,0)</f>
        <v>#REF!</v>
      </c>
      <c r="H316" s="48" t="e">
        <f>VLOOKUP($F316,#REF!,3,0)</f>
        <v>#REF!</v>
      </c>
      <c r="I316" s="48" t="s">
        <v>13</v>
      </c>
      <c r="J316" s="48" t="s">
        <v>14</v>
      </c>
      <c r="K316" s="48" t="s">
        <v>105</v>
      </c>
      <c r="L316" s="48"/>
      <c r="M316" s="48"/>
      <c r="N316" s="48"/>
      <c r="O316" s="48"/>
      <c r="P316" s="48"/>
      <c r="Q316" s="48"/>
      <c r="R316" s="48"/>
      <c r="S316" s="48"/>
      <c r="T316" s="48"/>
      <c r="U316" s="48"/>
      <c r="V316" s="48"/>
      <c r="W316" s="48"/>
      <c r="X316" s="48"/>
      <c r="Y316" s="48"/>
      <c r="Z316" s="48"/>
      <c r="AA316" s="48"/>
      <c r="AB316" s="48"/>
    </row>
    <row r="317" spans="1:28" ht="12.75" customHeight="1">
      <c r="A317" s="45" t="s">
        <v>11</v>
      </c>
      <c r="B317" s="46" t="s">
        <v>1005</v>
      </c>
      <c r="C317" s="48" t="str">
        <f t="shared" si="2"/>
        <v>GUNCano_FIRING-Sweetener Shot Solid Bump_B00M_CACK.wav</v>
      </c>
      <c r="D317" s="48"/>
      <c r="E317" s="48"/>
      <c r="F317" s="46" t="s">
        <v>12</v>
      </c>
      <c r="G317" s="48" t="e">
        <f>VLOOKUP($F317,#REF!,2,0)</f>
        <v>#REF!</v>
      </c>
      <c r="H317" s="48" t="e">
        <f>VLOOKUP($F317,#REF!,3,0)</f>
        <v>#REF!</v>
      </c>
      <c r="I317" s="48" t="s">
        <v>13</v>
      </c>
      <c r="J317" s="48" t="s">
        <v>14</v>
      </c>
      <c r="K317" s="48" t="s">
        <v>105</v>
      </c>
      <c r="L317" s="48"/>
      <c r="M317" s="48"/>
      <c r="N317" s="48"/>
      <c r="O317" s="48"/>
      <c r="P317" s="48"/>
      <c r="Q317" s="48"/>
      <c r="R317" s="48"/>
      <c r="S317" s="48"/>
      <c r="T317" s="48"/>
      <c r="U317" s="48"/>
      <c r="V317" s="48"/>
      <c r="W317" s="48"/>
      <c r="X317" s="48"/>
      <c r="Y317" s="48"/>
      <c r="Z317" s="48"/>
      <c r="AA317" s="48"/>
      <c r="AB317" s="48"/>
    </row>
  </sheetData>
  <autoFilter ref="A3:AB317" xr:uid="{00000000-0009-0000-0000-000004000000}"/>
  <conditionalFormatting sqref="F1:F317">
    <cfRule type="notContainsBlanks" dxfId="3" priority="1">
      <formula>LEN(TRIM(F1))&gt;0</formula>
    </cfRule>
  </conditionalFormatting>
  <conditionalFormatting sqref="C56">
    <cfRule type="colorScale" priority="2">
      <colorScale>
        <cfvo type="min"/>
        <cfvo type="max"/>
        <color rgb="FF57BB8A"/>
        <color rgb="FFFFFFFF"/>
      </colorScale>
    </cfRule>
  </conditionalFormatting>
  <dataValidations count="3">
    <dataValidation type="list" allowBlank="1" showErrorMessage="1" sqref="A4:A317" xr:uid="{00000000-0002-0000-0400-000001000000}">
      <formula1>$L:$L</formula1>
    </dataValidation>
    <dataValidation type="list" allowBlank="1" showErrorMessage="1" sqref="I4:I317" xr:uid="{00000000-0002-0000-0400-000002000000}">
      <formula1>$M:$M</formula1>
    </dataValidation>
    <dataValidation type="list" allowBlank="1" showErrorMessage="1" sqref="F4:F317" xr:uid="{00000000-0002-0000-0400-000000000000}">
      <formula1>#REF!</formula1>
    </dataValidation>
  </dataValidations>
  <pageMargins left="0.75" right="0.75" top="0.78749999999999998" bottom="0.78749999999999998"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FF00"/>
  </sheetPr>
  <dimension ref="A1:AC477"/>
  <sheetViews>
    <sheetView workbookViewId="0">
      <pane ySplit="1" topLeftCell="A2" activePane="bottomLeft" state="frozen"/>
      <selection pane="bottomLeft" activeCell="B3" sqref="B3"/>
    </sheetView>
  </sheetViews>
  <sheetFormatPr baseColWidth="10" defaultColWidth="14.5" defaultRowHeight="15" customHeight="1"/>
  <cols>
    <col min="1" max="1" width="12.33203125" customWidth="1"/>
    <col min="2" max="2" width="32" customWidth="1"/>
    <col min="3" max="3" width="17.83203125" customWidth="1"/>
    <col min="4" max="4" width="13.1640625" customWidth="1"/>
    <col min="5" max="5" width="10.5" customWidth="1"/>
    <col min="6" max="6" width="14.83203125" customWidth="1"/>
    <col min="7" max="7" width="12.83203125" customWidth="1"/>
    <col min="8" max="8" width="12.1640625" customWidth="1"/>
    <col min="9" max="9" width="14" customWidth="1"/>
    <col min="10" max="11" width="79.83203125" customWidth="1"/>
    <col min="12" max="12" width="65.83203125" hidden="1" customWidth="1"/>
    <col min="13" max="13" width="10.6640625" customWidth="1"/>
    <col min="14" max="14" width="12.1640625" hidden="1" customWidth="1"/>
    <col min="15" max="29" width="10.6640625" customWidth="1"/>
  </cols>
  <sheetData>
    <row r="1" spans="1:29" ht="12.75" customHeight="1">
      <c r="A1" s="1" t="s">
        <v>3014</v>
      </c>
      <c r="B1" s="1" t="s">
        <v>1</v>
      </c>
      <c r="C1" s="1"/>
      <c r="D1" s="1" t="s">
        <v>2</v>
      </c>
      <c r="E1" s="4" t="s">
        <v>4</v>
      </c>
      <c r="F1" s="4" t="s">
        <v>5</v>
      </c>
      <c r="G1" s="4" t="s">
        <v>3</v>
      </c>
      <c r="H1" s="4" t="s">
        <v>6</v>
      </c>
      <c r="I1" s="4" t="s">
        <v>7</v>
      </c>
      <c r="J1" s="4" t="s">
        <v>92</v>
      </c>
      <c r="K1" s="4" t="s">
        <v>3015</v>
      </c>
      <c r="L1" s="4" t="s">
        <v>1850</v>
      </c>
      <c r="M1" s="23" t="s">
        <v>2534</v>
      </c>
      <c r="N1" s="23"/>
      <c r="O1" s="4"/>
      <c r="P1" s="4"/>
      <c r="Q1" s="4"/>
      <c r="R1" s="4"/>
      <c r="S1" s="4"/>
      <c r="T1" s="4"/>
      <c r="U1" s="4"/>
      <c r="V1" s="4"/>
      <c r="W1" s="4"/>
      <c r="X1" s="4"/>
      <c r="Y1" s="4"/>
      <c r="Z1" s="4"/>
      <c r="AA1" s="4"/>
      <c r="AB1" s="4"/>
      <c r="AC1" s="4"/>
    </row>
    <row r="2" spans="1:29" ht="12.75" hidden="1" customHeight="1">
      <c r="A2" s="5"/>
      <c r="B2" s="5" t="s">
        <v>3016</v>
      </c>
      <c r="C2" s="5" t="s">
        <v>3017</v>
      </c>
      <c r="D2" s="5" t="s">
        <v>12</v>
      </c>
      <c r="E2" s="8" t="e">
        <f>VLOOKUP($D2,#REF!,2,0)</f>
        <v>#REF!</v>
      </c>
      <c r="F2" s="8" t="e">
        <f>VLOOKUP($D2,#REF!,3,0)</f>
        <v>#REF!</v>
      </c>
      <c r="G2" s="8" t="s">
        <v>13</v>
      </c>
      <c r="H2" s="8" t="s">
        <v>14</v>
      </c>
      <c r="I2" s="8" t="s">
        <v>1854</v>
      </c>
      <c r="J2" s="8"/>
      <c r="K2" s="8" t="str">
        <f t="shared" ref="K2:K14" si="0">D2&amp;"_"&amp;G2&amp;"-"&amp;B2&amp;" "&amp;C2&amp;"_"&amp;H2&amp;"_"&amp;I2&amp;".wav"</f>
        <v>GUNCano_FIRING-Group Shots 01 50m XY_B00M_CANNONS.wav</v>
      </c>
      <c r="L2" s="8" t="s">
        <v>3018</v>
      </c>
      <c r="M2" s="17" t="s">
        <v>3019</v>
      </c>
      <c r="N2" s="38" t="s">
        <v>136</v>
      </c>
      <c r="P2" s="8"/>
      <c r="Q2" s="8"/>
      <c r="R2" s="8"/>
      <c r="S2" s="8"/>
      <c r="T2" s="8"/>
      <c r="U2" s="8"/>
      <c r="V2" s="8"/>
      <c r="W2" s="8"/>
      <c r="X2" s="8"/>
      <c r="Y2" s="8"/>
      <c r="Z2" s="8"/>
      <c r="AA2" s="8"/>
      <c r="AB2" s="8"/>
      <c r="AC2" s="8"/>
    </row>
    <row r="3" spans="1:29" ht="12.75" hidden="1" customHeight="1">
      <c r="A3" s="5"/>
      <c r="B3" s="5" t="s">
        <v>3016</v>
      </c>
      <c r="C3" s="5" t="s">
        <v>3020</v>
      </c>
      <c r="D3" s="5" t="s">
        <v>12</v>
      </c>
      <c r="E3" s="8" t="e">
        <f>VLOOKUP($D3,#REF!,2,0)</f>
        <v>#REF!</v>
      </c>
      <c r="F3" s="8" t="e">
        <f>VLOOKUP($D3,#REF!,3,0)</f>
        <v>#REF!</v>
      </c>
      <c r="G3" s="8" t="s">
        <v>13</v>
      </c>
      <c r="H3" s="8" t="s">
        <v>14</v>
      </c>
      <c r="I3" s="8" t="s">
        <v>1854</v>
      </c>
      <c r="J3" s="8"/>
      <c r="K3" s="8" t="str">
        <f t="shared" si="0"/>
        <v>GUNCano_FIRING-Group Shots 01 175m XY_B00M_CANNONS.wav</v>
      </c>
      <c r="L3" s="8" t="s">
        <v>3021</v>
      </c>
      <c r="M3" s="17" t="s">
        <v>3022</v>
      </c>
      <c r="N3" s="38" t="s">
        <v>1320</v>
      </c>
      <c r="P3" s="8"/>
      <c r="Q3" s="8"/>
      <c r="R3" s="8"/>
      <c r="S3" s="8"/>
      <c r="T3" s="8"/>
      <c r="U3" s="8"/>
      <c r="V3" s="8"/>
      <c r="W3" s="8"/>
      <c r="X3" s="8"/>
      <c r="Y3" s="8"/>
      <c r="Z3" s="8"/>
      <c r="AA3" s="8"/>
      <c r="AB3" s="8"/>
      <c r="AC3" s="8"/>
    </row>
    <row r="4" spans="1:29" ht="12.75" hidden="1" customHeight="1">
      <c r="A4" s="5"/>
      <c r="B4" s="5" t="s">
        <v>3016</v>
      </c>
      <c r="C4" s="5" t="s">
        <v>3023</v>
      </c>
      <c r="D4" s="5" t="s">
        <v>12</v>
      </c>
      <c r="E4" s="8" t="e">
        <f>VLOOKUP($D4,#REF!,2,0)</f>
        <v>#REF!</v>
      </c>
      <c r="F4" s="8" t="e">
        <f>VLOOKUP($D4,#REF!,3,0)</f>
        <v>#REF!</v>
      </c>
      <c r="G4" s="8" t="s">
        <v>13</v>
      </c>
      <c r="H4" s="8" t="s">
        <v>14</v>
      </c>
      <c r="I4" s="8" t="s">
        <v>1854</v>
      </c>
      <c r="J4" s="8"/>
      <c r="K4" s="8" t="str">
        <f t="shared" si="0"/>
        <v>GUNCano_FIRING-Group Shots 01 200m 1st ambiX_B00M_CANNONS.wav</v>
      </c>
      <c r="L4" s="8" t="s">
        <v>3024</v>
      </c>
      <c r="M4" s="17" t="s">
        <v>3025</v>
      </c>
      <c r="N4" s="38" t="s">
        <v>212</v>
      </c>
      <c r="P4" s="8"/>
      <c r="Q4" s="8"/>
      <c r="R4" s="8"/>
      <c r="S4" s="8"/>
      <c r="T4" s="8"/>
      <c r="U4" s="8"/>
      <c r="V4" s="8"/>
      <c r="W4" s="8"/>
      <c r="X4" s="8"/>
      <c r="Y4" s="8"/>
      <c r="Z4" s="8"/>
      <c r="AA4" s="8"/>
      <c r="AB4" s="8"/>
      <c r="AC4" s="8"/>
    </row>
    <row r="5" spans="1:29" ht="12.75" hidden="1" customHeight="1">
      <c r="A5" s="5"/>
      <c r="B5" s="5" t="s">
        <v>3016</v>
      </c>
      <c r="C5" s="5" t="s">
        <v>3026</v>
      </c>
      <c r="D5" s="5" t="s">
        <v>12</v>
      </c>
      <c r="E5" s="8" t="e">
        <f>VLOOKUP($D5,#REF!,2,0)</f>
        <v>#REF!</v>
      </c>
      <c r="F5" s="8" t="e">
        <f>VLOOKUP($D5,#REF!,3,0)</f>
        <v>#REF!</v>
      </c>
      <c r="G5" s="8" t="s">
        <v>13</v>
      </c>
      <c r="H5" s="8" t="s">
        <v>14</v>
      </c>
      <c r="I5" s="8" t="s">
        <v>1854</v>
      </c>
      <c r="J5" s="8"/>
      <c r="K5" s="8" t="str">
        <f t="shared" si="0"/>
        <v>GUNCano_FIRING-Group Shots 01 200m ORTF3D Hi_B00M_CANNONS.wav</v>
      </c>
      <c r="L5" s="8" t="s">
        <v>3027</v>
      </c>
      <c r="M5" s="17" t="s">
        <v>3028</v>
      </c>
      <c r="N5" s="38" t="s">
        <v>13</v>
      </c>
      <c r="P5" s="8"/>
      <c r="Q5" s="8"/>
      <c r="R5" s="8"/>
      <c r="S5" s="8"/>
      <c r="T5" s="8"/>
      <c r="U5" s="8"/>
      <c r="V5" s="8"/>
      <c r="W5" s="8"/>
      <c r="X5" s="8"/>
      <c r="Y5" s="8"/>
      <c r="Z5" s="8"/>
      <c r="AA5" s="8"/>
      <c r="AB5" s="8"/>
      <c r="AC5" s="8"/>
    </row>
    <row r="6" spans="1:29" ht="12.75" hidden="1" customHeight="1">
      <c r="A6" s="5"/>
      <c r="B6" s="5" t="s">
        <v>3016</v>
      </c>
      <c r="C6" s="5" t="s">
        <v>3029</v>
      </c>
      <c r="D6" s="5" t="s">
        <v>12</v>
      </c>
      <c r="E6" s="8" t="e">
        <f>VLOOKUP($D6,#REF!,2,0)</f>
        <v>#REF!</v>
      </c>
      <c r="F6" s="8" t="e">
        <f>VLOOKUP($D6,#REF!,3,0)</f>
        <v>#REF!</v>
      </c>
      <c r="G6" s="8" t="s">
        <v>13</v>
      </c>
      <c r="H6" s="8" t="s">
        <v>14</v>
      </c>
      <c r="I6" s="8" t="s">
        <v>1854</v>
      </c>
      <c r="J6" s="8"/>
      <c r="K6" s="8" t="str">
        <f t="shared" si="0"/>
        <v>GUNCano_FIRING-Group Shots 01 200m ORTF3D Lo_B00M_CANNONS.wav</v>
      </c>
      <c r="L6" s="8" t="s">
        <v>3030</v>
      </c>
      <c r="M6" s="17" t="s">
        <v>3031</v>
      </c>
      <c r="N6" s="38" t="s">
        <v>104</v>
      </c>
      <c r="P6" s="8"/>
      <c r="Q6" s="8"/>
      <c r="R6" s="8"/>
      <c r="S6" s="8"/>
      <c r="T6" s="8"/>
      <c r="U6" s="8"/>
      <c r="V6" s="8"/>
      <c r="W6" s="8"/>
      <c r="X6" s="8"/>
      <c r="Y6" s="8"/>
      <c r="Z6" s="8"/>
      <c r="AA6" s="8"/>
      <c r="AB6" s="8"/>
      <c r="AC6" s="8"/>
    </row>
    <row r="7" spans="1:29" ht="12.75" hidden="1" customHeight="1">
      <c r="A7" s="5"/>
      <c r="B7" s="5" t="s">
        <v>3016</v>
      </c>
      <c r="C7" s="5" t="s">
        <v>3032</v>
      </c>
      <c r="D7" s="5" t="s">
        <v>12</v>
      </c>
      <c r="E7" s="8" t="e">
        <f>VLOOKUP($D7,#REF!,2,0)</f>
        <v>#REF!</v>
      </c>
      <c r="F7" s="8" t="e">
        <f>VLOOKUP($D7,#REF!,3,0)</f>
        <v>#REF!</v>
      </c>
      <c r="G7" s="8" t="s">
        <v>13</v>
      </c>
      <c r="H7" s="8" t="s">
        <v>14</v>
      </c>
      <c r="I7" s="8" t="s">
        <v>1854</v>
      </c>
      <c r="J7" s="8"/>
      <c r="K7" s="8" t="str">
        <f t="shared" si="0"/>
        <v>GUNCano_FIRING-Group Shots 01 150m HH_B00M_CANNONS.wav</v>
      </c>
      <c r="L7" s="8" t="s">
        <v>3033</v>
      </c>
      <c r="M7" s="17" t="s">
        <v>3034</v>
      </c>
      <c r="N7" s="38" t="s">
        <v>2356</v>
      </c>
      <c r="P7" s="8"/>
      <c r="Q7" s="8"/>
      <c r="R7" s="8"/>
      <c r="S7" s="8"/>
      <c r="T7" s="8"/>
      <c r="U7" s="8"/>
      <c r="V7" s="8"/>
      <c r="W7" s="8"/>
      <c r="X7" s="8"/>
      <c r="Y7" s="8"/>
      <c r="Z7" s="8"/>
      <c r="AA7" s="8"/>
      <c r="AB7" s="8"/>
      <c r="AC7" s="8"/>
    </row>
    <row r="8" spans="1:29" ht="12.75" hidden="1" customHeight="1">
      <c r="A8" s="5"/>
      <c r="B8" s="5" t="s">
        <v>3016</v>
      </c>
      <c r="C8" s="5" t="s">
        <v>3035</v>
      </c>
      <c r="D8" s="5" t="s">
        <v>12</v>
      </c>
      <c r="E8" s="8" t="e">
        <f>VLOOKUP($D8,#REF!,2,0)</f>
        <v>#REF!</v>
      </c>
      <c r="F8" s="8" t="e">
        <f>VLOOKUP($D8,#REF!,3,0)</f>
        <v>#REF!</v>
      </c>
      <c r="G8" s="8" t="s">
        <v>13</v>
      </c>
      <c r="H8" s="8" t="s">
        <v>14</v>
      </c>
      <c r="I8" s="8" t="s">
        <v>1854</v>
      </c>
      <c r="J8" s="8"/>
      <c r="K8" s="8" t="str">
        <f t="shared" si="0"/>
        <v>GUNCano_FIRING-Group Shots 01 150m HH BU_B00M_CANNONS.wav</v>
      </c>
      <c r="L8" s="8" t="s">
        <v>3036</v>
      </c>
      <c r="N8" s="8"/>
      <c r="P8" s="8"/>
      <c r="Q8" s="8"/>
      <c r="R8" s="8"/>
      <c r="S8" s="8"/>
      <c r="T8" s="8"/>
      <c r="U8" s="8"/>
      <c r="V8" s="8"/>
      <c r="W8" s="8"/>
      <c r="X8" s="8"/>
      <c r="Y8" s="8"/>
      <c r="Z8" s="8"/>
      <c r="AA8" s="8"/>
      <c r="AB8" s="8"/>
      <c r="AC8" s="8"/>
    </row>
    <row r="9" spans="1:29" ht="12.75" hidden="1" customHeight="1">
      <c r="A9" s="5"/>
      <c r="B9" s="5" t="s">
        <v>3016</v>
      </c>
      <c r="C9" s="5" t="s">
        <v>3037</v>
      </c>
      <c r="D9" s="5" t="s">
        <v>12</v>
      </c>
      <c r="E9" s="8" t="e">
        <f>VLOOKUP($D9,#REF!,2,0)</f>
        <v>#REF!</v>
      </c>
      <c r="F9" s="8" t="e">
        <f>VLOOKUP($D9,#REF!,3,0)</f>
        <v>#REF!</v>
      </c>
      <c r="G9" s="8" t="s">
        <v>13</v>
      </c>
      <c r="H9" s="8" t="s">
        <v>14</v>
      </c>
      <c r="I9" s="8" t="s">
        <v>1854</v>
      </c>
      <c r="J9" s="8"/>
      <c r="K9" s="8" t="str">
        <f t="shared" si="0"/>
        <v>GUNCano_FIRING-Group Shots 01 160m MS BU_B00M_CANNONS.wav</v>
      </c>
      <c r="L9" s="8" t="s">
        <v>3038</v>
      </c>
      <c r="N9" s="8"/>
      <c r="P9" s="8"/>
      <c r="Q9" s="8"/>
      <c r="R9" s="8"/>
      <c r="S9" s="8"/>
      <c r="T9" s="8"/>
      <c r="U9" s="8"/>
      <c r="V9" s="8"/>
      <c r="W9" s="8"/>
      <c r="X9" s="8"/>
      <c r="Y9" s="8"/>
      <c r="Z9" s="8"/>
      <c r="AA9" s="8"/>
      <c r="AB9" s="8"/>
      <c r="AC9" s="8"/>
    </row>
    <row r="10" spans="1:29" ht="12.75" hidden="1" customHeight="1">
      <c r="A10" s="5"/>
      <c r="B10" s="5" t="s">
        <v>3016</v>
      </c>
      <c r="C10" s="5" t="s">
        <v>3039</v>
      </c>
      <c r="D10" s="5" t="s">
        <v>12</v>
      </c>
      <c r="E10" s="8" t="e">
        <f>VLOOKUP($D10,#REF!,2,0)</f>
        <v>#REF!</v>
      </c>
      <c r="F10" s="8" t="e">
        <f>VLOOKUP($D10,#REF!,3,0)</f>
        <v>#REF!</v>
      </c>
      <c r="G10" s="8" t="s">
        <v>13</v>
      </c>
      <c r="H10" s="8" t="s">
        <v>14</v>
      </c>
      <c r="I10" s="8" t="s">
        <v>1854</v>
      </c>
      <c r="J10" s="8"/>
      <c r="K10" s="8" t="str">
        <f t="shared" si="0"/>
        <v>GUNCano_FIRING-Group Shots 01 160m MS_B00M_CANNONS.wav</v>
      </c>
      <c r="L10" s="8" t="s">
        <v>3040</v>
      </c>
      <c r="N10" s="8"/>
      <c r="P10" s="8"/>
      <c r="Q10" s="8"/>
      <c r="R10" s="8"/>
      <c r="S10" s="8"/>
      <c r="T10" s="8"/>
      <c r="U10" s="8"/>
      <c r="V10" s="8"/>
      <c r="W10" s="8"/>
      <c r="X10" s="8"/>
      <c r="Y10" s="8"/>
      <c r="Z10" s="8"/>
      <c r="AA10" s="8"/>
      <c r="AB10" s="8"/>
      <c r="AC10" s="8"/>
    </row>
    <row r="11" spans="1:29" ht="12.75" hidden="1" customHeight="1">
      <c r="A11" s="5"/>
      <c r="B11" s="5" t="s">
        <v>3016</v>
      </c>
      <c r="C11" s="5" t="s">
        <v>3041</v>
      </c>
      <c r="D11" s="5" t="s">
        <v>12</v>
      </c>
      <c r="E11" s="8" t="e">
        <f>VLOOKUP($D11,#REF!,2,0)</f>
        <v>#REF!</v>
      </c>
      <c r="F11" s="8" t="e">
        <f>VLOOKUP($D11,#REF!,3,0)</f>
        <v>#REF!</v>
      </c>
      <c r="G11" s="8" t="s">
        <v>13</v>
      </c>
      <c r="H11" s="8" t="s">
        <v>14</v>
      </c>
      <c r="I11" s="8" t="s">
        <v>1854</v>
      </c>
      <c r="J11" s="8"/>
      <c r="K11" s="8" t="str">
        <f t="shared" si="0"/>
        <v>GUNCano_FIRING-Group Shots 01 100m XY BU_B00M_CANNONS.wav</v>
      </c>
      <c r="L11" s="8" t="s">
        <v>3042</v>
      </c>
      <c r="N11" s="8"/>
      <c r="P11" s="8"/>
      <c r="Q11" s="8"/>
      <c r="R11" s="8"/>
      <c r="S11" s="8"/>
      <c r="T11" s="8"/>
      <c r="U11" s="8"/>
      <c r="V11" s="8"/>
      <c r="W11" s="8"/>
      <c r="X11" s="8"/>
      <c r="Y11" s="8"/>
      <c r="Z11" s="8"/>
      <c r="AA11" s="8"/>
      <c r="AB11" s="8"/>
      <c r="AC11" s="8"/>
    </row>
    <row r="12" spans="1:29" ht="12.75" hidden="1" customHeight="1">
      <c r="A12" s="5"/>
      <c r="B12" s="5" t="s">
        <v>3016</v>
      </c>
      <c r="C12" s="5" t="s">
        <v>3043</v>
      </c>
      <c r="D12" s="5" t="s">
        <v>12</v>
      </c>
      <c r="E12" s="8" t="e">
        <f>VLOOKUP($D12,#REF!,2,0)</f>
        <v>#REF!</v>
      </c>
      <c r="F12" s="8" t="e">
        <f>VLOOKUP($D12,#REF!,3,0)</f>
        <v>#REF!</v>
      </c>
      <c r="G12" s="8" t="s">
        <v>13</v>
      </c>
      <c r="H12" s="8" t="s">
        <v>14</v>
      </c>
      <c r="I12" s="8" t="s">
        <v>1854</v>
      </c>
      <c r="J12" s="8"/>
      <c r="K12" s="8" t="str">
        <f t="shared" si="0"/>
        <v>GUNCano_FIRING-Group Shots 01 100m XY_B00M_CANNONS.wav</v>
      </c>
      <c r="L12" s="8" t="s">
        <v>3044</v>
      </c>
      <c r="N12" s="8"/>
      <c r="P12" s="8"/>
      <c r="Q12" s="8"/>
      <c r="R12" s="8"/>
      <c r="S12" s="8"/>
      <c r="T12" s="8"/>
      <c r="U12" s="8"/>
      <c r="V12" s="8"/>
      <c r="W12" s="8"/>
      <c r="X12" s="8"/>
      <c r="Y12" s="8"/>
      <c r="Z12" s="8"/>
      <c r="AA12" s="8"/>
      <c r="AB12" s="8"/>
      <c r="AC12" s="8"/>
    </row>
    <row r="13" spans="1:29" ht="12.75" hidden="1" customHeight="1">
      <c r="A13" s="5"/>
      <c r="B13" s="5" t="s">
        <v>3045</v>
      </c>
      <c r="C13" s="5" t="s">
        <v>3046</v>
      </c>
      <c r="D13" s="5" t="s">
        <v>12</v>
      </c>
      <c r="E13" s="8" t="e">
        <f>VLOOKUP($D13,#REF!,2,0)</f>
        <v>#REF!</v>
      </c>
      <c r="F13" s="8" t="e">
        <f>VLOOKUP($D13,#REF!,3,0)</f>
        <v>#REF!</v>
      </c>
      <c r="G13" s="8" t="s">
        <v>13</v>
      </c>
      <c r="H13" s="8" t="s">
        <v>14</v>
      </c>
      <c r="I13" s="8" t="s">
        <v>1854</v>
      </c>
      <c r="J13" s="8"/>
      <c r="K13" s="8" t="str">
        <f t="shared" si="0"/>
        <v>GUNCano_FIRING-Group Shots 02 120m XY BU_B00M_CANNONS.wav</v>
      </c>
      <c r="L13" s="8" t="s">
        <v>3047</v>
      </c>
      <c r="N13" s="8"/>
      <c r="O13" s="8" t="s">
        <v>3046</v>
      </c>
      <c r="P13" s="8"/>
      <c r="Q13" s="8"/>
      <c r="R13" s="8"/>
      <c r="S13" s="8"/>
      <c r="T13" s="8"/>
      <c r="U13" s="8"/>
      <c r="V13" s="8"/>
      <c r="W13" s="8"/>
      <c r="X13" s="8"/>
      <c r="Y13" s="8"/>
      <c r="Z13" s="8"/>
      <c r="AA13" s="8"/>
      <c r="AB13" s="8"/>
      <c r="AC13" s="8"/>
    </row>
    <row r="14" spans="1:29" ht="12.75" hidden="1" customHeight="1">
      <c r="A14" s="5"/>
      <c r="B14" s="5" t="s">
        <v>3045</v>
      </c>
      <c r="C14" s="5" t="s">
        <v>3048</v>
      </c>
      <c r="D14" s="5" t="s">
        <v>12</v>
      </c>
      <c r="E14" s="8" t="e">
        <f>VLOOKUP($D14,#REF!,2,0)</f>
        <v>#REF!</v>
      </c>
      <c r="F14" s="8" t="e">
        <f>VLOOKUP($D14,#REF!,3,0)</f>
        <v>#REF!</v>
      </c>
      <c r="G14" s="8" t="s">
        <v>13</v>
      </c>
      <c r="H14" s="8" t="s">
        <v>14</v>
      </c>
      <c r="I14" s="8" t="s">
        <v>1854</v>
      </c>
      <c r="J14" s="8"/>
      <c r="K14" s="8" t="str">
        <f t="shared" si="0"/>
        <v>GUNCano_FIRING-Group Shots 02 130m MS BU_B00M_CANNONS.wav</v>
      </c>
      <c r="L14" s="8" t="s">
        <v>3049</v>
      </c>
      <c r="N14" s="8"/>
      <c r="O14" s="8" t="s">
        <v>3048</v>
      </c>
      <c r="P14" s="8"/>
      <c r="Q14" s="8"/>
      <c r="R14" s="8"/>
      <c r="S14" s="8"/>
      <c r="T14" s="8"/>
      <c r="U14" s="8"/>
      <c r="V14" s="8"/>
      <c r="W14" s="8"/>
      <c r="X14" s="8"/>
      <c r="Y14" s="8"/>
      <c r="Z14" s="8"/>
      <c r="AA14" s="8"/>
      <c r="AB14" s="8"/>
      <c r="AC14" s="8"/>
    </row>
    <row r="15" spans="1:29" ht="12.75" customHeight="1">
      <c r="A15" s="5"/>
      <c r="B15" s="5" t="s">
        <v>3016</v>
      </c>
      <c r="C15" s="5" t="s">
        <v>3043</v>
      </c>
      <c r="D15" s="5" t="s">
        <v>12</v>
      </c>
      <c r="E15" s="8" t="e">
        <f>VLOOKUP($D15,#REF!,2,0)</f>
        <v>#REF!</v>
      </c>
      <c r="F15" s="8" t="e">
        <f>VLOOKUP($D15,#REF!,3,0)</f>
        <v>#REF!</v>
      </c>
      <c r="G15" s="8" t="s">
        <v>13</v>
      </c>
      <c r="H15" s="8" t="s">
        <v>14</v>
      </c>
      <c r="I15" s="8" t="s">
        <v>105</v>
      </c>
      <c r="J15" s="8" t="str">
        <f t="shared" ref="J15:J22" si="1">D15&amp;"_"&amp;G15&amp;"-"&amp;B15&amp;" "&amp;C15&amp;"_"&amp;H15&amp;"_"&amp;I15&amp;".wav"</f>
        <v>GUNCano_FIRING-Group Shots 01 100m XY_B00M_CACK.wav</v>
      </c>
      <c r="K15" s="8" t="s">
        <v>3050</v>
      </c>
      <c r="L15" s="8" t="s">
        <v>3051</v>
      </c>
      <c r="M15" s="8"/>
      <c r="N15" s="8"/>
      <c r="O15" s="8" t="s">
        <v>3043</v>
      </c>
      <c r="P15" s="8"/>
      <c r="Q15" s="8"/>
      <c r="R15" s="8"/>
      <c r="S15" s="8"/>
      <c r="T15" s="8"/>
      <c r="U15" s="8"/>
      <c r="V15" s="8"/>
      <c r="W15" s="8"/>
      <c r="X15" s="8"/>
      <c r="Y15" s="8"/>
      <c r="Z15" s="8"/>
      <c r="AA15" s="8"/>
      <c r="AB15" s="8"/>
      <c r="AC15" s="8"/>
    </row>
    <row r="16" spans="1:29" ht="12.75" customHeight="1">
      <c r="A16" s="5"/>
      <c r="B16" s="5" t="s">
        <v>3016</v>
      </c>
      <c r="C16" s="5" t="s">
        <v>3052</v>
      </c>
      <c r="D16" s="5" t="s">
        <v>12</v>
      </c>
      <c r="E16" s="8" t="e">
        <f>VLOOKUP($D16,#REF!,2,0)</f>
        <v>#REF!</v>
      </c>
      <c r="F16" s="8" t="e">
        <f>VLOOKUP($D16,#REF!,3,0)</f>
        <v>#REF!</v>
      </c>
      <c r="G16" s="8" t="s">
        <v>13</v>
      </c>
      <c r="H16" s="8" t="s">
        <v>14</v>
      </c>
      <c r="I16" s="8" t="s">
        <v>105</v>
      </c>
      <c r="J16" s="8" t="str">
        <f t="shared" si="1"/>
        <v>GUNCano_FIRING-Group Shots 01 120m XY_B00M_CACK.wav</v>
      </c>
      <c r="K16" s="8" t="s">
        <v>3053</v>
      </c>
      <c r="L16" s="8" t="s">
        <v>3054</v>
      </c>
      <c r="N16" s="8"/>
      <c r="O16" s="8" t="s">
        <v>3052</v>
      </c>
      <c r="P16" s="8"/>
      <c r="Q16" s="8"/>
      <c r="R16" s="8"/>
      <c r="S16" s="8"/>
      <c r="T16" s="8"/>
      <c r="U16" s="8"/>
      <c r="V16" s="8"/>
      <c r="W16" s="8"/>
      <c r="X16" s="8"/>
      <c r="Y16" s="8"/>
      <c r="Z16" s="8"/>
      <c r="AA16" s="8"/>
      <c r="AB16" s="8"/>
      <c r="AC16" s="8"/>
    </row>
    <row r="17" spans="1:29" ht="12.75" customHeight="1">
      <c r="A17" s="5"/>
      <c r="B17" s="5" t="s">
        <v>3016</v>
      </c>
      <c r="C17" s="5" t="s">
        <v>3055</v>
      </c>
      <c r="D17" s="5" t="s">
        <v>12</v>
      </c>
      <c r="E17" s="8" t="e">
        <f>VLOOKUP($D17,#REF!,2,0)</f>
        <v>#REF!</v>
      </c>
      <c r="F17" s="8" t="e">
        <f>VLOOKUP($D17,#REF!,3,0)</f>
        <v>#REF!</v>
      </c>
      <c r="G17" s="8" t="s">
        <v>13</v>
      </c>
      <c r="H17" s="8" t="s">
        <v>14</v>
      </c>
      <c r="I17" s="8" t="s">
        <v>105</v>
      </c>
      <c r="J17" s="8" t="str">
        <f t="shared" si="1"/>
        <v>GUNCano_FIRING-Group Shots 01 130m MS_B00M_CACK.wav</v>
      </c>
      <c r="K17" s="8" t="s">
        <v>3056</v>
      </c>
      <c r="L17" s="8" t="s">
        <v>3057</v>
      </c>
      <c r="N17" s="8"/>
      <c r="O17" s="8" t="s">
        <v>3055</v>
      </c>
      <c r="P17" s="8"/>
      <c r="Q17" s="8"/>
      <c r="R17" s="8"/>
      <c r="S17" s="8"/>
      <c r="T17" s="8"/>
      <c r="U17" s="8"/>
      <c r="V17" s="8"/>
      <c r="W17" s="8"/>
      <c r="X17" s="8"/>
      <c r="Y17" s="8"/>
      <c r="Z17" s="8"/>
      <c r="AA17" s="8"/>
      <c r="AB17" s="8"/>
      <c r="AC17" s="8"/>
    </row>
    <row r="18" spans="1:29" ht="12.75" customHeight="1">
      <c r="A18" s="5"/>
      <c r="B18" s="5" t="s">
        <v>3016</v>
      </c>
      <c r="C18" s="5" t="s">
        <v>3032</v>
      </c>
      <c r="D18" s="5" t="s">
        <v>12</v>
      </c>
      <c r="E18" s="8" t="e">
        <f>VLOOKUP($D18,#REF!,2,0)</f>
        <v>#REF!</v>
      </c>
      <c r="F18" s="8" t="e">
        <f>VLOOKUP($D18,#REF!,3,0)</f>
        <v>#REF!</v>
      </c>
      <c r="G18" s="8" t="s">
        <v>13</v>
      </c>
      <c r="H18" s="8" t="s">
        <v>14</v>
      </c>
      <c r="I18" s="8" t="s">
        <v>105</v>
      </c>
      <c r="J18" s="8" t="str">
        <f t="shared" si="1"/>
        <v>GUNCano_FIRING-Group Shots 01 150m HH_B00M_CACK.wav</v>
      </c>
      <c r="K18" s="8" t="s">
        <v>3058</v>
      </c>
      <c r="L18" s="8" t="s">
        <v>3059</v>
      </c>
      <c r="M18" s="8"/>
      <c r="N18" s="8"/>
      <c r="O18" s="8" t="s">
        <v>3032</v>
      </c>
      <c r="P18" s="8"/>
      <c r="Q18" s="8"/>
      <c r="R18" s="8"/>
      <c r="S18" s="8"/>
      <c r="T18" s="8"/>
      <c r="U18" s="8"/>
      <c r="V18" s="8"/>
      <c r="W18" s="8"/>
      <c r="X18" s="8"/>
      <c r="Y18" s="8"/>
      <c r="Z18" s="8"/>
      <c r="AA18" s="8"/>
      <c r="AB18" s="8"/>
      <c r="AC18" s="8"/>
    </row>
    <row r="19" spans="1:29" ht="12.75" customHeight="1">
      <c r="A19" s="5"/>
      <c r="B19" s="5" t="s">
        <v>3016</v>
      </c>
      <c r="C19" s="5" t="s">
        <v>3039</v>
      </c>
      <c r="D19" s="5" t="s">
        <v>12</v>
      </c>
      <c r="E19" s="8" t="e">
        <f>VLOOKUP($D19,#REF!,2,0)</f>
        <v>#REF!</v>
      </c>
      <c r="F19" s="8" t="e">
        <f>VLOOKUP($D19,#REF!,3,0)</f>
        <v>#REF!</v>
      </c>
      <c r="G19" s="8" t="s">
        <v>13</v>
      </c>
      <c r="H19" s="8" t="s">
        <v>14</v>
      </c>
      <c r="I19" s="8" t="s">
        <v>105</v>
      </c>
      <c r="J19" s="8" t="str">
        <f t="shared" si="1"/>
        <v>GUNCano_FIRING-Group Shots 01 160m MS_B00M_CACK.wav</v>
      </c>
      <c r="K19" s="8" t="s">
        <v>3060</v>
      </c>
      <c r="L19" s="8" t="s">
        <v>3061</v>
      </c>
      <c r="M19" s="8"/>
      <c r="N19" s="8"/>
      <c r="O19" s="8" t="s">
        <v>3039</v>
      </c>
      <c r="P19" s="8"/>
      <c r="Q19" s="8"/>
      <c r="R19" s="8"/>
      <c r="S19" s="8"/>
      <c r="T19" s="8"/>
      <c r="U19" s="8"/>
      <c r="V19" s="8"/>
      <c r="W19" s="8"/>
      <c r="X19" s="8"/>
      <c r="Y19" s="8"/>
      <c r="Z19" s="8"/>
      <c r="AA19" s="8"/>
      <c r="AB19" s="8"/>
      <c r="AC19" s="8"/>
    </row>
    <row r="20" spans="1:29" ht="12.75" customHeight="1">
      <c r="A20" s="5"/>
      <c r="B20" s="5" t="s">
        <v>3016</v>
      </c>
      <c r="C20" s="5" t="s">
        <v>3020</v>
      </c>
      <c r="D20" s="5" t="s">
        <v>12</v>
      </c>
      <c r="E20" s="8" t="e">
        <f>VLOOKUP($D20,#REF!,2,0)</f>
        <v>#REF!</v>
      </c>
      <c r="F20" s="8" t="e">
        <f>VLOOKUP($D20,#REF!,3,0)</f>
        <v>#REF!</v>
      </c>
      <c r="G20" s="8" t="s">
        <v>13</v>
      </c>
      <c r="H20" s="8" t="s">
        <v>14</v>
      </c>
      <c r="I20" s="8" t="s">
        <v>105</v>
      </c>
      <c r="J20" s="8" t="str">
        <f t="shared" si="1"/>
        <v>GUNCano_FIRING-Group Shots 01 175m XY_B00M_CACK.wav</v>
      </c>
      <c r="K20" s="8" t="s">
        <v>3062</v>
      </c>
      <c r="L20" s="8" t="s">
        <v>3063</v>
      </c>
      <c r="N20" s="8"/>
      <c r="O20" s="8" t="s">
        <v>3020</v>
      </c>
      <c r="P20" s="8"/>
      <c r="Q20" s="8"/>
      <c r="R20" s="8"/>
      <c r="S20" s="8"/>
      <c r="T20" s="8"/>
      <c r="U20" s="8"/>
      <c r="V20" s="8"/>
      <c r="W20" s="8"/>
      <c r="X20" s="8"/>
      <c r="Y20" s="8"/>
      <c r="Z20" s="8"/>
      <c r="AA20" s="8"/>
      <c r="AB20" s="8"/>
      <c r="AC20" s="8"/>
    </row>
    <row r="21" spans="1:29" ht="12.75" customHeight="1">
      <c r="A21" s="5"/>
      <c r="B21" s="5" t="s">
        <v>3016</v>
      </c>
      <c r="C21" s="5" t="s">
        <v>3064</v>
      </c>
      <c r="D21" s="5" t="s">
        <v>12</v>
      </c>
      <c r="E21" s="8" t="e">
        <f>VLOOKUP($D21,#REF!,2,0)</f>
        <v>#REF!</v>
      </c>
      <c r="F21" s="8" t="e">
        <f>VLOOKUP($D21,#REF!,3,0)</f>
        <v>#REF!</v>
      </c>
      <c r="G21" s="8" t="s">
        <v>13</v>
      </c>
      <c r="H21" s="8" t="s">
        <v>14</v>
      </c>
      <c r="I21" s="8" t="s">
        <v>105</v>
      </c>
      <c r="J21" s="8" t="str">
        <f t="shared" si="1"/>
        <v>GUNCano_FIRING-Group Shots 01 200m Ambix_B00M_CACK.wav</v>
      </c>
      <c r="K21" s="8" t="s">
        <v>3065</v>
      </c>
      <c r="L21" s="8" t="s">
        <v>3066</v>
      </c>
      <c r="M21" s="8"/>
      <c r="N21" s="8"/>
      <c r="O21" s="8" t="s">
        <v>3023</v>
      </c>
      <c r="P21" s="8"/>
      <c r="Q21" s="8"/>
      <c r="R21" s="8"/>
      <c r="S21" s="8"/>
      <c r="T21" s="8"/>
      <c r="U21" s="8"/>
      <c r="V21" s="8"/>
      <c r="W21" s="8"/>
      <c r="X21" s="8"/>
      <c r="Y21" s="8"/>
      <c r="Z21" s="8"/>
      <c r="AA21" s="8"/>
      <c r="AB21" s="8"/>
      <c r="AC21" s="8"/>
    </row>
    <row r="22" spans="1:29" ht="12.75" customHeight="1">
      <c r="A22" s="5"/>
      <c r="B22" s="5" t="s">
        <v>3016</v>
      </c>
      <c r="C22" s="5" t="s">
        <v>3026</v>
      </c>
      <c r="D22" s="5" t="s">
        <v>12</v>
      </c>
      <c r="E22" s="8" t="e">
        <f>VLOOKUP($D22,#REF!,2,0)</f>
        <v>#REF!</v>
      </c>
      <c r="F22" s="8" t="e">
        <f>VLOOKUP($D22,#REF!,3,0)</f>
        <v>#REF!</v>
      </c>
      <c r="G22" s="8" t="s">
        <v>13</v>
      </c>
      <c r="H22" s="8" t="s">
        <v>14</v>
      </c>
      <c r="I22" s="8" t="s">
        <v>105</v>
      </c>
      <c r="J22" s="8" t="str">
        <f t="shared" si="1"/>
        <v>GUNCano_FIRING-Group Shots 01 200m ORTF3D Hi_B00M_CACK.wav</v>
      </c>
      <c r="K22" s="8" t="s">
        <v>3067</v>
      </c>
      <c r="L22" s="8" t="s">
        <v>3068</v>
      </c>
      <c r="M22" s="8"/>
      <c r="N22" s="8"/>
      <c r="O22" s="8" t="s">
        <v>3026</v>
      </c>
      <c r="P22" s="8"/>
      <c r="Q22" s="8"/>
      <c r="R22" s="8"/>
      <c r="S22" s="8"/>
      <c r="T22" s="8"/>
      <c r="U22" s="8"/>
      <c r="V22" s="8"/>
      <c r="W22" s="8"/>
      <c r="X22" s="8"/>
      <c r="Y22" s="8"/>
      <c r="Z22" s="8"/>
      <c r="AA22" s="8"/>
      <c r="AB22" s="8"/>
      <c r="AC22" s="8"/>
    </row>
    <row r="23" spans="1:29" ht="12.75" hidden="1" customHeight="1">
      <c r="A23" s="5"/>
      <c r="B23" s="5" t="s">
        <v>3016</v>
      </c>
      <c r="C23" s="5" t="s">
        <v>3035</v>
      </c>
      <c r="D23" s="5" t="s">
        <v>12</v>
      </c>
      <c r="E23" s="8" t="e">
        <f>VLOOKUP($D23,#REF!,2,0)</f>
        <v>#REF!</v>
      </c>
      <c r="F23" s="8" t="e">
        <f>VLOOKUP($D23,#REF!,3,0)</f>
        <v>#REF!</v>
      </c>
      <c r="G23" s="8" t="s">
        <v>13</v>
      </c>
      <c r="H23" s="8" t="s">
        <v>14</v>
      </c>
      <c r="I23" s="8" t="s">
        <v>1854</v>
      </c>
      <c r="J23" s="8"/>
      <c r="K23" s="8" t="str">
        <f t="shared" ref="K23:K24" si="2">D23&amp;"_"&amp;G23&amp;"-"&amp;B23&amp;" "&amp;C23&amp;"_"&amp;H23&amp;"_"&amp;I23&amp;".wav"</f>
        <v>GUNCano_FIRING-Group Shots 01 150m HH BU_B00M_CANNONS.wav</v>
      </c>
      <c r="L23" s="8" t="s">
        <v>3069</v>
      </c>
      <c r="M23" s="8"/>
      <c r="N23" s="8"/>
      <c r="O23" s="8" t="s">
        <v>3035</v>
      </c>
      <c r="P23" s="8"/>
      <c r="Q23" s="8"/>
      <c r="R23" s="8"/>
      <c r="S23" s="8"/>
      <c r="T23" s="8"/>
      <c r="U23" s="8"/>
      <c r="V23" s="8"/>
      <c r="W23" s="8"/>
      <c r="X23" s="8"/>
      <c r="Y23" s="8"/>
      <c r="Z23" s="8"/>
      <c r="AA23" s="8"/>
      <c r="AB23" s="8"/>
      <c r="AC23" s="8"/>
    </row>
    <row r="24" spans="1:29" ht="12.75" hidden="1" customHeight="1">
      <c r="A24" s="5"/>
      <c r="B24" s="5" t="s">
        <v>3016</v>
      </c>
      <c r="C24" s="5" t="s">
        <v>3037</v>
      </c>
      <c r="D24" s="5" t="s">
        <v>12</v>
      </c>
      <c r="E24" s="8" t="e">
        <f>VLOOKUP($D24,#REF!,2,0)</f>
        <v>#REF!</v>
      </c>
      <c r="F24" s="8" t="e">
        <f>VLOOKUP($D24,#REF!,3,0)</f>
        <v>#REF!</v>
      </c>
      <c r="G24" s="8" t="s">
        <v>13</v>
      </c>
      <c r="H24" s="8" t="s">
        <v>14</v>
      </c>
      <c r="I24" s="8" t="s">
        <v>1854</v>
      </c>
      <c r="J24" s="8"/>
      <c r="K24" s="8" t="str">
        <f t="shared" si="2"/>
        <v>GUNCano_FIRING-Group Shots 01 160m MS BU_B00M_CANNONS.wav</v>
      </c>
      <c r="L24" s="8" t="s">
        <v>3070</v>
      </c>
      <c r="M24" s="8"/>
      <c r="N24" s="8"/>
      <c r="O24" s="8" t="s">
        <v>3037</v>
      </c>
      <c r="P24" s="8"/>
      <c r="Q24" s="8"/>
      <c r="R24" s="8"/>
      <c r="S24" s="8"/>
      <c r="T24" s="8"/>
      <c r="U24" s="8"/>
      <c r="V24" s="8"/>
      <c r="W24" s="8"/>
      <c r="X24" s="8"/>
      <c r="Y24" s="8"/>
      <c r="Z24" s="8"/>
      <c r="AA24" s="8"/>
      <c r="AB24" s="8"/>
      <c r="AC24" s="8"/>
    </row>
    <row r="25" spans="1:29" ht="12.75" customHeight="1">
      <c r="A25" s="5"/>
      <c r="B25" s="5" t="s">
        <v>3016</v>
      </c>
      <c r="C25" s="5" t="s">
        <v>3029</v>
      </c>
      <c r="D25" s="5" t="s">
        <v>12</v>
      </c>
      <c r="E25" s="8" t="e">
        <f>VLOOKUP($D25,#REF!,2,0)</f>
        <v>#REF!</v>
      </c>
      <c r="F25" s="8" t="e">
        <f>VLOOKUP($D25,#REF!,3,0)</f>
        <v>#REF!</v>
      </c>
      <c r="G25" s="8" t="s">
        <v>13</v>
      </c>
      <c r="H25" s="8" t="s">
        <v>14</v>
      </c>
      <c r="I25" s="8" t="s">
        <v>105</v>
      </c>
      <c r="J25" s="8" t="str">
        <f>D25&amp;"_"&amp;G25&amp;"-"&amp;B25&amp;" "&amp;C25&amp;"_"&amp;H25&amp;"_"&amp;I25&amp;".wav"</f>
        <v>GUNCano_FIRING-Group Shots 01 200m ORTF3D Lo_B00M_CACK.wav</v>
      </c>
      <c r="K25" s="8" t="s">
        <v>3071</v>
      </c>
      <c r="L25" s="8" t="s">
        <v>3072</v>
      </c>
      <c r="M25" s="8"/>
      <c r="N25" s="8"/>
      <c r="O25" s="8" t="s">
        <v>3029</v>
      </c>
      <c r="P25" s="8"/>
      <c r="Q25" s="8"/>
      <c r="R25" s="8"/>
      <c r="S25" s="8"/>
      <c r="T25" s="8"/>
      <c r="U25" s="8"/>
      <c r="V25" s="8"/>
      <c r="W25" s="8"/>
      <c r="X25" s="8"/>
      <c r="Y25" s="8"/>
      <c r="Z25" s="8"/>
      <c r="AA25" s="8"/>
      <c r="AB25" s="8"/>
      <c r="AC25" s="8"/>
    </row>
    <row r="26" spans="1:29" ht="12.75" hidden="1" customHeight="1">
      <c r="A26" s="5"/>
      <c r="B26" s="5" t="s">
        <v>3016</v>
      </c>
      <c r="C26" s="5" t="s">
        <v>3041</v>
      </c>
      <c r="D26" s="5" t="s">
        <v>12</v>
      </c>
      <c r="E26" s="8" t="e">
        <f>VLOOKUP($D26,#REF!,2,0)</f>
        <v>#REF!</v>
      </c>
      <c r="F26" s="8" t="e">
        <f>VLOOKUP($D26,#REF!,3,0)</f>
        <v>#REF!</v>
      </c>
      <c r="G26" s="8" t="s">
        <v>13</v>
      </c>
      <c r="H26" s="8" t="s">
        <v>14</v>
      </c>
      <c r="I26" s="8" t="s">
        <v>1854</v>
      </c>
      <c r="J26" s="8"/>
      <c r="K26" s="8" t="str">
        <f>D26&amp;"_"&amp;G26&amp;"-"&amp;B26&amp;" "&amp;C26&amp;"_"&amp;H26&amp;"_"&amp;I26&amp;".wav"</f>
        <v>GUNCano_FIRING-Group Shots 01 100m XY BU_B00M_CANNONS.wav</v>
      </c>
      <c r="L26" s="8" t="s">
        <v>3073</v>
      </c>
      <c r="M26" s="8"/>
      <c r="N26" s="8"/>
      <c r="O26" s="8" t="s">
        <v>3041</v>
      </c>
      <c r="P26" s="8"/>
      <c r="Q26" s="8"/>
      <c r="R26" s="8"/>
      <c r="S26" s="8"/>
      <c r="T26" s="8"/>
      <c r="U26" s="8"/>
      <c r="V26" s="8"/>
      <c r="W26" s="8"/>
      <c r="X26" s="8"/>
      <c r="Y26" s="8"/>
      <c r="Z26" s="8"/>
      <c r="AA26" s="8"/>
      <c r="AB26" s="8"/>
      <c r="AC26" s="8"/>
    </row>
    <row r="27" spans="1:29" ht="12.75" customHeight="1">
      <c r="A27" s="5"/>
      <c r="B27" s="5" t="s">
        <v>3016</v>
      </c>
      <c r="C27" s="5" t="s">
        <v>3017</v>
      </c>
      <c r="D27" s="5" t="s">
        <v>12</v>
      </c>
      <c r="E27" s="8" t="e">
        <f>VLOOKUP($D27,#REF!,2,0)</f>
        <v>#REF!</v>
      </c>
      <c r="F27" s="8" t="e">
        <f>VLOOKUP($D27,#REF!,3,0)</f>
        <v>#REF!</v>
      </c>
      <c r="G27" s="8" t="s">
        <v>13</v>
      </c>
      <c r="H27" s="8" t="s">
        <v>14</v>
      </c>
      <c r="I27" s="8" t="s">
        <v>105</v>
      </c>
      <c r="J27" s="8" t="str">
        <f>D27&amp;"_"&amp;G27&amp;"-"&amp;B27&amp;" "&amp;C27&amp;"_"&amp;H27&amp;"_"&amp;I27&amp;".wav"</f>
        <v>GUNCano_FIRING-Group Shots 01 50m XY_B00M_CACK.wav</v>
      </c>
      <c r="K27" s="8" t="s">
        <v>3074</v>
      </c>
      <c r="L27" s="8" t="s">
        <v>3075</v>
      </c>
      <c r="N27" s="8"/>
      <c r="O27" s="8" t="s">
        <v>3017</v>
      </c>
      <c r="P27" s="8"/>
      <c r="Q27" s="8"/>
      <c r="R27" s="8"/>
      <c r="S27" s="8"/>
      <c r="T27" s="8"/>
      <c r="U27" s="8"/>
      <c r="V27" s="8"/>
      <c r="W27" s="8"/>
      <c r="X27" s="8"/>
      <c r="Y27" s="8"/>
      <c r="Z27" s="8"/>
      <c r="AA27" s="8"/>
      <c r="AB27" s="8"/>
      <c r="AC27" s="8"/>
    </row>
    <row r="28" spans="1:29" ht="12.75" hidden="1" customHeight="1">
      <c r="A28" s="5"/>
      <c r="B28" s="5" t="s">
        <v>3076</v>
      </c>
      <c r="C28" s="5" t="s">
        <v>3046</v>
      </c>
      <c r="D28" s="5" t="s">
        <v>12</v>
      </c>
      <c r="E28" s="8" t="e">
        <f>VLOOKUP($D28,#REF!,2,0)</f>
        <v>#REF!</v>
      </c>
      <c r="F28" s="8" t="e">
        <f>VLOOKUP($D28,#REF!,3,0)</f>
        <v>#REF!</v>
      </c>
      <c r="G28" s="8" t="s">
        <v>13</v>
      </c>
      <c r="H28" s="8" t="s">
        <v>14</v>
      </c>
      <c r="I28" s="8" t="s">
        <v>1854</v>
      </c>
      <c r="J28" s="8"/>
      <c r="K28" s="8" t="str">
        <f t="shared" ref="K28:K29" si="3">D28&amp;"_"&amp;G28&amp;"-"&amp;B28&amp;" "&amp;C28&amp;"_"&amp;H28&amp;"_"&amp;I28&amp;".wav"</f>
        <v>GUNCano_FIRING-Group Shots 03 120m XY BU_B00M_CANNONS.wav</v>
      </c>
      <c r="L28" s="8" t="s">
        <v>3077</v>
      </c>
      <c r="M28" s="8"/>
      <c r="N28" s="8"/>
      <c r="O28" s="8"/>
      <c r="P28" s="8"/>
      <c r="Q28" s="8"/>
      <c r="R28" s="8"/>
      <c r="S28" s="8"/>
      <c r="T28" s="8"/>
      <c r="U28" s="8"/>
      <c r="V28" s="8"/>
      <c r="W28" s="8"/>
      <c r="X28" s="8"/>
      <c r="Y28" s="8"/>
      <c r="Z28" s="8"/>
      <c r="AA28" s="8"/>
      <c r="AB28" s="8"/>
      <c r="AC28" s="8"/>
    </row>
    <row r="29" spans="1:29" ht="12.75" hidden="1" customHeight="1">
      <c r="A29" s="5"/>
      <c r="B29" s="5" t="s">
        <v>3076</v>
      </c>
      <c r="C29" s="5" t="s">
        <v>3048</v>
      </c>
      <c r="D29" s="5" t="s">
        <v>12</v>
      </c>
      <c r="E29" s="8" t="e">
        <f>VLOOKUP($D29,#REF!,2,0)</f>
        <v>#REF!</v>
      </c>
      <c r="F29" s="8" t="e">
        <f>VLOOKUP($D29,#REF!,3,0)</f>
        <v>#REF!</v>
      </c>
      <c r="G29" s="8" t="s">
        <v>13</v>
      </c>
      <c r="H29" s="8" t="s">
        <v>14</v>
      </c>
      <c r="I29" s="8" t="s">
        <v>1854</v>
      </c>
      <c r="J29" s="8"/>
      <c r="K29" s="8" t="str">
        <f t="shared" si="3"/>
        <v>GUNCano_FIRING-Group Shots 03 130m MS BU_B00M_CANNONS.wav</v>
      </c>
      <c r="L29" s="8" t="s">
        <v>3078</v>
      </c>
      <c r="M29" s="8"/>
      <c r="N29" s="8"/>
      <c r="O29" s="8"/>
      <c r="P29" s="8"/>
      <c r="Q29" s="8"/>
      <c r="R29" s="8"/>
      <c r="S29" s="8"/>
      <c r="T29" s="8"/>
      <c r="U29" s="8"/>
      <c r="V29" s="8"/>
      <c r="W29" s="8"/>
      <c r="X29" s="8"/>
      <c r="Y29" s="8"/>
      <c r="Z29" s="8"/>
      <c r="AA29" s="8"/>
      <c r="AB29" s="8"/>
      <c r="AC29" s="8"/>
    </row>
    <row r="30" spans="1:29" ht="12.75" hidden="1" customHeight="1">
      <c r="A30" s="5"/>
      <c r="B30" s="5" t="s">
        <v>3076</v>
      </c>
      <c r="C30" s="5" t="s">
        <v>3055</v>
      </c>
      <c r="D30" s="5" t="s">
        <v>12</v>
      </c>
      <c r="E30" s="8" t="e">
        <f>VLOOKUP($D30,#REF!,2,0)</f>
        <v>#REF!</v>
      </c>
      <c r="F30" s="8" t="e">
        <f>VLOOKUP($D30,#REF!,3,0)</f>
        <v>#REF!</v>
      </c>
      <c r="G30" s="8" t="s">
        <v>13</v>
      </c>
      <c r="H30" s="8" t="s">
        <v>14</v>
      </c>
      <c r="I30" s="8" t="s">
        <v>105</v>
      </c>
      <c r="J30" s="8" t="str">
        <f t="shared" ref="J30:J37" si="4">D30&amp;"_"&amp;G30&amp;"-"&amp;B30&amp;" "&amp;C30&amp;"_"&amp;H30&amp;"_"&amp;I30&amp;".wav"</f>
        <v>GUNCano_FIRING-Group Shots 03 130m MS_B00M_CACK.wav</v>
      </c>
      <c r="K30" s="8" t="s">
        <v>3079</v>
      </c>
      <c r="L30" s="8" t="s">
        <v>3080</v>
      </c>
      <c r="M30" s="8"/>
      <c r="N30" s="8"/>
      <c r="O30" s="8"/>
      <c r="P30" s="8"/>
      <c r="Q30" s="8"/>
      <c r="R30" s="8"/>
      <c r="S30" s="8"/>
      <c r="T30" s="8"/>
      <c r="U30" s="8"/>
      <c r="V30" s="8"/>
      <c r="W30" s="8"/>
      <c r="X30" s="8"/>
      <c r="Y30" s="8"/>
      <c r="Z30" s="8"/>
      <c r="AA30" s="8"/>
      <c r="AB30" s="8"/>
      <c r="AC30" s="8"/>
    </row>
    <row r="31" spans="1:29" ht="12.75" hidden="1" customHeight="1">
      <c r="A31" s="5"/>
      <c r="B31" s="5" t="s">
        <v>3076</v>
      </c>
      <c r="C31" s="5" t="s">
        <v>3052</v>
      </c>
      <c r="D31" s="5" t="s">
        <v>12</v>
      </c>
      <c r="E31" s="8" t="e">
        <f>VLOOKUP($D31,#REF!,2,0)</f>
        <v>#REF!</v>
      </c>
      <c r="F31" s="8" t="e">
        <f>VLOOKUP($D31,#REF!,3,0)</f>
        <v>#REF!</v>
      </c>
      <c r="G31" s="8" t="s">
        <v>13</v>
      </c>
      <c r="H31" s="8" t="s">
        <v>14</v>
      </c>
      <c r="I31" s="8" t="s">
        <v>105</v>
      </c>
      <c r="J31" s="8" t="str">
        <f t="shared" si="4"/>
        <v>GUNCano_FIRING-Group Shots 03 120m XY_B00M_CACK.wav</v>
      </c>
      <c r="K31" s="8" t="s">
        <v>3081</v>
      </c>
      <c r="L31" s="8" t="s">
        <v>3082</v>
      </c>
      <c r="M31" s="8"/>
      <c r="N31" s="8"/>
      <c r="O31" s="8"/>
      <c r="P31" s="8"/>
      <c r="Q31" s="8"/>
      <c r="R31" s="8"/>
      <c r="S31" s="8"/>
      <c r="T31" s="8"/>
      <c r="U31" s="8"/>
      <c r="V31" s="8"/>
      <c r="W31" s="8"/>
      <c r="X31" s="8"/>
      <c r="Y31" s="8"/>
      <c r="Z31" s="8"/>
      <c r="AA31" s="8"/>
      <c r="AB31" s="8"/>
      <c r="AC31" s="8"/>
    </row>
    <row r="32" spans="1:29" ht="12.75" hidden="1" customHeight="1">
      <c r="A32" s="5"/>
      <c r="B32" s="5" t="s">
        <v>3076</v>
      </c>
      <c r="C32" s="5" t="s">
        <v>3017</v>
      </c>
      <c r="D32" s="5" t="s">
        <v>12</v>
      </c>
      <c r="E32" s="8" t="e">
        <f>VLOOKUP($D32,#REF!,2,0)</f>
        <v>#REF!</v>
      </c>
      <c r="F32" s="8" t="e">
        <f>VLOOKUP($D32,#REF!,3,0)</f>
        <v>#REF!</v>
      </c>
      <c r="G32" s="8" t="s">
        <v>13</v>
      </c>
      <c r="H32" s="8" t="s">
        <v>14</v>
      </c>
      <c r="I32" s="8" t="s">
        <v>105</v>
      </c>
      <c r="J32" s="8" t="str">
        <f t="shared" si="4"/>
        <v>GUNCano_FIRING-Group Shots 03 50m XY_B00M_CACK.wav</v>
      </c>
      <c r="K32" s="8" t="s">
        <v>3083</v>
      </c>
      <c r="L32" s="8" t="s">
        <v>3084</v>
      </c>
      <c r="M32" s="8"/>
      <c r="N32" s="8"/>
      <c r="P32" s="8"/>
      <c r="Q32" s="8"/>
      <c r="R32" s="8"/>
      <c r="S32" s="8"/>
      <c r="T32" s="8"/>
      <c r="U32" s="8"/>
      <c r="V32" s="8"/>
      <c r="W32" s="8"/>
      <c r="X32" s="8"/>
      <c r="Y32" s="8"/>
      <c r="Z32" s="8"/>
      <c r="AA32" s="8"/>
      <c r="AB32" s="8"/>
      <c r="AC32" s="8"/>
    </row>
    <row r="33" spans="1:29" ht="12.75" hidden="1" customHeight="1">
      <c r="A33" s="5"/>
      <c r="B33" s="5" t="s">
        <v>3076</v>
      </c>
      <c r="C33" s="5" t="s">
        <v>3020</v>
      </c>
      <c r="D33" s="5" t="s">
        <v>12</v>
      </c>
      <c r="E33" s="8" t="e">
        <f>VLOOKUP($D33,#REF!,2,0)</f>
        <v>#REF!</v>
      </c>
      <c r="F33" s="8" t="e">
        <f>VLOOKUP($D33,#REF!,3,0)</f>
        <v>#REF!</v>
      </c>
      <c r="G33" s="8" t="s">
        <v>13</v>
      </c>
      <c r="H33" s="8" t="s">
        <v>14</v>
      </c>
      <c r="I33" s="8" t="s">
        <v>105</v>
      </c>
      <c r="J33" s="8" t="str">
        <f t="shared" si="4"/>
        <v>GUNCano_FIRING-Group Shots 03 175m XY_B00M_CACK.wav</v>
      </c>
      <c r="K33" s="8" t="s">
        <v>3085</v>
      </c>
      <c r="L33" s="8" t="s">
        <v>3086</v>
      </c>
      <c r="M33" s="8"/>
      <c r="N33" s="8"/>
      <c r="O33" s="8"/>
      <c r="P33" s="8"/>
      <c r="Q33" s="8"/>
      <c r="R33" s="8"/>
      <c r="S33" s="8"/>
      <c r="T33" s="8"/>
      <c r="U33" s="8"/>
      <c r="V33" s="8"/>
      <c r="W33" s="8"/>
      <c r="X33" s="8"/>
      <c r="Y33" s="8"/>
      <c r="Z33" s="8"/>
      <c r="AA33" s="8"/>
      <c r="AB33" s="8"/>
      <c r="AC33" s="8"/>
    </row>
    <row r="34" spans="1:29" ht="12.75" hidden="1" customHeight="1">
      <c r="A34" s="5"/>
      <c r="B34" s="5" t="s">
        <v>3076</v>
      </c>
      <c r="C34" s="5" t="s">
        <v>3064</v>
      </c>
      <c r="D34" s="5" t="s">
        <v>12</v>
      </c>
      <c r="E34" s="8" t="e">
        <f>VLOOKUP($D34,#REF!,2,0)</f>
        <v>#REF!</v>
      </c>
      <c r="F34" s="8" t="e">
        <f>VLOOKUP($D34,#REF!,3,0)</f>
        <v>#REF!</v>
      </c>
      <c r="G34" s="8" t="s">
        <v>13</v>
      </c>
      <c r="H34" s="8" t="s">
        <v>14</v>
      </c>
      <c r="I34" s="8" t="s">
        <v>105</v>
      </c>
      <c r="J34" s="8" t="str">
        <f t="shared" si="4"/>
        <v>GUNCano_FIRING-Group Shots 03 200m Ambix_B00M_CACK.wav</v>
      </c>
      <c r="K34" s="8" t="s">
        <v>3087</v>
      </c>
      <c r="L34" s="8" t="s">
        <v>3088</v>
      </c>
      <c r="M34" s="8"/>
      <c r="N34" s="8"/>
      <c r="O34" s="8"/>
      <c r="P34" s="8"/>
      <c r="Q34" s="8"/>
      <c r="R34" s="8"/>
      <c r="S34" s="8"/>
      <c r="T34" s="8"/>
      <c r="U34" s="8"/>
      <c r="V34" s="8"/>
      <c r="W34" s="8"/>
      <c r="X34" s="8"/>
      <c r="Y34" s="8"/>
      <c r="Z34" s="8"/>
      <c r="AA34" s="8"/>
      <c r="AB34" s="8"/>
      <c r="AC34" s="8"/>
    </row>
    <row r="35" spans="1:29" ht="12.75" hidden="1" customHeight="1">
      <c r="A35" s="5"/>
      <c r="B35" s="5" t="s">
        <v>3076</v>
      </c>
      <c r="C35" s="5" t="s">
        <v>3026</v>
      </c>
      <c r="D35" s="5" t="s">
        <v>12</v>
      </c>
      <c r="E35" s="8" t="e">
        <f>VLOOKUP($D35,#REF!,2,0)</f>
        <v>#REF!</v>
      </c>
      <c r="F35" s="8" t="e">
        <f>VLOOKUP($D35,#REF!,3,0)</f>
        <v>#REF!</v>
      </c>
      <c r="G35" s="8" t="s">
        <v>13</v>
      </c>
      <c r="H35" s="8" t="s">
        <v>14</v>
      </c>
      <c r="I35" s="8" t="s">
        <v>105</v>
      </c>
      <c r="J35" s="8" t="str">
        <f t="shared" si="4"/>
        <v>GUNCano_FIRING-Group Shots 03 200m ORTF3D Hi_B00M_CACK.wav</v>
      </c>
      <c r="K35" s="8" t="s">
        <v>3089</v>
      </c>
      <c r="L35" s="8" t="s">
        <v>3090</v>
      </c>
      <c r="M35" s="8"/>
      <c r="N35" s="8"/>
      <c r="O35" s="8"/>
      <c r="P35" s="8"/>
      <c r="Q35" s="8"/>
      <c r="R35" s="8"/>
      <c r="S35" s="8"/>
      <c r="T35" s="8"/>
      <c r="U35" s="8"/>
      <c r="V35" s="8"/>
      <c r="W35" s="8"/>
      <c r="X35" s="8"/>
      <c r="Y35" s="8"/>
      <c r="Z35" s="8"/>
      <c r="AA35" s="8"/>
      <c r="AB35" s="8"/>
      <c r="AC35" s="8"/>
    </row>
    <row r="36" spans="1:29" ht="12.75" hidden="1" customHeight="1">
      <c r="A36" s="5"/>
      <c r="B36" s="5" t="s">
        <v>3076</v>
      </c>
      <c r="C36" s="5" t="s">
        <v>3029</v>
      </c>
      <c r="D36" s="5" t="s">
        <v>12</v>
      </c>
      <c r="E36" s="8" t="e">
        <f>VLOOKUP($D36,#REF!,2,0)</f>
        <v>#REF!</v>
      </c>
      <c r="F36" s="8" t="e">
        <f>VLOOKUP($D36,#REF!,3,0)</f>
        <v>#REF!</v>
      </c>
      <c r="G36" s="8" t="s">
        <v>13</v>
      </c>
      <c r="H36" s="8" t="s">
        <v>14</v>
      </c>
      <c r="I36" s="8" t="s">
        <v>105</v>
      </c>
      <c r="J36" s="8" t="str">
        <f t="shared" si="4"/>
        <v>GUNCano_FIRING-Group Shots 03 200m ORTF3D Lo_B00M_CACK.wav</v>
      </c>
      <c r="K36" s="8" t="s">
        <v>3091</v>
      </c>
      <c r="L36" s="8" t="s">
        <v>3092</v>
      </c>
      <c r="M36" s="8"/>
      <c r="N36" s="8"/>
      <c r="O36" s="8"/>
      <c r="P36" s="8"/>
      <c r="Q36" s="8"/>
      <c r="R36" s="8"/>
      <c r="S36" s="8"/>
      <c r="T36" s="8"/>
      <c r="U36" s="8"/>
      <c r="V36" s="8"/>
      <c r="W36" s="8"/>
      <c r="X36" s="8"/>
      <c r="Y36" s="8"/>
      <c r="Z36" s="8"/>
      <c r="AA36" s="8"/>
      <c r="AB36" s="8"/>
      <c r="AC36" s="8"/>
    </row>
    <row r="37" spans="1:29" ht="12.75" hidden="1" customHeight="1">
      <c r="A37" s="5"/>
      <c r="B37" s="5" t="s">
        <v>3076</v>
      </c>
      <c r="C37" s="5" t="s">
        <v>3032</v>
      </c>
      <c r="D37" s="5" t="s">
        <v>12</v>
      </c>
      <c r="E37" s="8" t="e">
        <f>VLOOKUP($D37,#REF!,2,0)</f>
        <v>#REF!</v>
      </c>
      <c r="F37" s="8" t="e">
        <f>VLOOKUP($D37,#REF!,3,0)</f>
        <v>#REF!</v>
      </c>
      <c r="G37" s="8" t="s">
        <v>13</v>
      </c>
      <c r="H37" s="8" t="s">
        <v>14</v>
      </c>
      <c r="I37" s="8" t="s">
        <v>105</v>
      </c>
      <c r="J37" s="8" t="str">
        <f t="shared" si="4"/>
        <v>GUNCano_FIRING-Group Shots 03 150m HH_B00M_CACK.wav</v>
      </c>
      <c r="K37" s="8" t="s">
        <v>3093</v>
      </c>
      <c r="L37" s="8" t="s">
        <v>3094</v>
      </c>
      <c r="M37" s="8"/>
      <c r="N37" s="8"/>
      <c r="O37" s="8"/>
      <c r="P37" s="8"/>
      <c r="Q37" s="8"/>
      <c r="R37" s="8"/>
      <c r="S37" s="8"/>
      <c r="T37" s="8"/>
      <c r="U37" s="8"/>
      <c r="V37" s="8"/>
      <c r="W37" s="8"/>
      <c r="X37" s="8"/>
      <c r="Y37" s="8"/>
      <c r="Z37" s="8"/>
      <c r="AA37" s="8"/>
      <c r="AB37" s="8"/>
      <c r="AC37" s="8"/>
    </row>
    <row r="38" spans="1:29" ht="12.75" hidden="1" customHeight="1">
      <c r="A38" s="5"/>
      <c r="B38" s="5" t="s">
        <v>3076</v>
      </c>
      <c r="C38" s="5" t="s">
        <v>3035</v>
      </c>
      <c r="D38" s="5" t="s">
        <v>12</v>
      </c>
      <c r="E38" s="8" t="e">
        <f>VLOOKUP($D38,#REF!,2,0)</f>
        <v>#REF!</v>
      </c>
      <c r="F38" s="8" t="e">
        <f>VLOOKUP($D38,#REF!,3,0)</f>
        <v>#REF!</v>
      </c>
      <c r="G38" s="8" t="s">
        <v>13</v>
      </c>
      <c r="H38" s="8" t="s">
        <v>14</v>
      </c>
      <c r="I38" s="8" t="s">
        <v>1854</v>
      </c>
      <c r="J38" s="8"/>
      <c r="K38" s="8" t="str">
        <f t="shared" ref="K38:K39" si="5">D38&amp;"_"&amp;G38&amp;"-"&amp;B38&amp;" "&amp;C38&amp;"_"&amp;H38&amp;"_"&amp;I38&amp;".wav"</f>
        <v>GUNCano_FIRING-Group Shots 03 150m HH BU_B00M_CANNONS.wav</v>
      </c>
      <c r="L38" s="8" t="s">
        <v>3095</v>
      </c>
      <c r="M38" s="8"/>
      <c r="N38" s="8"/>
      <c r="O38" s="8"/>
      <c r="P38" s="8"/>
      <c r="Q38" s="8"/>
      <c r="R38" s="8"/>
      <c r="S38" s="8"/>
      <c r="T38" s="8"/>
      <c r="U38" s="8"/>
      <c r="V38" s="8"/>
      <c r="W38" s="8"/>
      <c r="X38" s="8"/>
      <c r="Y38" s="8"/>
      <c r="Z38" s="8"/>
      <c r="AA38" s="8"/>
      <c r="AB38" s="8"/>
      <c r="AC38" s="8"/>
    </row>
    <row r="39" spans="1:29" ht="12.75" hidden="1" customHeight="1">
      <c r="A39" s="5"/>
      <c r="B39" s="5" t="s">
        <v>3076</v>
      </c>
      <c r="C39" s="5" t="s">
        <v>3037</v>
      </c>
      <c r="D39" s="5" t="s">
        <v>12</v>
      </c>
      <c r="E39" s="8" t="e">
        <f>VLOOKUP($D39,#REF!,2,0)</f>
        <v>#REF!</v>
      </c>
      <c r="F39" s="8" t="e">
        <f>VLOOKUP($D39,#REF!,3,0)</f>
        <v>#REF!</v>
      </c>
      <c r="G39" s="8" t="s">
        <v>13</v>
      </c>
      <c r="H39" s="8" t="s">
        <v>14</v>
      </c>
      <c r="I39" s="8" t="s">
        <v>1854</v>
      </c>
      <c r="J39" s="8"/>
      <c r="K39" s="8" t="str">
        <f t="shared" si="5"/>
        <v>GUNCano_FIRING-Group Shots 03 160m MS BU_B00M_CANNONS.wav</v>
      </c>
      <c r="L39" s="8" t="s">
        <v>3096</v>
      </c>
      <c r="M39" s="8"/>
      <c r="N39" s="8"/>
      <c r="O39" s="8"/>
      <c r="P39" s="8"/>
      <c r="Q39" s="8"/>
      <c r="R39" s="8"/>
      <c r="S39" s="8"/>
      <c r="T39" s="8"/>
      <c r="U39" s="8"/>
      <c r="V39" s="8"/>
      <c r="W39" s="8"/>
      <c r="X39" s="8"/>
      <c r="Y39" s="8"/>
      <c r="Z39" s="8"/>
      <c r="AA39" s="8"/>
      <c r="AB39" s="8"/>
      <c r="AC39" s="8"/>
    </row>
    <row r="40" spans="1:29" ht="12.75" hidden="1" customHeight="1">
      <c r="A40" s="5"/>
      <c r="B40" s="5" t="s">
        <v>3076</v>
      </c>
      <c r="C40" s="5" t="s">
        <v>3039</v>
      </c>
      <c r="D40" s="5" t="s">
        <v>12</v>
      </c>
      <c r="E40" s="8" t="e">
        <f>VLOOKUP($D40,#REF!,2,0)</f>
        <v>#REF!</v>
      </c>
      <c r="F40" s="8" t="e">
        <f>VLOOKUP($D40,#REF!,3,0)</f>
        <v>#REF!</v>
      </c>
      <c r="G40" s="8" t="s">
        <v>13</v>
      </c>
      <c r="H40" s="8" t="s">
        <v>14</v>
      </c>
      <c r="I40" s="8" t="s">
        <v>105</v>
      </c>
      <c r="J40" s="8" t="str">
        <f>D40&amp;"_"&amp;G40&amp;"-"&amp;B40&amp;" "&amp;C40&amp;"_"&amp;H40&amp;"_"&amp;I40&amp;".wav"</f>
        <v>GUNCano_FIRING-Group Shots 03 160m MS_B00M_CACK.wav</v>
      </c>
      <c r="K40" s="8" t="s">
        <v>3097</v>
      </c>
      <c r="L40" s="8" t="s">
        <v>3098</v>
      </c>
      <c r="M40" s="8"/>
      <c r="N40" s="8"/>
      <c r="O40" s="8"/>
      <c r="P40" s="8"/>
      <c r="Q40" s="8"/>
      <c r="R40" s="8"/>
      <c r="S40" s="8"/>
      <c r="T40" s="8"/>
      <c r="U40" s="8"/>
      <c r="V40" s="8"/>
      <c r="W40" s="8"/>
      <c r="X40" s="8"/>
      <c r="Y40" s="8"/>
      <c r="Z40" s="8"/>
      <c r="AA40" s="8"/>
      <c r="AB40" s="8"/>
      <c r="AC40" s="8"/>
    </row>
    <row r="41" spans="1:29" ht="12.75" hidden="1" customHeight="1">
      <c r="A41" s="5"/>
      <c r="B41" s="5" t="s">
        <v>3076</v>
      </c>
      <c r="C41" s="5" t="s">
        <v>3041</v>
      </c>
      <c r="D41" s="5" t="s">
        <v>12</v>
      </c>
      <c r="E41" s="8" t="e">
        <f>VLOOKUP($D41,#REF!,2,0)</f>
        <v>#REF!</v>
      </c>
      <c r="F41" s="8" t="e">
        <f>VLOOKUP($D41,#REF!,3,0)</f>
        <v>#REF!</v>
      </c>
      <c r="G41" s="8" t="s">
        <v>13</v>
      </c>
      <c r="H41" s="8" t="s">
        <v>14</v>
      </c>
      <c r="I41" s="8" t="s">
        <v>1854</v>
      </c>
      <c r="J41" s="8"/>
      <c r="K41" s="8" t="str">
        <f>D41&amp;"_"&amp;G41&amp;"-"&amp;B41&amp;" "&amp;C41&amp;"_"&amp;H41&amp;"_"&amp;I41&amp;".wav"</f>
        <v>GUNCano_FIRING-Group Shots 03 100m XY BU_B00M_CANNONS.wav</v>
      </c>
      <c r="L41" s="8" t="s">
        <v>3099</v>
      </c>
      <c r="M41" s="8"/>
      <c r="N41" s="8"/>
      <c r="O41" s="8"/>
      <c r="P41" s="8"/>
      <c r="Q41" s="8"/>
      <c r="R41" s="8"/>
      <c r="S41" s="8"/>
      <c r="T41" s="8"/>
      <c r="U41" s="8"/>
      <c r="V41" s="8"/>
      <c r="W41" s="8"/>
      <c r="X41" s="8"/>
      <c r="Y41" s="8"/>
      <c r="Z41" s="8"/>
      <c r="AA41" s="8"/>
      <c r="AB41" s="8"/>
      <c r="AC41" s="8"/>
    </row>
    <row r="42" spans="1:29" ht="12.75" hidden="1" customHeight="1">
      <c r="A42" s="5"/>
      <c r="B42" s="5" t="s">
        <v>3076</v>
      </c>
      <c r="C42" s="5" t="s">
        <v>3043</v>
      </c>
      <c r="D42" s="5" t="s">
        <v>12</v>
      </c>
      <c r="E42" s="8" t="e">
        <f>VLOOKUP($D42,#REF!,2,0)</f>
        <v>#REF!</v>
      </c>
      <c r="F42" s="8" t="e">
        <f>VLOOKUP($D42,#REF!,3,0)</f>
        <v>#REF!</v>
      </c>
      <c r="G42" s="8" t="s">
        <v>13</v>
      </c>
      <c r="H42" s="8" t="s">
        <v>14</v>
      </c>
      <c r="I42" s="8" t="s">
        <v>105</v>
      </c>
      <c r="J42" s="8" t="str">
        <f>D42&amp;"_"&amp;G42&amp;"-"&amp;B42&amp;" "&amp;C42&amp;"_"&amp;H42&amp;"_"&amp;I42&amp;".wav"</f>
        <v>GUNCano_FIRING-Group Shots 03 100m XY_B00M_CACK.wav</v>
      </c>
      <c r="K42" s="8" t="s">
        <v>3100</v>
      </c>
      <c r="L42" s="8" t="s">
        <v>3101</v>
      </c>
      <c r="M42" s="8"/>
      <c r="N42" s="8"/>
      <c r="O42" s="8"/>
      <c r="P42" s="8"/>
      <c r="Q42" s="8"/>
      <c r="R42" s="8"/>
      <c r="S42" s="8"/>
      <c r="T42" s="8"/>
      <c r="U42" s="8"/>
      <c r="V42" s="8"/>
      <c r="W42" s="8"/>
      <c r="X42" s="8"/>
      <c r="Y42" s="8"/>
      <c r="Z42" s="8"/>
      <c r="AA42" s="8"/>
      <c r="AB42" s="8"/>
      <c r="AC42" s="8"/>
    </row>
    <row r="43" spans="1:29" ht="12.75" hidden="1" customHeight="1">
      <c r="A43" s="5"/>
      <c r="B43" s="5" t="s">
        <v>3045</v>
      </c>
      <c r="C43" s="5" t="s">
        <v>3046</v>
      </c>
      <c r="D43" s="5" t="s">
        <v>12</v>
      </c>
      <c r="E43" s="8" t="e">
        <f>VLOOKUP($D43,#REF!,2,0)</f>
        <v>#REF!</v>
      </c>
      <c r="F43" s="8" t="e">
        <f>VLOOKUP($D43,#REF!,3,0)</f>
        <v>#REF!</v>
      </c>
      <c r="G43" s="8" t="s">
        <v>13</v>
      </c>
      <c r="H43" s="8" t="s">
        <v>14</v>
      </c>
      <c r="I43" s="8" t="s">
        <v>1854</v>
      </c>
      <c r="J43" s="8"/>
      <c r="K43" s="8" t="str">
        <f t="shared" ref="K43:K44" si="6">D43&amp;"_"&amp;G43&amp;"-"&amp;B43&amp;" "&amp;C43&amp;"_"&amp;H43&amp;"_"&amp;I43&amp;".wav"</f>
        <v>GUNCano_FIRING-Group Shots 02 120m XY BU_B00M_CANNONS.wav</v>
      </c>
      <c r="L43" s="8" t="s">
        <v>3102</v>
      </c>
      <c r="M43" s="8"/>
      <c r="N43" s="8"/>
      <c r="O43" s="8"/>
      <c r="P43" s="8"/>
      <c r="Q43" s="8"/>
      <c r="R43" s="8"/>
      <c r="S43" s="8"/>
      <c r="T43" s="8"/>
      <c r="U43" s="8"/>
      <c r="V43" s="8"/>
      <c r="W43" s="8"/>
      <c r="X43" s="8"/>
      <c r="Y43" s="8"/>
      <c r="Z43" s="8"/>
      <c r="AA43" s="8"/>
      <c r="AB43" s="8"/>
      <c r="AC43" s="8"/>
    </row>
    <row r="44" spans="1:29" ht="12.75" hidden="1" customHeight="1">
      <c r="A44" s="5"/>
      <c r="B44" s="5" t="s">
        <v>3045</v>
      </c>
      <c r="C44" s="5" t="s">
        <v>3048</v>
      </c>
      <c r="D44" s="5" t="s">
        <v>12</v>
      </c>
      <c r="E44" s="8" t="e">
        <f>VLOOKUP($D44,#REF!,2,0)</f>
        <v>#REF!</v>
      </c>
      <c r="F44" s="8" t="e">
        <f>VLOOKUP($D44,#REF!,3,0)</f>
        <v>#REF!</v>
      </c>
      <c r="G44" s="8" t="s">
        <v>13</v>
      </c>
      <c r="H44" s="8" t="s">
        <v>14</v>
      </c>
      <c r="I44" s="8" t="s">
        <v>1854</v>
      </c>
      <c r="J44" s="8"/>
      <c r="K44" s="8" t="str">
        <f t="shared" si="6"/>
        <v>GUNCano_FIRING-Group Shots 02 130m MS BU_B00M_CANNONS.wav</v>
      </c>
      <c r="L44" s="8" t="s">
        <v>3103</v>
      </c>
      <c r="M44" s="8"/>
      <c r="N44" s="8"/>
      <c r="O44" s="8"/>
      <c r="P44" s="8"/>
      <c r="Q44" s="8"/>
      <c r="R44" s="8"/>
      <c r="S44" s="8"/>
      <c r="T44" s="8"/>
      <c r="U44" s="8"/>
      <c r="V44" s="8"/>
      <c r="W44" s="8"/>
      <c r="X44" s="8"/>
      <c r="Y44" s="8"/>
      <c r="Z44" s="8"/>
      <c r="AA44" s="8"/>
      <c r="AB44" s="8"/>
      <c r="AC44" s="8"/>
    </row>
    <row r="45" spans="1:29" ht="12.75" customHeight="1">
      <c r="A45" s="5"/>
      <c r="B45" s="5" t="s">
        <v>3045</v>
      </c>
      <c r="C45" s="5" t="s">
        <v>3043</v>
      </c>
      <c r="D45" s="5" t="s">
        <v>12</v>
      </c>
      <c r="E45" s="8" t="e">
        <f>VLOOKUP($D45,#REF!,2,0)</f>
        <v>#REF!</v>
      </c>
      <c r="F45" s="8" t="e">
        <f>VLOOKUP($D45,#REF!,3,0)</f>
        <v>#REF!</v>
      </c>
      <c r="G45" s="8" t="s">
        <v>13</v>
      </c>
      <c r="H45" s="8" t="s">
        <v>14</v>
      </c>
      <c r="I45" s="8" t="s">
        <v>105</v>
      </c>
      <c r="J45" s="8" t="str">
        <f t="shared" ref="J45:J52" si="7">D45&amp;"_"&amp;G45&amp;"-"&amp;B45&amp;" "&amp;C45&amp;"_"&amp;H45&amp;"_"&amp;I45&amp;".wav"</f>
        <v>GUNCano_FIRING-Group Shots 02 100m XY_B00M_CACK.wav</v>
      </c>
      <c r="K45" s="8" t="s">
        <v>3104</v>
      </c>
      <c r="L45" s="8" t="s">
        <v>3105</v>
      </c>
      <c r="M45" s="8"/>
      <c r="N45" s="8"/>
      <c r="O45" s="8"/>
      <c r="P45" s="8"/>
      <c r="Q45" s="8"/>
      <c r="R45" s="8"/>
      <c r="S45" s="8"/>
      <c r="T45" s="8"/>
      <c r="U45" s="8"/>
      <c r="V45" s="8"/>
      <c r="W45" s="8"/>
      <c r="X45" s="8"/>
      <c r="Y45" s="8"/>
      <c r="Z45" s="8"/>
      <c r="AA45" s="8"/>
      <c r="AB45" s="8"/>
      <c r="AC45" s="8"/>
    </row>
    <row r="46" spans="1:29" ht="12.75" customHeight="1">
      <c r="A46" s="5"/>
      <c r="B46" s="5" t="s">
        <v>3045</v>
      </c>
      <c r="C46" s="5" t="s">
        <v>3052</v>
      </c>
      <c r="D46" s="5" t="s">
        <v>12</v>
      </c>
      <c r="E46" s="8" t="e">
        <f>VLOOKUP($D46,#REF!,2,0)</f>
        <v>#REF!</v>
      </c>
      <c r="F46" s="8" t="e">
        <f>VLOOKUP($D46,#REF!,3,0)</f>
        <v>#REF!</v>
      </c>
      <c r="G46" s="8" t="s">
        <v>13</v>
      </c>
      <c r="H46" s="8" t="s">
        <v>14</v>
      </c>
      <c r="I46" s="8" t="s">
        <v>105</v>
      </c>
      <c r="J46" s="8" t="str">
        <f t="shared" si="7"/>
        <v>GUNCano_FIRING-Group Shots 02 120m XY_B00M_CACK.wav</v>
      </c>
      <c r="K46" s="8" t="s">
        <v>3106</v>
      </c>
      <c r="L46" s="8" t="s">
        <v>3107</v>
      </c>
      <c r="M46" s="8"/>
      <c r="N46" s="8"/>
      <c r="O46" s="8"/>
      <c r="P46" s="8"/>
      <c r="Q46" s="8"/>
      <c r="R46" s="8"/>
      <c r="S46" s="8"/>
      <c r="T46" s="8"/>
      <c r="U46" s="8"/>
      <c r="V46" s="8"/>
      <c r="W46" s="8"/>
      <c r="X46" s="8"/>
      <c r="Y46" s="8"/>
      <c r="Z46" s="8"/>
      <c r="AA46" s="8"/>
      <c r="AB46" s="8"/>
      <c r="AC46" s="8"/>
    </row>
    <row r="47" spans="1:29" ht="12.75" customHeight="1">
      <c r="A47" s="5"/>
      <c r="B47" s="5" t="s">
        <v>3045</v>
      </c>
      <c r="C47" s="5" t="s">
        <v>3055</v>
      </c>
      <c r="D47" s="5" t="s">
        <v>12</v>
      </c>
      <c r="E47" s="8" t="e">
        <f>VLOOKUP($D47,#REF!,2,0)</f>
        <v>#REF!</v>
      </c>
      <c r="F47" s="8" t="e">
        <f>VLOOKUP($D47,#REF!,3,0)</f>
        <v>#REF!</v>
      </c>
      <c r="G47" s="8" t="s">
        <v>13</v>
      </c>
      <c r="H47" s="8" t="s">
        <v>14</v>
      </c>
      <c r="I47" s="8" t="s">
        <v>105</v>
      </c>
      <c r="J47" s="8" t="str">
        <f t="shared" si="7"/>
        <v>GUNCano_FIRING-Group Shots 02 130m MS_B00M_CACK.wav</v>
      </c>
      <c r="K47" s="8" t="s">
        <v>3108</v>
      </c>
      <c r="L47" s="8" t="s">
        <v>3109</v>
      </c>
      <c r="M47" s="8"/>
      <c r="N47" s="8"/>
      <c r="O47" s="8"/>
      <c r="P47" s="8"/>
      <c r="Q47" s="8"/>
      <c r="R47" s="8"/>
      <c r="S47" s="8"/>
      <c r="T47" s="8"/>
      <c r="U47" s="8"/>
      <c r="V47" s="8"/>
      <c r="W47" s="8"/>
      <c r="X47" s="8"/>
      <c r="Y47" s="8"/>
      <c r="Z47" s="8"/>
      <c r="AA47" s="8"/>
      <c r="AB47" s="8"/>
      <c r="AC47" s="8"/>
    </row>
    <row r="48" spans="1:29" ht="12.75" customHeight="1">
      <c r="A48" s="5"/>
      <c r="B48" s="5" t="s">
        <v>3045</v>
      </c>
      <c r="C48" s="5" t="s">
        <v>3032</v>
      </c>
      <c r="D48" s="5" t="s">
        <v>12</v>
      </c>
      <c r="E48" s="8" t="e">
        <f>VLOOKUP($D48,#REF!,2,0)</f>
        <v>#REF!</v>
      </c>
      <c r="F48" s="8" t="e">
        <f>VLOOKUP($D48,#REF!,3,0)</f>
        <v>#REF!</v>
      </c>
      <c r="G48" s="8" t="s">
        <v>13</v>
      </c>
      <c r="H48" s="8" t="s">
        <v>14</v>
      </c>
      <c r="I48" s="8" t="s">
        <v>105</v>
      </c>
      <c r="J48" s="8" t="str">
        <f t="shared" si="7"/>
        <v>GUNCano_FIRING-Group Shots 02 150m HH_B00M_CACK.wav</v>
      </c>
      <c r="K48" s="8" t="s">
        <v>3110</v>
      </c>
      <c r="L48" s="8" t="s">
        <v>3111</v>
      </c>
      <c r="M48" s="8"/>
      <c r="N48" s="8"/>
      <c r="O48" s="8"/>
      <c r="P48" s="8"/>
      <c r="Q48" s="8"/>
      <c r="R48" s="8"/>
      <c r="S48" s="8"/>
      <c r="T48" s="8"/>
      <c r="U48" s="8"/>
      <c r="V48" s="8"/>
      <c r="W48" s="8"/>
      <c r="X48" s="8"/>
      <c r="Y48" s="8"/>
      <c r="Z48" s="8"/>
      <c r="AA48" s="8"/>
      <c r="AB48" s="8"/>
      <c r="AC48" s="8"/>
    </row>
    <row r="49" spans="1:29" ht="12.75" customHeight="1">
      <c r="A49" s="5"/>
      <c r="B49" s="5" t="s">
        <v>3045</v>
      </c>
      <c r="C49" s="5" t="s">
        <v>3039</v>
      </c>
      <c r="D49" s="5" t="s">
        <v>12</v>
      </c>
      <c r="E49" s="8" t="e">
        <f>VLOOKUP($D49,#REF!,2,0)</f>
        <v>#REF!</v>
      </c>
      <c r="F49" s="8" t="e">
        <f>VLOOKUP($D49,#REF!,3,0)</f>
        <v>#REF!</v>
      </c>
      <c r="G49" s="8" t="s">
        <v>13</v>
      </c>
      <c r="H49" s="8" t="s">
        <v>14</v>
      </c>
      <c r="I49" s="8" t="s">
        <v>105</v>
      </c>
      <c r="J49" s="8" t="str">
        <f t="shared" si="7"/>
        <v>GUNCano_FIRING-Group Shots 02 160m MS_B00M_CACK.wav</v>
      </c>
      <c r="K49" s="8" t="s">
        <v>3112</v>
      </c>
      <c r="L49" s="8" t="s">
        <v>3113</v>
      </c>
      <c r="M49" s="8"/>
      <c r="N49" s="8"/>
      <c r="O49" s="8"/>
      <c r="P49" s="8"/>
      <c r="Q49" s="8"/>
      <c r="R49" s="8"/>
      <c r="S49" s="8"/>
      <c r="T49" s="8"/>
      <c r="U49" s="8"/>
      <c r="V49" s="8"/>
      <c r="W49" s="8"/>
      <c r="X49" s="8"/>
      <c r="Y49" s="8"/>
      <c r="Z49" s="8"/>
      <c r="AA49" s="8"/>
      <c r="AB49" s="8"/>
      <c r="AC49" s="8"/>
    </row>
    <row r="50" spans="1:29" ht="12.75" customHeight="1">
      <c r="A50" s="5"/>
      <c r="B50" s="5" t="s">
        <v>3045</v>
      </c>
      <c r="C50" s="5" t="s">
        <v>3020</v>
      </c>
      <c r="D50" s="5" t="s">
        <v>12</v>
      </c>
      <c r="E50" s="8" t="e">
        <f>VLOOKUP($D50,#REF!,2,0)</f>
        <v>#REF!</v>
      </c>
      <c r="F50" s="8" t="e">
        <f>VLOOKUP($D50,#REF!,3,0)</f>
        <v>#REF!</v>
      </c>
      <c r="G50" s="8" t="s">
        <v>13</v>
      </c>
      <c r="H50" s="8" t="s">
        <v>14</v>
      </c>
      <c r="I50" s="8" t="s">
        <v>105</v>
      </c>
      <c r="J50" s="8" t="str">
        <f t="shared" si="7"/>
        <v>GUNCano_FIRING-Group Shots 02 175m XY_B00M_CACK.wav</v>
      </c>
      <c r="K50" s="8" t="s">
        <v>3114</v>
      </c>
      <c r="L50" s="8" t="s">
        <v>3115</v>
      </c>
      <c r="M50" s="8"/>
      <c r="N50" s="8"/>
      <c r="O50" s="8"/>
      <c r="P50" s="8"/>
      <c r="Q50" s="8"/>
      <c r="R50" s="8"/>
      <c r="S50" s="8"/>
      <c r="T50" s="8"/>
      <c r="U50" s="8"/>
      <c r="V50" s="8"/>
      <c r="W50" s="8"/>
      <c r="X50" s="8"/>
      <c r="Y50" s="8"/>
      <c r="Z50" s="8"/>
      <c r="AA50" s="8"/>
      <c r="AB50" s="8"/>
      <c r="AC50" s="8"/>
    </row>
    <row r="51" spans="1:29" ht="12.75" customHeight="1">
      <c r="A51" s="5"/>
      <c r="B51" s="5" t="s">
        <v>3045</v>
      </c>
      <c r="C51" s="5" t="s">
        <v>3064</v>
      </c>
      <c r="D51" s="5" t="s">
        <v>12</v>
      </c>
      <c r="E51" s="8" t="e">
        <f>VLOOKUP($D51,#REF!,2,0)</f>
        <v>#REF!</v>
      </c>
      <c r="F51" s="8" t="e">
        <f>VLOOKUP($D51,#REF!,3,0)</f>
        <v>#REF!</v>
      </c>
      <c r="G51" s="8" t="s">
        <v>13</v>
      </c>
      <c r="H51" s="8" t="s">
        <v>14</v>
      </c>
      <c r="I51" s="8" t="s">
        <v>105</v>
      </c>
      <c r="J51" s="8" t="str">
        <f t="shared" si="7"/>
        <v>GUNCano_FIRING-Group Shots 02 200m Ambix_B00M_CACK.wav</v>
      </c>
      <c r="K51" s="8" t="s">
        <v>3116</v>
      </c>
      <c r="L51" s="8" t="s">
        <v>3117</v>
      </c>
      <c r="M51" s="8"/>
      <c r="N51" s="8"/>
      <c r="O51" s="8"/>
      <c r="P51" s="8"/>
      <c r="Q51" s="8"/>
      <c r="R51" s="8"/>
      <c r="S51" s="8"/>
      <c r="T51" s="8"/>
      <c r="U51" s="8"/>
      <c r="V51" s="8"/>
      <c r="W51" s="8"/>
      <c r="X51" s="8"/>
      <c r="Y51" s="8"/>
      <c r="Z51" s="8"/>
      <c r="AA51" s="8"/>
      <c r="AB51" s="8"/>
      <c r="AC51" s="8"/>
    </row>
    <row r="52" spans="1:29" ht="12.75" customHeight="1">
      <c r="A52" s="5"/>
      <c r="B52" s="5" t="s">
        <v>3045</v>
      </c>
      <c r="C52" s="5" t="s">
        <v>3026</v>
      </c>
      <c r="D52" s="5" t="s">
        <v>12</v>
      </c>
      <c r="E52" s="8" t="e">
        <f>VLOOKUP($D52,#REF!,2,0)</f>
        <v>#REF!</v>
      </c>
      <c r="F52" s="8" t="e">
        <f>VLOOKUP($D52,#REF!,3,0)</f>
        <v>#REF!</v>
      </c>
      <c r="G52" s="8" t="s">
        <v>13</v>
      </c>
      <c r="H52" s="8" t="s">
        <v>14</v>
      </c>
      <c r="I52" s="8" t="s">
        <v>105</v>
      </c>
      <c r="J52" s="8" t="str">
        <f t="shared" si="7"/>
        <v>GUNCano_FIRING-Group Shots 02 200m ORTF3D Hi_B00M_CACK.wav</v>
      </c>
      <c r="K52" s="8" t="s">
        <v>3118</v>
      </c>
      <c r="L52" s="8" t="s">
        <v>3119</v>
      </c>
      <c r="M52" s="8"/>
      <c r="N52" s="8"/>
      <c r="O52" s="8"/>
      <c r="P52" s="8"/>
      <c r="Q52" s="8"/>
      <c r="R52" s="8"/>
      <c r="S52" s="8"/>
      <c r="T52" s="8"/>
      <c r="U52" s="8"/>
      <c r="V52" s="8"/>
      <c r="W52" s="8"/>
      <c r="X52" s="8"/>
      <c r="Y52" s="8"/>
      <c r="Z52" s="8"/>
      <c r="AA52" s="8"/>
      <c r="AB52" s="8"/>
      <c r="AC52" s="8"/>
    </row>
    <row r="53" spans="1:29" ht="12.75" hidden="1" customHeight="1">
      <c r="A53" s="5"/>
      <c r="B53" s="5" t="s">
        <v>3045</v>
      </c>
      <c r="C53" s="5" t="s">
        <v>3035</v>
      </c>
      <c r="D53" s="5" t="s">
        <v>12</v>
      </c>
      <c r="E53" s="8" t="e">
        <f>VLOOKUP($D53,#REF!,2,0)</f>
        <v>#REF!</v>
      </c>
      <c r="F53" s="8" t="e">
        <f>VLOOKUP($D53,#REF!,3,0)</f>
        <v>#REF!</v>
      </c>
      <c r="G53" s="8" t="s">
        <v>13</v>
      </c>
      <c r="H53" s="8" t="s">
        <v>14</v>
      </c>
      <c r="I53" s="8" t="s">
        <v>1854</v>
      </c>
      <c r="J53" s="8"/>
      <c r="K53" s="8" t="str">
        <f t="shared" ref="K53:K54" si="8">D53&amp;"_"&amp;G53&amp;"-"&amp;B53&amp;" "&amp;C53&amp;"_"&amp;H53&amp;"_"&amp;I53&amp;".wav"</f>
        <v>GUNCano_FIRING-Group Shots 02 150m HH BU_B00M_CANNONS.wav</v>
      </c>
      <c r="L53" s="8" t="s">
        <v>3120</v>
      </c>
      <c r="M53" s="8"/>
      <c r="N53" s="8"/>
      <c r="O53" s="8"/>
      <c r="P53" s="8"/>
      <c r="Q53" s="8"/>
      <c r="R53" s="8"/>
      <c r="S53" s="8"/>
      <c r="T53" s="8"/>
      <c r="U53" s="8"/>
      <c r="V53" s="8"/>
      <c r="W53" s="8"/>
      <c r="X53" s="8"/>
      <c r="Y53" s="8"/>
      <c r="Z53" s="8"/>
      <c r="AA53" s="8"/>
      <c r="AB53" s="8"/>
      <c r="AC53" s="8"/>
    </row>
    <row r="54" spans="1:29" ht="12.75" hidden="1" customHeight="1">
      <c r="A54" s="5"/>
      <c r="B54" s="5" t="s">
        <v>3045</v>
      </c>
      <c r="C54" s="5" t="s">
        <v>3037</v>
      </c>
      <c r="D54" s="5" t="s">
        <v>12</v>
      </c>
      <c r="E54" s="8" t="e">
        <f>VLOOKUP($D54,#REF!,2,0)</f>
        <v>#REF!</v>
      </c>
      <c r="F54" s="8" t="e">
        <f>VLOOKUP($D54,#REF!,3,0)</f>
        <v>#REF!</v>
      </c>
      <c r="G54" s="8" t="s">
        <v>13</v>
      </c>
      <c r="H54" s="8" t="s">
        <v>14</v>
      </c>
      <c r="I54" s="8" t="s">
        <v>1854</v>
      </c>
      <c r="J54" s="8"/>
      <c r="K54" s="8" t="str">
        <f t="shared" si="8"/>
        <v>GUNCano_FIRING-Group Shots 02 160m MS BU_B00M_CANNONS.wav</v>
      </c>
      <c r="L54" s="8" t="s">
        <v>3121</v>
      </c>
      <c r="M54" s="8"/>
      <c r="N54" s="8"/>
      <c r="O54" s="8"/>
      <c r="P54" s="8"/>
      <c r="Q54" s="8"/>
      <c r="R54" s="8"/>
      <c r="S54" s="8"/>
      <c r="T54" s="8"/>
      <c r="U54" s="8"/>
      <c r="V54" s="8"/>
      <c r="W54" s="8"/>
      <c r="X54" s="8"/>
      <c r="Y54" s="8"/>
      <c r="Z54" s="8"/>
      <c r="AA54" s="8"/>
      <c r="AB54" s="8"/>
      <c r="AC54" s="8"/>
    </row>
    <row r="55" spans="1:29" ht="12.75" customHeight="1">
      <c r="A55" s="5"/>
      <c r="B55" s="5" t="s">
        <v>3045</v>
      </c>
      <c r="C55" s="5" t="s">
        <v>3029</v>
      </c>
      <c r="D55" s="5" t="s">
        <v>12</v>
      </c>
      <c r="E55" s="8" t="e">
        <f>VLOOKUP($D55,#REF!,2,0)</f>
        <v>#REF!</v>
      </c>
      <c r="F55" s="8" t="e">
        <f>VLOOKUP($D55,#REF!,3,0)</f>
        <v>#REF!</v>
      </c>
      <c r="G55" s="8" t="s">
        <v>13</v>
      </c>
      <c r="H55" s="8" t="s">
        <v>14</v>
      </c>
      <c r="I55" s="8" t="s">
        <v>105</v>
      </c>
      <c r="J55" s="8" t="str">
        <f>D55&amp;"_"&amp;G55&amp;"-"&amp;B55&amp;" "&amp;C55&amp;"_"&amp;H55&amp;"_"&amp;I55&amp;".wav"</f>
        <v>GUNCano_FIRING-Group Shots 02 200m ORTF3D Lo_B00M_CACK.wav</v>
      </c>
      <c r="K55" s="8" t="s">
        <v>3122</v>
      </c>
      <c r="L55" s="8" t="s">
        <v>3123</v>
      </c>
      <c r="M55" s="8"/>
      <c r="N55" s="8"/>
      <c r="O55" s="8"/>
      <c r="P55" s="8"/>
      <c r="Q55" s="8"/>
      <c r="R55" s="8"/>
      <c r="S55" s="8"/>
      <c r="T55" s="8"/>
      <c r="U55" s="8"/>
      <c r="V55" s="8"/>
      <c r="W55" s="8"/>
      <c r="X55" s="8"/>
      <c r="Y55" s="8"/>
      <c r="Z55" s="8"/>
      <c r="AA55" s="8"/>
      <c r="AB55" s="8"/>
      <c r="AC55" s="8"/>
    </row>
    <row r="56" spans="1:29" ht="12.75" hidden="1" customHeight="1">
      <c r="A56" s="5"/>
      <c r="B56" s="5" t="s">
        <v>3045</v>
      </c>
      <c r="C56" s="5" t="s">
        <v>3041</v>
      </c>
      <c r="D56" s="5" t="s">
        <v>12</v>
      </c>
      <c r="E56" s="8" t="e">
        <f>VLOOKUP($D56,#REF!,2,0)</f>
        <v>#REF!</v>
      </c>
      <c r="F56" s="8" t="e">
        <f>VLOOKUP($D56,#REF!,3,0)</f>
        <v>#REF!</v>
      </c>
      <c r="G56" s="8" t="s">
        <v>13</v>
      </c>
      <c r="H56" s="8" t="s">
        <v>14</v>
      </c>
      <c r="I56" s="8" t="s">
        <v>1854</v>
      </c>
      <c r="J56" s="8"/>
      <c r="K56" s="8" t="str">
        <f>D56&amp;"_"&amp;G56&amp;"-"&amp;B56&amp;" "&amp;C56&amp;"_"&amp;H56&amp;"_"&amp;I56&amp;".wav"</f>
        <v>GUNCano_FIRING-Group Shots 02 100m XY BU_B00M_CANNONS.wav</v>
      </c>
      <c r="L56" s="8" t="s">
        <v>3124</v>
      </c>
      <c r="M56" s="8"/>
      <c r="N56" s="8"/>
      <c r="O56" s="8"/>
      <c r="P56" s="8"/>
      <c r="Q56" s="8"/>
      <c r="R56" s="8"/>
      <c r="S56" s="8"/>
      <c r="T56" s="8"/>
      <c r="U56" s="8"/>
      <c r="V56" s="8"/>
      <c r="W56" s="8"/>
      <c r="X56" s="8"/>
      <c r="Y56" s="8"/>
      <c r="Z56" s="8"/>
      <c r="AA56" s="8"/>
      <c r="AB56" s="8"/>
      <c r="AC56" s="8"/>
    </row>
    <row r="57" spans="1:29" ht="12.75" customHeight="1">
      <c r="A57" s="5"/>
      <c r="B57" s="5" t="s">
        <v>3045</v>
      </c>
      <c r="C57" s="5" t="s">
        <v>3017</v>
      </c>
      <c r="D57" s="5" t="s">
        <v>12</v>
      </c>
      <c r="E57" s="8" t="e">
        <f>VLOOKUP($D57,#REF!,2,0)</f>
        <v>#REF!</v>
      </c>
      <c r="F57" s="8" t="e">
        <f>VLOOKUP($D57,#REF!,3,0)</f>
        <v>#REF!</v>
      </c>
      <c r="G57" s="8" t="s">
        <v>13</v>
      </c>
      <c r="H57" s="8" t="s">
        <v>14</v>
      </c>
      <c r="I57" s="8" t="s">
        <v>105</v>
      </c>
      <c r="J57" s="8" t="str">
        <f>D57&amp;"_"&amp;G57&amp;"-"&amp;B57&amp;" "&amp;C57&amp;"_"&amp;H57&amp;"_"&amp;I57&amp;".wav"</f>
        <v>GUNCano_FIRING-Group Shots 02 50m XY_B00M_CACK.wav</v>
      </c>
      <c r="K57" s="8" t="s">
        <v>3125</v>
      </c>
      <c r="L57" s="8" t="s">
        <v>3126</v>
      </c>
      <c r="M57" s="8"/>
      <c r="N57" s="8"/>
      <c r="O57" s="8"/>
      <c r="P57" s="8"/>
      <c r="Q57" s="8"/>
      <c r="R57" s="8"/>
      <c r="S57" s="8"/>
      <c r="T57" s="8"/>
      <c r="U57" s="8"/>
      <c r="V57" s="8"/>
      <c r="W57" s="8"/>
      <c r="X57" s="8"/>
      <c r="Y57" s="8"/>
      <c r="Z57" s="8"/>
      <c r="AA57" s="8"/>
      <c r="AB57" s="8"/>
      <c r="AC57" s="8"/>
    </row>
    <row r="58" spans="1:29" ht="12.75" hidden="1" customHeight="1">
      <c r="A58" s="5"/>
      <c r="B58" s="5" t="s">
        <v>3076</v>
      </c>
      <c r="C58" s="5" t="s">
        <v>3046</v>
      </c>
      <c r="D58" s="5" t="s">
        <v>12</v>
      </c>
      <c r="E58" s="8" t="e">
        <f>VLOOKUP($D58,#REF!,2,0)</f>
        <v>#REF!</v>
      </c>
      <c r="F58" s="8" t="e">
        <f>VLOOKUP($D58,#REF!,3,0)</f>
        <v>#REF!</v>
      </c>
      <c r="G58" s="8" t="s">
        <v>13</v>
      </c>
      <c r="H58" s="8" t="s">
        <v>14</v>
      </c>
      <c r="I58" s="8" t="s">
        <v>1854</v>
      </c>
      <c r="J58" s="8"/>
      <c r="K58" s="8" t="str">
        <f t="shared" ref="K58:K59" si="9">D58&amp;"_"&amp;G58&amp;"-"&amp;B58&amp;" "&amp;C58&amp;"_"&amp;H58&amp;"_"&amp;I58&amp;".wav"</f>
        <v>GUNCano_FIRING-Group Shots 03 120m XY BU_B00M_CANNONS.wav</v>
      </c>
      <c r="L58" s="8" t="s">
        <v>3127</v>
      </c>
      <c r="M58" s="8"/>
      <c r="N58" s="8"/>
      <c r="O58" s="8"/>
      <c r="P58" s="8"/>
      <c r="Q58" s="8"/>
      <c r="R58" s="8"/>
      <c r="S58" s="8"/>
      <c r="T58" s="8"/>
      <c r="U58" s="8"/>
      <c r="V58" s="8"/>
      <c r="W58" s="8"/>
      <c r="X58" s="8"/>
      <c r="Y58" s="8"/>
      <c r="Z58" s="8"/>
      <c r="AA58" s="8"/>
      <c r="AB58" s="8"/>
      <c r="AC58" s="8"/>
    </row>
    <row r="59" spans="1:29" ht="12.75" hidden="1" customHeight="1">
      <c r="A59" s="5"/>
      <c r="B59" s="5" t="s">
        <v>3076</v>
      </c>
      <c r="C59" s="5" t="s">
        <v>3048</v>
      </c>
      <c r="D59" s="5" t="s">
        <v>12</v>
      </c>
      <c r="E59" s="8" t="e">
        <f>VLOOKUP($D59,#REF!,2,0)</f>
        <v>#REF!</v>
      </c>
      <c r="F59" s="8" t="e">
        <f>VLOOKUP($D59,#REF!,3,0)</f>
        <v>#REF!</v>
      </c>
      <c r="G59" s="8" t="s">
        <v>13</v>
      </c>
      <c r="H59" s="8" t="s">
        <v>14</v>
      </c>
      <c r="I59" s="8" t="s">
        <v>1854</v>
      </c>
      <c r="J59" s="8"/>
      <c r="K59" s="8" t="str">
        <f t="shared" si="9"/>
        <v>GUNCano_FIRING-Group Shots 03 130m MS BU_B00M_CANNONS.wav</v>
      </c>
      <c r="L59" s="8" t="s">
        <v>3128</v>
      </c>
      <c r="M59" s="8"/>
      <c r="N59" s="8"/>
      <c r="O59" s="8"/>
      <c r="P59" s="8"/>
      <c r="Q59" s="8"/>
      <c r="R59" s="8"/>
      <c r="S59" s="8"/>
      <c r="T59" s="8"/>
      <c r="U59" s="8"/>
      <c r="V59" s="8"/>
      <c r="W59" s="8"/>
      <c r="X59" s="8"/>
      <c r="Y59" s="8"/>
      <c r="Z59" s="8"/>
      <c r="AA59" s="8"/>
      <c r="AB59" s="8"/>
      <c r="AC59" s="8"/>
    </row>
    <row r="60" spans="1:29" ht="12.75" customHeight="1">
      <c r="A60" s="5"/>
      <c r="B60" s="5" t="s">
        <v>3076</v>
      </c>
      <c r="C60" s="5" t="s">
        <v>3043</v>
      </c>
      <c r="D60" s="5" t="s">
        <v>12</v>
      </c>
      <c r="E60" s="8" t="e">
        <f>VLOOKUP($D60,#REF!,2,0)</f>
        <v>#REF!</v>
      </c>
      <c r="F60" s="8" t="e">
        <f>VLOOKUP($D60,#REF!,3,0)</f>
        <v>#REF!</v>
      </c>
      <c r="G60" s="8" t="s">
        <v>13</v>
      </c>
      <c r="H60" s="8" t="s">
        <v>14</v>
      </c>
      <c r="I60" s="8" t="s">
        <v>105</v>
      </c>
      <c r="J60" s="8" t="str">
        <f t="shared" ref="J60:J67" si="10">D60&amp;"_"&amp;G60&amp;"-"&amp;B60&amp;" "&amp;C60&amp;"_"&amp;H60&amp;"_"&amp;I60&amp;".wav"</f>
        <v>GUNCano_FIRING-Group Shots 03 100m XY_B00M_CACK.wav</v>
      </c>
      <c r="K60" s="8" t="s">
        <v>3129</v>
      </c>
      <c r="L60" s="8" t="s">
        <v>3130</v>
      </c>
      <c r="M60" s="8"/>
      <c r="N60" s="8"/>
      <c r="O60" s="8"/>
      <c r="P60" s="8"/>
      <c r="Q60" s="8"/>
      <c r="R60" s="8"/>
      <c r="S60" s="8"/>
      <c r="T60" s="8"/>
      <c r="U60" s="8"/>
      <c r="V60" s="8"/>
      <c r="W60" s="8"/>
      <c r="X60" s="8"/>
      <c r="Y60" s="8"/>
      <c r="Z60" s="8"/>
      <c r="AA60" s="8"/>
      <c r="AB60" s="8"/>
      <c r="AC60" s="8"/>
    </row>
    <row r="61" spans="1:29" ht="12.75" customHeight="1">
      <c r="A61" s="5"/>
      <c r="B61" s="5" t="s">
        <v>3076</v>
      </c>
      <c r="C61" s="5" t="s">
        <v>3052</v>
      </c>
      <c r="D61" s="5" t="s">
        <v>12</v>
      </c>
      <c r="E61" s="8" t="e">
        <f>VLOOKUP($D61,#REF!,2,0)</f>
        <v>#REF!</v>
      </c>
      <c r="F61" s="8" t="e">
        <f>VLOOKUP($D61,#REF!,3,0)</f>
        <v>#REF!</v>
      </c>
      <c r="G61" s="8" t="s">
        <v>13</v>
      </c>
      <c r="H61" s="8" t="s">
        <v>14</v>
      </c>
      <c r="I61" s="8" t="s">
        <v>105</v>
      </c>
      <c r="J61" s="8" t="str">
        <f t="shared" si="10"/>
        <v>GUNCano_FIRING-Group Shots 03 120m XY_B00M_CACK.wav</v>
      </c>
      <c r="K61" s="8" t="s">
        <v>3131</v>
      </c>
      <c r="L61" s="8" t="s">
        <v>3132</v>
      </c>
      <c r="M61" s="8"/>
      <c r="N61" s="8"/>
      <c r="O61" s="8"/>
      <c r="P61" s="8"/>
      <c r="Q61" s="8"/>
      <c r="R61" s="8"/>
      <c r="S61" s="8"/>
      <c r="T61" s="8"/>
      <c r="U61" s="8"/>
      <c r="V61" s="8"/>
      <c r="W61" s="8"/>
      <c r="X61" s="8"/>
      <c r="Y61" s="8"/>
      <c r="Z61" s="8"/>
      <c r="AA61" s="8"/>
      <c r="AB61" s="8"/>
      <c r="AC61" s="8"/>
    </row>
    <row r="62" spans="1:29" ht="12.75" customHeight="1">
      <c r="A62" s="5"/>
      <c r="B62" s="5" t="s">
        <v>3076</v>
      </c>
      <c r="C62" s="5" t="s">
        <v>3055</v>
      </c>
      <c r="D62" s="5" t="s">
        <v>12</v>
      </c>
      <c r="E62" s="8" t="e">
        <f>VLOOKUP($D62,#REF!,2,0)</f>
        <v>#REF!</v>
      </c>
      <c r="F62" s="8" t="e">
        <f>VLOOKUP($D62,#REF!,3,0)</f>
        <v>#REF!</v>
      </c>
      <c r="G62" s="8" t="s">
        <v>13</v>
      </c>
      <c r="H62" s="8" t="s">
        <v>14</v>
      </c>
      <c r="I62" s="8" t="s">
        <v>105</v>
      </c>
      <c r="J62" s="8" t="str">
        <f t="shared" si="10"/>
        <v>GUNCano_FIRING-Group Shots 03 130m MS_B00M_CACK.wav</v>
      </c>
      <c r="K62" s="8" t="s">
        <v>3133</v>
      </c>
      <c r="L62" s="8" t="s">
        <v>3134</v>
      </c>
      <c r="M62" s="8"/>
      <c r="N62" s="8"/>
      <c r="O62" s="8"/>
      <c r="P62" s="8"/>
      <c r="Q62" s="8"/>
      <c r="R62" s="8"/>
      <c r="S62" s="8"/>
      <c r="T62" s="8"/>
      <c r="U62" s="8"/>
      <c r="V62" s="8"/>
      <c r="W62" s="8"/>
      <c r="X62" s="8"/>
      <c r="Y62" s="8"/>
      <c r="Z62" s="8"/>
      <c r="AA62" s="8"/>
      <c r="AB62" s="8"/>
      <c r="AC62" s="8"/>
    </row>
    <row r="63" spans="1:29" ht="12.75" customHeight="1">
      <c r="A63" s="5"/>
      <c r="B63" s="5" t="s">
        <v>3076</v>
      </c>
      <c r="C63" s="5" t="s">
        <v>3032</v>
      </c>
      <c r="D63" s="5" t="s">
        <v>12</v>
      </c>
      <c r="E63" s="8" t="e">
        <f>VLOOKUP($D63,#REF!,2,0)</f>
        <v>#REF!</v>
      </c>
      <c r="F63" s="8" t="e">
        <f>VLOOKUP($D63,#REF!,3,0)</f>
        <v>#REF!</v>
      </c>
      <c r="G63" s="8" t="s">
        <v>13</v>
      </c>
      <c r="H63" s="8" t="s">
        <v>14</v>
      </c>
      <c r="I63" s="8" t="s">
        <v>105</v>
      </c>
      <c r="J63" s="8" t="str">
        <f t="shared" si="10"/>
        <v>GUNCano_FIRING-Group Shots 03 150m HH_B00M_CACK.wav</v>
      </c>
      <c r="K63" s="8" t="s">
        <v>3135</v>
      </c>
      <c r="L63" s="8" t="s">
        <v>3136</v>
      </c>
      <c r="M63" s="8"/>
      <c r="N63" s="8"/>
      <c r="O63" s="8"/>
      <c r="P63" s="8"/>
      <c r="Q63" s="8"/>
      <c r="R63" s="8"/>
      <c r="S63" s="8"/>
      <c r="T63" s="8"/>
      <c r="U63" s="8"/>
      <c r="V63" s="8"/>
      <c r="W63" s="8"/>
      <c r="X63" s="8"/>
      <c r="Y63" s="8"/>
      <c r="Z63" s="8"/>
      <c r="AA63" s="8"/>
      <c r="AB63" s="8"/>
      <c r="AC63" s="8"/>
    </row>
    <row r="64" spans="1:29" ht="12.75" customHeight="1">
      <c r="A64" s="5"/>
      <c r="B64" s="5" t="s">
        <v>3076</v>
      </c>
      <c r="C64" s="5" t="s">
        <v>3039</v>
      </c>
      <c r="D64" s="5" t="s">
        <v>12</v>
      </c>
      <c r="E64" s="8" t="e">
        <f>VLOOKUP($D64,#REF!,2,0)</f>
        <v>#REF!</v>
      </c>
      <c r="F64" s="8" t="e">
        <f>VLOOKUP($D64,#REF!,3,0)</f>
        <v>#REF!</v>
      </c>
      <c r="G64" s="8" t="s">
        <v>13</v>
      </c>
      <c r="H64" s="8" t="s">
        <v>14</v>
      </c>
      <c r="I64" s="8" t="s">
        <v>105</v>
      </c>
      <c r="J64" s="8" t="str">
        <f t="shared" si="10"/>
        <v>GUNCano_FIRING-Group Shots 03 160m MS_B00M_CACK.wav</v>
      </c>
      <c r="K64" s="8" t="s">
        <v>3137</v>
      </c>
      <c r="L64" s="8" t="s">
        <v>3138</v>
      </c>
      <c r="M64" s="8"/>
      <c r="N64" s="8"/>
      <c r="O64" s="8"/>
      <c r="P64" s="8"/>
      <c r="Q64" s="8"/>
      <c r="R64" s="8"/>
      <c r="S64" s="8"/>
      <c r="T64" s="8"/>
      <c r="U64" s="8"/>
      <c r="V64" s="8"/>
      <c r="W64" s="8"/>
      <c r="X64" s="8"/>
      <c r="Y64" s="8"/>
      <c r="Z64" s="8"/>
      <c r="AA64" s="8"/>
      <c r="AB64" s="8"/>
      <c r="AC64" s="8"/>
    </row>
    <row r="65" spans="1:29" ht="12.75" customHeight="1">
      <c r="A65" s="5"/>
      <c r="B65" s="5" t="s">
        <v>3076</v>
      </c>
      <c r="C65" s="5" t="s">
        <v>3020</v>
      </c>
      <c r="D65" s="5" t="s">
        <v>12</v>
      </c>
      <c r="E65" s="8" t="e">
        <f>VLOOKUP($D65,#REF!,2,0)</f>
        <v>#REF!</v>
      </c>
      <c r="F65" s="8" t="e">
        <f>VLOOKUP($D65,#REF!,3,0)</f>
        <v>#REF!</v>
      </c>
      <c r="G65" s="8" t="s">
        <v>13</v>
      </c>
      <c r="H65" s="8" t="s">
        <v>14</v>
      </c>
      <c r="I65" s="8" t="s">
        <v>105</v>
      </c>
      <c r="J65" s="8" t="str">
        <f t="shared" si="10"/>
        <v>GUNCano_FIRING-Group Shots 03 175m XY_B00M_CACK.wav</v>
      </c>
      <c r="K65" s="8" t="s">
        <v>3139</v>
      </c>
      <c r="L65" s="8" t="s">
        <v>3140</v>
      </c>
      <c r="M65" s="8"/>
      <c r="N65" s="8"/>
      <c r="O65" s="8"/>
      <c r="P65" s="8"/>
      <c r="Q65" s="8"/>
      <c r="R65" s="8"/>
      <c r="S65" s="8"/>
      <c r="T65" s="8"/>
      <c r="U65" s="8"/>
      <c r="V65" s="8"/>
      <c r="W65" s="8"/>
      <c r="X65" s="8"/>
      <c r="Y65" s="8"/>
      <c r="Z65" s="8"/>
      <c r="AA65" s="8"/>
      <c r="AB65" s="8"/>
      <c r="AC65" s="8"/>
    </row>
    <row r="66" spans="1:29" ht="12.75" customHeight="1">
      <c r="A66" s="5"/>
      <c r="B66" s="5" t="s">
        <v>3076</v>
      </c>
      <c r="C66" s="5" t="s">
        <v>3064</v>
      </c>
      <c r="D66" s="5" t="s">
        <v>12</v>
      </c>
      <c r="E66" s="8" t="e">
        <f>VLOOKUP($D66,#REF!,2,0)</f>
        <v>#REF!</v>
      </c>
      <c r="F66" s="8" t="e">
        <f>VLOOKUP($D66,#REF!,3,0)</f>
        <v>#REF!</v>
      </c>
      <c r="G66" s="8" t="s">
        <v>13</v>
      </c>
      <c r="H66" s="8" t="s">
        <v>14</v>
      </c>
      <c r="I66" s="8" t="s">
        <v>105</v>
      </c>
      <c r="J66" s="8" t="str">
        <f t="shared" si="10"/>
        <v>GUNCano_FIRING-Group Shots 03 200m Ambix_B00M_CACK.wav</v>
      </c>
      <c r="K66" s="8" t="s">
        <v>3141</v>
      </c>
      <c r="L66" s="8" t="s">
        <v>3142</v>
      </c>
      <c r="M66" s="8"/>
      <c r="N66" s="8"/>
      <c r="O66" s="8"/>
      <c r="P66" s="8"/>
      <c r="Q66" s="8"/>
      <c r="R66" s="8"/>
      <c r="S66" s="8"/>
      <c r="T66" s="8"/>
      <c r="U66" s="8"/>
      <c r="V66" s="8"/>
      <c r="W66" s="8"/>
      <c r="X66" s="8"/>
      <c r="Y66" s="8"/>
      <c r="Z66" s="8"/>
      <c r="AA66" s="8"/>
      <c r="AB66" s="8"/>
      <c r="AC66" s="8"/>
    </row>
    <row r="67" spans="1:29" ht="12.75" customHeight="1">
      <c r="A67" s="5"/>
      <c r="B67" s="5" t="s">
        <v>3076</v>
      </c>
      <c r="C67" s="5" t="s">
        <v>3026</v>
      </c>
      <c r="D67" s="5" t="s">
        <v>12</v>
      </c>
      <c r="E67" s="8" t="e">
        <f>VLOOKUP($D67,#REF!,2,0)</f>
        <v>#REF!</v>
      </c>
      <c r="F67" s="8" t="e">
        <f>VLOOKUP($D67,#REF!,3,0)</f>
        <v>#REF!</v>
      </c>
      <c r="G67" s="8" t="s">
        <v>13</v>
      </c>
      <c r="H67" s="8" t="s">
        <v>14</v>
      </c>
      <c r="I67" s="8" t="s">
        <v>105</v>
      </c>
      <c r="J67" s="8" t="str">
        <f t="shared" si="10"/>
        <v>GUNCano_FIRING-Group Shots 03 200m ORTF3D Hi_B00M_CACK.wav</v>
      </c>
      <c r="K67" s="8" t="s">
        <v>3143</v>
      </c>
      <c r="L67" s="8" t="s">
        <v>3144</v>
      </c>
      <c r="M67" s="8"/>
      <c r="N67" s="8"/>
      <c r="O67" s="8"/>
      <c r="P67" s="8"/>
      <c r="Q67" s="8"/>
      <c r="R67" s="8"/>
      <c r="S67" s="8"/>
      <c r="T67" s="8"/>
      <c r="U67" s="8"/>
      <c r="V67" s="8"/>
      <c r="W67" s="8"/>
      <c r="X67" s="8"/>
      <c r="Y67" s="8"/>
      <c r="Z67" s="8"/>
      <c r="AA67" s="8"/>
      <c r="AB67" s="8"/>
      <c r="AC67" s="8"/>
    </row>
    <row r="68" spans="1:29" ht="12.75" hidden="1" customHeight="1">
      <c r="A68" s="5"/>
      <c r="B68" s="5" t="s">
        <v>3076</v>
      </c>
      <c r="C68" s="5" t="s">
        <v>3035</v>
      </c>
      <c r="D68" s="5" t="s">
        <v>12</v>
      </c>
      <c r="E68" s="8" t="e">
        <f>VLOOKUP($D68,#REF!,2,0)</f>
        <v>#REF!</v>
      </c>
      <c r="F68" s="8" t="e">
        <f>VLOOKUP($D68,#REF!,3,0)</f>
        <v>#REF!</v>
      </c>
      <c r="G68" s="8" t="s">
        <v>13</v>
      </c>
      <c r="H68" s="8" t="s">
        <v>14</v>
      </c>
      <c r="I68" s="8" t="s">
        <v>1854</v>
      </c>
      <c r="J68" s="8"/>
      <c r="K68" s="8" t="str">
        <f t="shared" ref="K68:K69" si="11">D68&amp;"_"&amp;G68&amp;"-"&amp;B68&amp;" "&amp;C68&amp;"_"&amp;H68&amp;"_"&amp;I68&amp;".wav"</f>
        <v>GUNCano_FIRING-Group Shots 03 150m HH BU_B00M_CANNONS.wav</v>
      </c>
      <c r="L68" s="8" t="s">
        <v>3145</v>
      </c>
      <c r="M68" s="8"/>
      <c r="N68" s="8"/>
      <c r="O68" s="8"/>
      <c r="P68" s="8"/>
      <c r="Q68" s="8"/>
      <c r="R68" s="8"/>
      <c r="S68" s="8"/>
      <c r="T68" s="8"/>
      <c r="U68" s="8"/>
      <c r="V68" s="8"/>
      <c r="W68" s="8"/>
      <c r="X68" s="8"/>
      <c r="Y68" s="8"/>
      <c r="Z68" s="8"/>
      <c r="AA68" s="8"/>
      <c r="AB68" s="8"/>
      <c r="AC68" s="8"/>
    </row>
    <row r="69" spans="1:29" ht="12.75" hidden="1" customHeight="1">
      <c r="A69" s="5"/>
      <c r="B69" s="5" t="s">
        <v>3076</v>
      </c>
      <c r="C69" s="5" t="s">
        <v>3037</v>
      </c>
      <c r="D69" s="5" t="s">
        <v>12</v>
      </c>
      <c r="E69" s="8" t="e">
        <f>VLOOKUP($D69,#REF!,2,0)</f>
        <v>#REF!</v>
      </c>
      <c r="F69" s="8" t="e">
        <f>VLOOKUP($D69,#REF!,3,0)</f>
        <v>#REF!</v>
      </c>
      <c r="G69" s="8" t="s">
        <v>13</v>
      </c>
      <c r="H69" s="8" t="s">
        <v>14</v>
      </c>
      <c r="I69" s="8" t="s">
        <v>1854</v>
      </c>
      <c r="J69" s="8"/>
      <c r="K69" s="8" t="str">
        <f t="shared" si="11"/>
        <v>GUNCano_FIRING-Group Shots 03 160m MS BU_B00M_CANNONS.wav</v>
      </c>
      <c r="L69" s="8" t="s">
        <v>3146</v>
      </c>
      <c r="M69" s="8"/>
      <c r="N69" s="8"/>
      <c r="O69" s="8"/>
      <c r="P69" s="8"/>
      <c r="Q69" s="8"/>
      <c r="R69" s="8"/>
      <c r="S69" s="8"/>
      <c r="T69" s="8"/>
      <c r="U69" s="8"/>
      <c r="V69" s="8"/>
      <c r="W69" s="8"/>
      <c r="X69" s="8"/>
      <c r="Y69" s="8"/>
      <c r="Z69" s="8"/>
      <c r="AA69" s="8"/>
      <c r="AB69" s="8"/>
      <c r="AC69" s="8"/>
    </row>
    <row r="70" spans="1:29" ht="12.75" customHeight="1">
      <c r="A70" s="5"/>
      <c r="B70" s="5" t="s">
        <v>3076</v>
      </c>
      <c r="C70" s="5" t="s">
        <v>3029</v>
      </c>
      <c r="D70" s="5" t="s">
        <v>12</v>
      </c>
      <c r="E70" s="8" t="e">
        <f>VLOOKUP($D70,#REF!,2,0)</f>
        <v>#REF!</v>
      </c>
      <c r="F70" s="8" t="e">
        <f>VLOOKUP($D70,#REF!,3,0)</f>
        <v>#REF!</v>
      </c>
      <c r="G70" s="8" t="s">
        <v>13</v>
      </c>
      <c r="H70" s="8" t="s">
        <v>14</v>
      </c>
      <c r="I70" s="8" t="s">
        <v>105</v>
      </c>
      <c r="J70" s="8" t="str">
        <f>D70&amp;"_"&amp;G70&amp;"-"&amp;B70&amp;" "&amp;C70&amp;"_"&amp;H70&amp;"_"&amp;I70&amp;".wav"</f>
        <v>GUNCano_FIRING-Group Shots 03 200m ORTF3D Lo_B00M_CACK.wav</v>
      </c>
      <c r="K70" s="8" t="s">
        <v>3147</v>
      </c>
      <c r="L70" s="8" t="s">
        <v>3148</v>
      </c>
      <c r="M70" s="8"/>
      <c r="N70" s="8"/>
      <c r="O70" s="8"/>
      <c r="P70" s="8"/>
      <c r="Q70" s="8"/>
      <c r="R70" s="8"/>
      <c r="S70" s="8"/>
      <c r="T70" s="8"/>
      <c r="U70" s="8"/>
      <c r="V70" s="8"/>
      <c r="W70" s="8"/>
      <c r="X70" s="8"/>
      <c r="Y70" s="8"/>
      <c r="Z70" s="8"/>
      <c r="AA70" s="8"/>
      <c r="AB70" s="8"/>
      <c r="AC70" s="8"/>
    </row>
    <row r="71" spans="1:29" ht="12.75" hidden="1" customHeight="1">
      <c r="A71" s="5"/>
      <c r="B71" s="5" t="s">
        <v>3076</v>
      </c>
      <c r="C71" s="5" t="s">
        <v>3041</v>
      </c>
      <c r="D71" s="5" t="s">
        <v>12</v>
      </c>
      <c r="E71" s="8" t="e">
        <f>VLOOKUP($D71,#REF!,2,0)</f>
        <v>#REF!</v>
      </c>
      <c r="F71" s="8" t="e">
        <f>VLOOKUP($D71,#REF!,3,0)</f>
        <v>#REF!</v>
      </c>
      <c r="G71" s="8" t="s">
        <v>13</v>
      </c>
      <c r="H71" s="8" t="s">
        <v>14</v>
      </c>
      <c r="I71" s="8" t="s">
        <v>1854</v>
      </c>
      <c r="J71" s="8"/>
      <c r="K71" s="8" t="str">
        <f>D71&amp;"_"&amp;G71&amp;"-"&amp;B71&amp;" "&amp;C71&amp;"_"&amp;H71&amp;"_"&amp;I71&amp;".wav"</f>
        <v>GUNCano_FIRING-Group Shots 03 100m XY BU_B00M_CANNONS.wav</v>
      </c>
      <c r="L71" s="8" t="s">
        <v>3149</v>
      </c>
      <c r="M71" s="8"/>
      <c r="N71" s="8"/>
      <c r="O71" s="8"/>
      <c r="P71" s="8"/>
      <c r="Q71" s="8"/>
      <c r="R71" s="8"/>
      <c r="S71" s="8"/>
      <c r="T71" s="8"/>
      <c r="U71" s="8"/>
      <c r="V71" s="8"/>
      <c r="W71" s="8"/>
      <c r="X71" s="8"/>
      <c r="Y71" s="8"/>
      <c r="Z71" s="8"/>
      <c r="AA71" s="8"/>
      <c r="AB71" s="8"/>
      <c r="AC71" s="8"/>
    </row>
    <row r="72" spans="1:29" ht="12.75" customHeight="1">
      <c r="A72" s="5"/>
      <c r="B72" s="5" t="s">
        <v>3076</v>
      </c>
      <c r="C72" s="5" t="s">
        <v>3017</v>
      </c>
      <c r="D72" s="5" t="s">
        <v>12</v>
      </c>
      <c r="E72" s="8" t="e">
        <f>VLOOKUP($D72,#REF!,2,0)</f>
        <v>#REF!</v>
      </c>
      <c r="F72" s="8" t="e">
        <f>VLOOKUP($D72,#REF!,3,0)</f>
        <v>#REF!</v>
      </c>
      <c r="G72" s="8" t="s">
        <v>13</v>
      </c>
      <c r="H72" s="8" t="s">
        <v>14</v>
      </c>
      <c r="I72" s="8" t="s">
        <v>105</v>
      </c>
      <c r="J72" s="8" t="str">
        <f>D72&amp;"_"&amp;G72&amp;"-"&amp;B72&amp;" "&amp;C72&amp;"_"&amp;H72&amp;"_"&amp;I72&amp;".wav"</f>
        <v>GUNCano_FIRING-Group Shots 03 50m XY_B00M_CACK.wav</v>
      </c>
      <c r="K72" s="8" t="s">
        <v>3150</v>
      </c>
      <c r="L72" s="8" t="s">
        <v>3151</v>
      </c>
      <c r="M72" s="8"/>
      <c r="N72" s="8"/>
      <c r="O72" s="8"/>
      <c r="P72" s="8"/>
      <c r="Q72" s="8"/>
      <c r="R72" s="8"/>
      <c r="S72" s="8"/>
      <c r="T72" s="8"/>
      <c r="U72" s="8"/>
      <c r="V72" s="8"/>
      <c r="W72" s="8"/>
      <c r="X72" s="8"/>
      <c r="Y72" s="8"/>
      <c r="Z72" s="8"/>
      <c r="AA72" s="8"/>
      <c r="AB72" s="8"/>
      <c r="AC72" s="8"/>
    </row>
    <row r="73" spans="1:29" ht="12.75" hidden="1" customHeight="1">
      <c r="A73" s="5"/>
      <c r="B73" s="5" t="s">
        <v>3152</v>
      </c>
      <c r="C73" s="5" t="s">
        <v>3046</v>
      </c>
      <c r="D73" s="5" t="s">
        <v>12</v>
      </c>
      <c r="E73" s="8" t="e">
        <f>VLOOKUP($D73,#REF!,2,0)</f>
        <v>#REF!</v>
      </c>
      <c r="F73" s="8" t="e">
        <f>VLOOKUP($D73,#REF!,3,0)</f>
        <v>#REF!</v>
      </c>
      <c r="G73" s="8" t="s">
        <v>13</v>
      </c>
      <c r="H73" s="8" t="s">
        <v>14</v>
      </c>
      <c r="I73" s="8" t="s">
        <v>1854</v>
      </c>
      <c r="J73" s="8"/>
      <c r="K73" s="8" t="str">
        <f t="shared" ref="K73:K74" si="12">D73&amp;"_"&amp;G73&amp;"-"&amp;B73&amp;" "&amp;C73&amp;"_"&amp;H73&amp;"_"&amp;I73&amp;".wav"</f>
        <v>GUNCano_FIRING-Group Shots 04 120m XY BU_B00M_CANNONS.wav</v>
      </c>
      <c r="L73" s="8" t="s">
        <v>3153</v>
      </c>
      <c r="M73" s="8"/>
      <c r="N73" s="8"/>
      <c r="O73" s="8"/>
      <c r="P73" s="8"/>
      <c r="Q73" s="8"/>
      <c r="R73" s="8"/>
      <c r="S73" s="8"/>
      <c r="T73" s="8"/>
      <c r="U73" s="8"/>
      <c r="V73" s="8"/>
      <c r="W73" s="8"/>
      <c r="X73" s="8"/>
      <c r="Y73" s="8"/>
      <c r="Z73" s="8"/>
      <c r="AA73" s="8"/>
      <c r="AB73" s="8"/>
      <c r="AC73" s="8"/>
    </row>
    <row r="74" spans="1:29" ht="12.75" hidden="1" customHeight="1">
      <c r="A74" s="5"/>
      <c r="B74" s="5" t="s">
        <v>3152</v>
      </c>
      <c r="C74" s="5" t="s">
        <v>3048</v>
      </c>
      <c r="D74" s="5" t="s">
        <v>12</v>
      </c>
      <c r="E74" s="8" t="e">
        <f>VLOOKUP($D74,#REF!,2,0)</f>
        <v>#REF!</v>
      </c>
      <c r="F74" s="8" t="e">
        <f>VLOOKUP($D74,#REF!,3,0)</f>
        <v>#REF!</v>
      </c>
      <c r="G74" s="8" t="s">
        <v>13</v>
      </c>
      <c r="H74" s="8" t="s">
        <v>14</v>
      </c>
      <c r="I74" s="8" t="s">
        <v>1854</v>
      </c>
      <c r="J74" s="8"/>
      <c r="K74" s="8" t="str">
        <f t="shared" si="12"/>
        <v>GUNCano_FIRING-Group Shots 04 130m MS BU_B00M_CANNONS.wav</v>
      </c>
      <c r="L74" s="8" t="s">
        <v>3154</v>
      </c>
      <c r="M74" s="8"/>
      <c r="N74" s="8"/>
      <c r="O74" s="8"/>
      <c r="P74" s="8"/>
      <c r="Q74" s="8"/>
      <c r="R74" s="8"/>
      <c r="S74" s="8"/>
      <c r="T74" s="8"/>
      <c r="U74" s="8"/>
      <c r="V74" s="8"/>
      <c r="W74" s="8"/>
      <c r="X74" s="8"/>
      <c r="Y74" s="8"/>
      <c r="Z74" s="8"/>
      <c r="AA74" s="8"/>
      <c r="AB74" s="8"/>
      <c r="AC74" s="8"/>
    </row>
    <row r="75" spans="1:29" ht="12.75" customHeight="1">
      <c r="A75" s="5"/>
      <c r="B75" s="5" t="s">
        <v>3152</v>
      </c>
      <c r="C75" s="5" t="s">
        <v>3043</v>
      </c>
      <c r="D75" s="5" t="s">
        <v>12</v>
      </c>
      <c r="E75" s="8" t="e">
        <f>VLOOKUP($D75,#REF!,2,0)</f>
        <v>#REF!</v>
      </c>
      <c r="F75" s="8" t="e">
        <f>VLOOKUP($D75,#REF!,3,0)</f>
        <v>#REF!</v>
      </c>
      <c r="G75" s="8" t="s">
        <v>13</v>
      </c>
      <c r="H75" s="8" t="s">
        <v>14</v>
      </c>
      <c r="I75" s="8" t="s">
        <v>105</v>
      </c>
      <c r="J75" s="8" t="str">
        <f t="shared" ref="J75:J82" si="13">D75&amp;"_"&amp;G75&amp;"-"&amp;B75&amp;" "&amp;C75&amp;"_"&amp;H75&amp;"_"&amp;I75&amp;".wav"</f>
        <v>GUNCano_FIRING-Group Shots 04 100m XY_B00M_CACK.wav</v>
      </c>
      <c r="K75" s="8" t="s">
        <v>3155</v>
      </c>
      <c r="L75" s="8" t="s">
        <v>3156</v>
      </c>
      <c r="M75" s="8"/>
      <c r="N75" s="8"/>
      <c r="O75" s="8"/>
      <c r="P75" s="8"/>
      <c r="Q75" s="8"/>
      <c r="R75" s="8"/>
      <c r="S75" s="8"/>
      <c r="T75" s="8"/>
      <c r="U75" s="8"/>
      <c r="V75" s="8"/>
      <c r="W75" s="8"/>
      <c r="X75" s="8"/>
      <c r="Y75" s="8"/>
      <c r="Z75" s="8"/>
      <c r="AA75" s="8"/>
      <c r="AB75" s="8"/>
      <c r="AC75" s="8"/>
    </row>
    <row r="76" spans="1:29" ht="12.75" customHeight="1">
      <c r="A76" s="5"/>
      <c r="B76" s="5" t="s">
        <v>3152</v>
      </c>
      <c r="C76" s="5" t="s">
        <v>3052</v>
      </c>
      <c r="D76" s="5" t="s">
        <v>12</v>
      </c>
      <c r="E76" s="8" t="e">
        <f>VLOOKUP($D76,#REF!,2,0)</f>
        <v>#REF!</v>
      </c>
      <c r="F76" s="8" t="e">
        <f>VLOOKUP($D76,#REF!,3,0)</f>
        <v>#REF!</v>
      </c>
      <c r="G76" s="8" t="s">
        <v>13</v>
      </c>
      <c r="H76" s="8" t="s">
        <v>14</v>
      </c>
      <c r="I76" s="8" t="s">
        <v>105</v>
      </c>
      <c r="J76" s="8" t="str">
        <f t="shared" si="13"/>
        <v>GUNCano_FIRING-Group Shots 04 120m XY_B00M_CACK.wav</v>
      </c>
      <c r="K76" s="8" t="s">
        <v>3157</v>
      </c>
      <c r="L76" s="8" t="s">
        <v>3158</v>
      </c>
      <c r="M76" s="8"/>
      <c r="N76" s="8"/>
      <c r="O76" s="8"/>
      <c r="P76" s="8"/>
      <c r="Q76" s="8"/>
      <c r="R76" s="8"/>
      <c r="S76" s="8"/>
      <c r="T76" s="8"/>
      <c r="U76" s="8"/>
      <c r="V76" s="8"/>
      <c r="W76" s="8"/>
      <c r="X76" s="8"/>
      <c r="Y76" s="8"/>
      <c r="Z76" s="8"/>
      <c r="AA76" s="8"/>
      <c r="AB76" s="8"/>
      <c r="AC76" s="8"/>
    </row>
    <row r="77" spans="1:29" ht="12.75" customHeight="1">
      <c r="A77" s="5"/>
      <c r="B77" s="5" t="s">
        <v>3152</v>
      </c>
      <c r="C77" s="5" t="s">
        <v>3055</v>
      </c>
      <c r="D77" s="5" t="s">
        <v>12</v>
      </c>
      <c r="E77" s="8" t="e">
        <f>VLOOKUP($D77,#REF!,2,0)</f>
        <v>#REF!</v>
      </c>
      <c r="F77" s="8" t="e">
        <f>VLOOKUP($D77,#REF!,3,0)</f>
        <v>#REF!</v>
      </c>
      <c r="G77" s="8" t="s">
        <v>13</v>
      </c>
      <c r="H77" s="8" t="s">
        <v>14</v>
      </c>
      <c r="I77" s="8" t="s">
        <v>105</v>
      </c>
      <c r="J77" s="8" t="str">
        <f t="shared" si="13"/>
        <v>GUNCano_FIRING-Group Shots 04 130m MS_B00M_CACK.wav</v>
      </c>
      <c r="K77" s="8" t="s">
        <v>3159</v>
      </c>
      <c r="L77" s="8" t="s">
        <v>3160</v>
      </c>
      <c r="M77" s="8"/>
      <c r="N77" s="8"/>
      <c r="O77" s="8"/>
      <c r="P77" s="8"/>
      <c r="Q77" s="8"/>
      <c r="R77" s="8"/>
      <c r="S77" s="8"/>
      <c r="T77" s="8"/>
      <c r="U77" s="8"/>
      <c r="V77" s="8"/>
      <c r="W77" s="8"/>
      <c r="X77" s="8"/>
      <c r="Y77" s="8"/>
      <c r="Z77" s="8"/>
      <c r="AA77" s="8"/>
      <c r="AB77" s="8"/>
      <c r="AC77" s="8"/>
    </row>
    <row r="78" spans="1:29" ht="12.75" customHeight="1">
      <c r="A78" s="5"/>
      <c r="B78" s="5" t="s">
        <v>3152</v>
      </c>
      <c r="C78" s="5" t="s">
        <v>3032</v>
      </c>
      <c r="D78" s="5" t="s">
        <v>12</v>
      </c>
      <c r="E78" s="8" t="e">
        <f>VLOOKUP($D78,#REF!,2,0)</f>
        <v>#REF!</v>
      </c>
      <c r="F78" s="8" t="e">
        <f>VLOOKUP($D78,#REF!,3,0)</f>
        <v>#REF!</v>
      </c>
      <c r="G78" s="8" t="s">
        <v>13</v>
      </c>
      <c r="H78" s="8" t="s">
        <v>14</v>
      </c>
      <c r="I78" s="8" t="s">
        <v>105</v>
      </c>
      <c r="J78" s="8" t="str">
        <f t="shared" si="13"/>
        <v>GUNCano_FIRING-Group Shots 04 150m HH_B00M_CACK.wav</v>
      </c>
      <c r="K78" s="8" t="s">
        <v>3161</v>
      </c>
      <c r="L78" s="8" t="s">
        <v>3162</v>
      </c>
      <c r="M78" s="8"/>
      <c r="N78" s="8"/>
      <c r="O78" s="8"/>
      <c r="P78" s="8"/>
      <c r="Q78" s="8"/>
      <c r="R78" s="8"/>
      <c r="S78" s="8"/>
      <c r="T78" s="8"/>
      <c r="U78" s="8"/>
      <c r="V78" s="8"/>
      <c r="W78" s="8"/>
      <c r="X78" s="8"/>
      <c r="Y78" s="8"/>
      <c r="Z78" s="8"/>
      <c r="AA78" s="8"/>
      <c r="AB78" s="8"/>
      <c r="AC78" s="8"/>
    </row>
    <row r="79" spans="1:29" ht="12.75" customHeight="1">
      <c r="A79" s="5"/>
      <c r="B79" s="5" t="s">
        <v>3152</v>
      </c>
      <c r="C79" s="5" t="s">
        <v>3039</v>
      </c>
      <c r="D79" s="5" t="s">
        <v>12</v>
      </c>
      <c r="E79" s="8" t="e">
        <f>VLOOKUP($D79,#REF!,2,0)</f>
        <v>#REF!</v>
      </c>
      <c r="F79" s="8" t="e">
        <f>VLOOKUP($D79,#REF!,3,0)</f>
        <v>#REF!</v>
      </c>
      <c r="G79" s="8" t="s">
        <v>13</v>
      </c>
      <c r="H79" s="8" t="s">
        <v>14</v>
      </c>
      <c r="I79" s="8" t="s">
        <v>105</v>
      </c>
      <c r="J79" s="8" t="str">
        <f t="shared" si="13"/>
        <v>GUNCano_FIRING-Group Shots 04 160m MS_B00M_CACK.wav</v>
      </c>
      <c r="K79" s="8" t="s">
        <v>3163</v>
      </c>
      <c r="L79" s="8" t="s">
        <v>3164</v>
      </c>
      <c r="M79" s="8"/>
      <c r="N79" s="8"/>
      <c r="O79" s="8"/>
      <c r="P79" s="8"/>
      <c r="Q79" s="8"/>
      <c r="R79" s="8"/>
      <c r="S79" s="8"/>
      <c r="T79" s="8"/>
      <c r="U79" s="8"/>
      <c r="V79" s="8"/>
      <c r="W79" s="8"/>
      <c r="X79" s="8"/>
      <c r="Y79" s="8"/>
      <c r="Z79" s="8"/>
      <c r="AA79" s="8"/>
      <c r="AB79" s="8"/>
      <c r="AC79" s="8"/>
    </row>
    <row r="80" spans="1:29" ht="12.75" customHeight="1">
      <c r="A80" s="5"/>
      <c r="B80" s="5" t="s">
        <v>3152</v>
      </c>
      <c r="C80" s="5" t="s">
        <v>3020</v>
      </c>
      <c r="D80" s="5" t="s">
        <v>12</v>
      </c>
      <c r="E80" s="8" t="e">
        <f>VLOOKUP($D80,#REF!,2,0)</f>
        <v>#REF!</v>
      </c>
      <c r="F80" s="8" t="e">
        <f>VLOOKUP($D80,#REF!,3,0)</f>
        <v>#REF!</v>
      </c>
      <c r="G80" s="8" t="s">
        <v>13</v>
      </c>
      <c r="H80" s="8" t="s">
        <v>14</v>
      </c>
      <c r="I80" s="8" t="s">
        <v>105</v>
      </c>
      <c r="J80" s="8" t="str">
        <f t="shared" si="13"/>
        <v>GUNCano_FIRING-Group Shots 04 175m XY_B00M_CACK.wav</v>
      </c>
      <c r="K80" s="8" t="s">
        <v>3165</v>
      </c>
      <c r="L80" s="8" t="s">
        <v>3166</v>
      </c>
      <c r="M80" s="8"/>
      <c r="N80" s="8"/>
      <c r="O80" s="8"/>
      <c r="P80" s="8"/>
      <c r="Q80" s="8"/>
      <c r="R80" s="8"/>
      <c r="S80" s="8"/>
      <c r="T80" s="8"/>
      <c r="U80" s="8"/>
      <c r="V80" s="8"/>
      <c r="W80" s="8"/>
      <c r="X80" s="8"/>
      <c r="Y80" s="8"/>
      <c r="Z80" s="8"/>
      <c r="AA80" s="8"/>
      <c r="AB80" s="8"/>
      <c r="AC80" s="8"/>
    </row>
    <row r="81" spans="1:29" ht="12.75" customHeight="1">
      <c r="A81" s="5"/>
      <c r="B81" s="5" t="s">
        <v>3152</v>
      </c>
      <c r="C81" s="5" t="s">
        <v>3064</v>
      </c>
      <c r="D81" s="5" t="s">
        <v>12</v>
      </c>
      <c r="E81" s="8" t="e">
        <f>VLOOKUP($D81,#REF!,2,0)</f>
        <v>#REF!</v>
      </c>
      <c r="F81" s="8" t="e">
        <f>VLOOKUP($D81,#REF!,3,0)</f>
        <v>#REF!</v>
      </c>
      <c r="G81" s="8" t="s">
        <v>13</v>
      </c>
      <c r="H81" s="8" t="s">
        <v>14</v>
      </c>
      <c r="I81" s="8" t="s">
        <v>105</v>
      </c>
      <c r="J81" s="8" t="str">
        <f t="shared" si="13"/>
        <v>GUNCano_FIRING-Group Shots 04 200m Ambix_B00M_CACK.wav</v>
      </c>
      <c r="K81" s="8" t="s">
        <v>3167</v>
      </c>
      <c r="L81" s="8" t="s">
        <v>3168</v>
      </c>
      <c r="M81" s="8"/>
      <c r="N81" s="8"/>
      <c r="O81" s="8"/>
      <c r="P81" s="8"/>
      <c r="Q81" s="8"/>
      <c r="R81" s="8"/>
      <c r="S81" s="8"/>
      <c r="T81" s="8"/>
      <c r="U81" s="8"/>
      <c r="V81" s="8"/>
      <c r="W81" s="8"/>
      <c r="X81" s="8"/>
      <c r="Y81" s="8"/>
      <c r="Z81" s="8"/>
      <c r="AA81" s="8"/>
      <c r="AB81" s="8"/>
      <c r="AC81" s="8"/>
    </row>
    <row r="82" spans="1:29" ht="12.75" customHeight="1">
      <c r="A82" s="5"/>
      <c r="B82" s="5" t="s">
        <v>3152</v>
      </c>
      <c r="C82" s="5" t="s">
        <v>3026</v>
      </c>
      <c r="D82" s="5" t="s">
        <v>12</v>
      </c>
      <c r="E82" s="8" t="e">
        <f>VLOOKUP($D82,#REF!,2,0)</f>
        <v>#REF!</v>
      </c>
      <c r="F82" s="8" t="e">
        <f>VLOOKUP($D82,#REF!,3,0)</f>
        <v>#REF!</v>
      </c>
      <c r="G82" s="8" t="s">
        <v>13</v>
      </c>
      <c r="H82" s="8" t="s">
        <v>14</v>
      </c>
      <c r="I82" s="8" t="s">
        <v>105</v>
      </c>
      <c r="J82" s="8" t="str">
        <f t="shared" si="13"/>
        <v>GUNCano_FIRING-Group Shots 04 200m ORTF3D Hi_B00M_CACK.wav</v>
      </c>
      <c r="K82" s="8" t="s">
        <v>3169</v>
      </c>
      <c r="L82" s="8" t="s">
        <v>3170</v>
      </c>
      <c r="M82" s="8"/>
      <c r="N82" s="8"/>
      <c r="O82" s="8"/>
      <c r="P82" s="8"/>
      <c r="Q82" s="8"/>
      <c r="R82" s="8"/>
      <c r="S82" s="8"/>
      <c r="T82" s="8"/>
      <c r="U82" s="8"/>
      <c r="V82" s="8"/>
      <c r="W82" s="8"/>
      <c r="X82" s="8"/>
      <c r="Y82" s="8"/>
      <c r="Z82" s="8"/>
      <c r="AA82" s="8"/>
      <c r="AB82" s="8"/>
      <c r="AC82" s="8"/>
    </row>
    <row r="83" spans="1:29" ht="12.75" hidden="1" customHeight="1">
      <c r="A83" s="5"/>
      <c r="B83" s="5" t="s">
        <v>3152</v>
      </c>
      <c r="C83" s="5" t="s">
        <v>3035</v>
      </c>
      <c r="D83" s="5" t="s">
        <v>12</v>
      </c>
      <c r="E83" s="8" t="e">
        <f>VLOOKUP($D83,#REF!,2,0)</f>
        <v>#REF!</v>
      </c>
      <c r="F83" s="8" t="e">
        <f>VLOOKUP($D83,#REF!,3,0)</f>
        <v>#REF!</v>
      </c>
      <c r="G83" s="8" t="s">
        <v>13</v>
      </c>
      <c r="H83" s="8" t="s">
        <v>14</v>
      </c>
      <c r="I83" s="8" t="s">
        <v>1854</v>
      </c>
      <c r="J83" s="8"/>
      <c r="K83" s="8" t="str">
        <f t="shared" ref="K83:K84" si="14">D83&amp;"_"&amp;G83&amp;"-"&amp;B83&amp;" "&amp;C83&amp;"_"&amp;H83&amp;"_"&amp;I83&amp;".wav"</f>
        <v>GUNCano_FIRING-Group Shots 04 150m HH BU_B00M_CANNONS.wav</v>
      </c>
      <c r="L83" s="8" t="s">
        <v>3171</v>
      </c>
      <c r="M83" s="8"/>
      <c r="N83" s="8"/>
      <c r="O83" s="8"/>
      <c r="P83" s="8"/>
      <c r="Q83" s="8"/>
      <c r="R83" s="8"/>
      <c r="S83" s="8"/>
      <c r="T83" s="8"/>
      <c r="U83" s="8"/>
      <c r="V83" s="8"/>
      <c r="W83" s="8"/>
      <c r="X83" s="8"/>
      <c r="Y83" s="8"/>
      <c r="Z83" s="8"/>
      <c r="AA83" s="8"/>
      <c r="AB83" s="8"/>
      <c r="AC83" s="8"/>
    </row>
    <row r="84" spans="1:29" ht="12.75" hidden="1" customHeight="1">
      <c r="A84" s="5"/>
      <c r="B84" s="5" t="s">
        <v>3152</v>
      </c>
      <c r="C84" s="5" t="s">
        <v>3037</v>
      </c>
      <c r="D84" s="5" t="s">
        <v>12</v>
      </c>
      <c r="E84" s="8" t="e">
        <f>VLOOKUP($D84,#REF!,2,0)</f>
        <v>#REF!</v>
      </c>
      <c r="F84" s="8" t="e">
        <f>VLOOKUP($D84,#REF!,3,0)</f>
        <v>#REF!</v>
      </c>
      <c r="G84" s="8" t="s">
        <v>13</v>
      </c>
      <c r="H84" s="8" t="s">
        <v>14</v>
      </c>
      <c r="I84" s="8" t="s">
        <v>1854</v>
      </c>
      <c r="J84" s="8"/>
      <c r="K84" s="8" t="str">
        <f t="shared" si="14"/>
        <v>GUNCano_FIRING-Group Shots 04 160m MS BU_B00M_CANNONS.wav</v>
      </c>
      <c r="L84" s="8" t="s">
        <v>3172</v>
      </c>
      <c r="M84" s="8"/>
      <c r="N84" s="8"/>
      <c r="O84" s="8"/>
      <c r="P84" s="8"/>
      <c r="Q84" s="8"/>
      <c r="R84" s="8"/>
      <c r="S84" s="8"/>
      <c r="T84" s="8"/>
      <c r="U84" s="8"/>
      <c r="V84" s="8"/>
      <c r="W84" s="8"/>
      <c r="X84" s="8"/>
      <c r="Y84" s="8"/>
      <c r="Z84" s="8"/>
      <c r="AA84" s="8"/>
      <c r="AB84" s="8"/>
      <c r="AC84" s="8"/>
    </row>
    <row r="85" spans="1:29" ht="12.75" customHeight="1">
      <c r="A85" s="5"/>
      <c r="B85" s="5" t="s">
        <v>3152</v>
      </c>
      <c r="C85" s="5" t="s">
        <v>3029</v>
      </c>
      <c r="D85" s="5" t="s">
        <v>12</v>
      </c>
      <c r="E85" s="8" t="e">
        <f>VLOOKUP($D85,#REF!,2,0)</f>
        <v>#REF!</v>
      </c>
      <c r="F85" s="8" t="e">
        <f>VLOOKUP($D85,#REF!,3,0)</f>
        <v>#REF!</v>
      </c>
      <c r="G85" s="8" t="s">
        <v>13</v>
      </c>
      <c r="H85" s="8" t="s">
        <v>14</v>
      </c>
      <c r="I85" s="8" t="s">
        <v>105</v>
      </c>
      <c r="J85" s="8" t="str">
        <f>D85&amp;"_"&amp;G85&amp;"-"&amp;B85&amp;" "&amp;C85&amp;"_"&amp;H85&amp;"_"&amp;I85&amp;".wav"</f>
        <v>GUNCano_FIRING-Group Shots 04 200m ORTF3D Lo_B00M_CACK.wav</v>
      </c>
      <c r="K85" s="8" t="s">
        <v>3173</v>
      </c>
      <c r="L85" s="8" t="s">
        <v>3174</v>
      </c>
      <c r="M85" s="8"/>
      <c r="N85" s="8"/>
      <c r="O85" s="8"/>
      <c r="P85" s="8"/>
      <c r="Q85" s="8"/>
      <c r="R85" s="8"/>
      <c r="S85" s="8"/>
      <c r="T85" s="8"/>
      <c r="U85" s="8"/>
      <c r="V85" s="8"/>
      <c r="W85" s="8"/>
      <c r="X85" s="8"/>
      <c r="Y85" s="8"/>
      <c r="Z85" s="8"/>
      <c r="AA85" s="8"/>
      <c r="AB85" s="8"/>
      <c r="AC85" s="8"/>
    </row>
    <row r="86" spans="1:29" ht="12.75" hidden="1" customHeight="1">
      <c r="A86" s="5"/>
      <c r="B86" s="5" t="s">
        <v>3152</v>
      </c>
      <c r="C86" s="5" t="s">
        <v>3041</v>
      </c>
      <c r="D86" s="5" t="s">
        <v>12</v>
      </c>
      <c r="E86" s="8" t="e">
        <f>VLOOKUP($D86,#REF!,2,0)</f>
        <v>#REF!</v>
      </c>
      <c r="F86" s="8" t="e">
        <f>VLOOKUP($D86,#REF!,3,0)</f>
        <v>#REF!</v>
      </c>
      <c r="G86" s="8" t="s">
        <v>13</v>
      </c>
      <c r="H86" s="8" t="s">
        <v>14</v>
      </c>
      <c r="I86" s="8" t="s">
        <v>1854</v>
      </c>
      <c r="J86" s="8"/>
      <c r="K86" s="8" t="str">
        <f>D86&amp;"_"&amp;G86&amp;"-"&amp;B86&amp;" "&amp;C86&amp;"_"&amp;H86&amp;"_"&amp;I86&amp;".wav"</f>
        <v>GUNCano_FIRING-Group Shots 04 100m XY BU_B00M_CANNONS.wav</v>
      </c>
      <c r="L86" s="8" t="s">
        <v>3175</v>
      </c>
      <c r="M86" s="8"/>
      <c r="N86" s="8"/>
      <c r="O86" s="8"/>
      <c r="P86" s="8"/>
      <c r="Q86" s="8"/>
      <c r="R86" s="8"/>
      <c r="S86" s="8"/>
      <c r="T86" s="8"/>
      <c r="U86" s="8"/>
      <c r="V86" s="8"/>
      <c r="W86" s="8"/>
      <c r="X86" s="8"/>
      <c r="Y86" s="8"/>
      <c r="Z86" s="8"/>
      <c r="AA86" s="8"/>
      <c r="AB86" s="8"/>
      <c r="AC86" s="8"/>
    </row>
    <row r="87" spans="1:29" ht="12.75" customHeight="1">
      <c r="A87" s="5"/>
      <c r="B87" s="5" t="s">
        <v>3152</v>
      </c>
      <c r="C87" s="5" t="s">
        <v>3017</v>
      </c>
      <c r="D87" s="5" t="s">
        <v>12</v>
      </c>
      <c r="E87" s="8" t="e">
        <f>VLOOKUP($D87,#REF!,2,0)</f>
        <v>#REF!</v>
      </c>
      <c r="F87" s="8" t="e">
        <f>VLOOKUP($D87,#REF!,3,0)</f>
        <v>#REF!</v>
      </c>
      <c r="G87" s="8" t="s">
        <v>13</v>
      </c>
      <c r="H87" s="8" t="s">
        <v>14</v>
      </c>
      <c r="I87" s="8" t="s">
        <v>105</v>
      </c>
      <c r="J87" s="8" t="str">
        <f>D87&amp;"_"&amp;G87&amp;"-"&amp;B87&amp;" "&amp;C87&amp;"_"&amp;H87&amp;"_"&amp;I87&amp;".wav"</f>
        <v>GUNCano_FIRING-Group Shots 04 50m XY_B00M_CACK.wav</v>
      </c>
      <c r="K87" s="8" t="s">
        <v>3176</v>
      </c>
      <c r="L87" s="8" t="s">
        <v>3177</v>
      </c>
      <c r="M87" s="8"/>
      <c r="N87" s="8"/>
      <c r="O87" s="8"/>
      <c r="P87" s="8"/>
      <c r="Q87" s="8"/>
      <c r="R87" s="8"/>
      <c r="S87" s="8"/>
      <c r="T87" s="8"/>
      <c r="U87" s="8"/>
      <c r="V87" s="8"/>
      <c r="W87" s="8"/>
      <c r="X87" s="8"/>
      <c r="Y87" s="8"/>
      <c r="Z87" s="8"/>
      <c r="AA87" s="8"/>
      <c r="AB87" s="8"/>
      <c r="AC87" s="8"/>
    </row>
    <row r="88" spans="1:29" ht="12.75" hidden="1" customHeight="1">
      <c r="A88" s="5"/>
      <c r="B88" s="5" t="s">
        <v>3178</v>
      </c>
      <c r="C88" s="5" t="s">
        <v>3046</v>
      </c>
      <c r="D88" s="5" t="s">
        <v>12</v>
      </c>
      <c r="E88" s="8" t="e">
        <f>VLOOKUP($D88,#REF!,2,0)</f>
        <v>#REF!</v>
      </c>
      <c r="F88" s="8" t="e">
        <f>VLOOKUP($D88,#REF!,3,0)</f>
        <v>#REF!</v>
      </c>
      <c r="G88" s="8" t="s">
        <v>13</v>
      </c>
      <c r="H88" s="8" t="s">
        <v>14</v>
      </c>
      <c r="I88" s="8" t="s">
        <v>1854</v>
      </c>
      <c r="J88" s="8"/>
      <c r="K88" s="8" t="str">
        <f t="shared" ref="K88:K89" si="15">D88&amp;"_"&amp;G88&amp;"-"&amp;B88&amp;" "&amp;C88&amp;"_"&amp;H88&amp;"_"&amp;I88&amp;".wav"</f>
        <v>GUNCano_FIRING-Group Shots 07 120m XY BU_B00M_CANNONS.wav</v>
      </c>
      <c r="L88" s="8" t="s">
        <v>3179</v>
      </c>
      <c r="M88" s="8"/>
      <c r="N88" s="8"/>
      <c r="O88" s="8"/>
      <c r="P88" s="8"/>
      <c r="Q88" s="8"/>
      <c r="R88" s="8"/>
      <c r="S88" s="8"/>
      <c r="T88" s="8"/>
      <c r="U88" s="8"/>
      <c r="V88" s="8"/>
      <c r="W88" s="8"/>
      <c r="X88" s="8"/>
      <c r="Y88" s="8"/>
      <c r="Z88" s="8"/>
      <c r="AA88" s="8"/>
      <c r="AB88" s="8"/>
      <c r="AC88" s="8"/>
    </row>
    <row r="89" spans="1:29" ht="12.75" hidden="1" customHeight="1">
      <c r="A89" s="5"/>
      <c r="B89" s="5" t="s">
        <v>3178</v>
      </c>
      <c r="C89" s="5" t="s">
        <v>3048</v>
      </c>
      <c r="D89" s="5" t="s">
        <v>12</v>
      </c>
      <c r="E89" s="8" t="e">
        <f>VLOOKUP($D89,#REF!,2,0)</f>
        <v>#REF!</v>
      </c>
      <c r="F89" s="8" t="e">
        <f>VLOOKUP($D89,#REF!,3,0)</f>
        <v>#REF!</v>
      </c>
      <c r="G89" s="8" t="s">
        <v>13</v>
      </c>
      <c r="H89" s="8" t="s">
        <v>14</v>
      </c>
      <c r="I89" s="8" t="s">
        <v>1854</v>
      </c>
      <c r="J89" s="8"/>
      <c r="K89" s="8" t="str">
        <f t="shared" si="15"/>
        <v>GUNCano_FIRING-Group Shots 07 130m MS BU_B00M_CANNONS.wav</v>
      </c>
      <c r="L89" s="8" t="s">
        <v>3180</v>
      </c>
      <c r="M89" s="8"/>
      <c r="N89" s="8"/>
      <c r="O89" s="8"/>
      <c r="P89" s="8"/>
      <c r="Q89" s="8"/>
      <c r="R89" s="8"/>
      <c r="S89" s="8"/>
      <c r="T89" s="8"/>
      <c r="U89" s="8"/>
      <c r="V89" s="8"/>
      <c r="W89" s="8"/>
      <c r="X89" s="8"/>
      <c r="Y89" s="8"/>
      <c r="Z89" s="8"/>
      <c r="AA89" s="8"/>
      <c r="AB89" s="8"/>
      <c r="AC89" s="8"/>
    </row>
    <row r="90" spans="1:29" ht="12.75" hidden="1" customHeight="1">
      <c r="A90" s="5"/>
      <c r="B90" s="5" t="s">
        <v>3178</v>
      </c>
      <c r="C90" s="5" t="s">
        <v>3055</v>
      </c>
      <c r="D90" s="5" t="s">
        <v>12</v>
      </c>
      <c r="E90" s="8" t="e">
        <f>VLOOKUP($D90,#REF!,2,0)</f>
        <v>#REF!</v>
      </c>
      <c r="F90" s="8" t="e">
        <f>VLOOKUP($D90,#REF!,3,0)</f>
        <v>#REF!</v>
      </c>
      <c r="G90" s="8" t="s">
        <v>13</v>
      </c>
      <c r="H90" s="8" t="s">
        <v>14</v>
      </c>
      <c r="I90" s="8" t="s">
        <v>105</v>
      </c>
      <c r="J90" s="8" t="str">
        <f t="shared" ref="J90:J97" si="16">D90&amp;"_"&amp;G90&amp;"-"&amp;B90&amp;" "&amp;C90&amp;"_"&amp;H90&amp;"_"&amp;I90&amp;".wav"</f>
        <v>GUNCano_FIRING-Group Shots 07 130m MS_B00M_CACK.wav</v>
      </c>
      <c r="K90" s="8" t="s">
        <v>3181</v>
      </c>
      <c r="L90" s="8" t="s">
        <v>3182</v>
      </c>
      <c r="M90" s="8"/>
      <c r="N90" s="8"/>
      <c r="O90" s="8"/>
      <c r="P90" s="8"/>
      <c r="Q90" s="8"/>
      <c r="R90" s="8"/>
      <c r="S90" s="8"/>
      <c r="T90" s="8"/>
      <c r="U90" s="8"/>
      <c r="V90" s="8"/>
      <c r="W90" s="8"/>
      <c r="X90" s="8"/>
      <c r="Y90" s="8"/>
      <c r="Z90" s="8"/>
      <c r="AA90" s="8"/>
      <c r="AB90" s="8"/>
      <c r="AC90" s="8"/>
    </row>
    <row r="91" spans="1:29" ht="12.75" hidden="1" customHeight="1">
      <c r="A91" s="5"/>
      <c r="B91" s="5" t="s">
        <v>3178</v>
      </c>
      <c r="C91" s="5" t="s">
        <v>3052</v>
      </c>
      <c r="D91" s="5" t="s">
        <v>12</v>
      </c>
      <c r="E91" s="8" t="e">
        <f>VLOOKUP($D91,#REF!,2,0)</f>
        <v>#REF!</v>
      </c>
      <c r="F91" s="8" t="e">
        <f>VLOOKUP($D91,#REF!,3,0)</f>
        <v>#REF!</v>
      </c>
      <c r="G91" s="8" t="s">
        <v>13</v>
      </c>
      <c r="H91" s="8" t="s">
        <v>14</v>
      </c>
      <c r="I91" s="8" t="s">
        <v>105</v>
      </c>
      <c r="J91" s="8" t="str">
        <f t="shared" si="16"/>
        <v>GUNCano_FIRING-Group Shots 07 120m XY_B00M_CACK.wav</v>
      </c>
      <c r="K91" s="8" t="s">
        <v>3183</v>
      </c>
      <c r="L91" s="8" t="s">
        <v>3184</v>
      </c>
      <c r="M91" s="8"/>
      <c r="N91" s="8"/>
      <c r="O91" s="8"/>
      <c r="P91" s="8"/>
      <c r="Q91" s="8"/>
      <c r="R91" s="8"/>
      <c r="S91" s="8"/>
      <c r="T91" s="8"/>
      <c r="U91" s="8"/>
      <c r="V91" s="8"/>
      <c r="W91" s="8"/>
      <c r="X91" s="8"/>
      <c r="Y91" s="8"/>
      <c r="Z91" s="8"/>
      <c r="AA91" s="8"/>
      <c r="AB91" s="8"/>
      <c r="AC91" s="8"/>
    </row>
    <row r="92" spans="1:29" ht="12.75" hidden="1" customHeight="1">
      <c r="A92" s="5"/>
      <c r="B92" s="5" t="s">
        <v>3178</v>
      </c>
      <c r="C92" s="5" t="s">
        <v>3017</v>
      </c>
      <c r="D92" s="5" t="s">
        <v>12</v>
      </c>
      <c r="E92" s="8" t="e">
        <f>VLOOKUP($D92,#REF!,2,0)</f>
        <v>#REF!</v>
      </c>
      <c r="F92" s="8" t="e">
        <f>VLOOKUP($D92,#REF!,3,0)</f>
        <v>#REF!</v>
      </c>
      <c r="G92" s="8" t="s">
        <v>13</v>
      </c>
      <c r="H92" s="8" t="s">
        <v>14</v>
      </c>
      <c r="I92" s="8" t="s">
        <v>105</v>
      </c>
      <c r="J92" s="8" t="str">
        <f t="shared" si="16"/>
        <v>GUNCano_FIRING-Group Shots 07 50m XY_B00M_CACK.wav</v>
      </c>
      <c r="K92" s="8" t="s">
        <v>3185</v>
      </c>
      <c r="L92" s="8" t="s">
        <v>3186</v>
      </c>
      <c r="M92" s="8"/>
      <c r="N92" s="8"/>
      <c r="O92" s="8"/>
      <c r="P92" s="8"/>
      <c r="Q92" s="8"/>
      <c r="R92" s="8"/>
      <c r="S92" s="8"/>
      <c r="T92" s="8"/>
      <c r="U92" s="8"/>
      <c r="V92" s="8"/>
      <c r="W92" s="8"/>
      <c r="X92" s="8"/>
      <c r="Y92" s="8"/>
      <c r="Z92" s="8"/>
      <c r="AA92" s="8"/>
      <c r="AB92" s="8"/>
      <c r="AC92" s="8"/>
    </row>
    <row r="93" spans="1:29" ht="12.75" hidden="1" customHeight="1">
      <c r="A93" s="5"/>
      <c r="B93" s="5" t="s">
        <v>3178</v>
      </c>
      <c r="C93" s="5" t="s">
        <v>3020</v>
      </c>
      <c r="D93" s="5" t="s">
        <v>12</v>
      </c>
      <c r="E93" s="8" t="e">
        <f>VLOOKUP($D93,#REF!,2,0)</f>
        <v>#REF!</v>
      </c>
      <c r="F93" s="8" t="e">
        <f>VLOOKUP($D93,#REF!,3,0)</f>
        <v>#REF!</v>
      </c>
      <c r="G93" s="8" t="s">
        <v>13</v>
      </c>
      <c r="H93" s="8" t="s">
        <v>14</v>
      </c>
      <c r="I93" s="8" t="s">
        <v>105</v>
      </c>
      <c r="J93" s="8" t="str">
        <f t="shared" si="16"/>
        <v>GUNCano_FIRING-Group Shots 07 175m XY_B00M_CACK.wav</v>
      </c>
      <c r="K93" s="8" t="s">
        <v>3187</v>
      </c>
      <c r="L93" s="8" t="s">
        <v>3188</v>
      </c>
      <c r="M93" s="8"/>
      <c r="N93" s="8"/>
      <c r="O93" s="8"/>
      <c r="P93" s="8"/>
      <c r="Q93" s="8"/>
      <c r="R93" s="8"/>
      <c r="S93" s="8"/>
      <c r="T93" s="8"/>
      <c r="U93" s="8"/>
      <c r="V93" s="8"/>
      <c r="W93" s="8"/>
      <c r="X93" s="8"/>
      <c r="Y93" s="8"/>
      <c r="Z93" s="8"/>
      <c r="AA93" s="8"/>
      <c r="AB93" s="8"/>
      <c r="AC93" s="8"/>
    </row>
    <row r="94" spans="1:29" ht="12.75" hidden="1" customHeight="1">
      <c r="A94" s="5"/>
      <c r="B94" s="5" t="s">
        <v>3178</v>
      </c>
      <c r="C94" s="5" t="s">
        <v>3064</v>
      </c>
      <c r="D94" s="5" t="s">
        <v>12</v>
      </c>
      <c r="E94" s="8" t="e">
        <f>VLOOKUP($D94,#REF!,2,0)</f>
        <v>#REF!</v>
      </c>
      <c r="F94" s="8" t="e">
        <f>VLOOKUP($D94,#REF!,3,0)</f>
        <v>#REF!</v>
      </c>
      <c r="G94" s="8" t="s">
        <v>13</v>
      </c>
      <c r="H94" s="8" t="s">
        <v>14</v>
      </c>
      <c r="I94" s="8" t="s">
        <v>105</v>
      </c>
      <c r="J94" s="8" t="str">
        <f t="shared" si="16"/>
        <v>GUNCano_FIRING-Group Shots 07 200m Ambix_B00M_CACK.wav</v>
      </c>
      <c r="K94" s="8" t="s">
        <v>3189</v>
      </c>
      <c r="L94" s="8" t="s">
        <v>3190</v>
      </c>
      <c r="M94" s="8"/>
      <c r="N94" s="8"/>
      <c r="O94" s="8"/>
      <c r="P94" s="8"/>
      <c r="Q94" s="8"/>
      <c r="R94" s="8"/>
      <c r="S94" s="8"/>
      <c r="T94" s="8"/>
      <c r="U94" s="8"/>
      <c r="V94" s="8"/>
      <c r="W94" s="8"/>
      <c r="X94" s="8"/>
      <c r="Y94" s="8"/>
      <c r="Z94" s="8"/>
      <c r="AA94" s="8"/>
      <c r="AB94" s="8"/>
      <c r="AC94" s="8"/>
    </row>
    <row r="95" spans="1:29" ht="12.75" hidden="1" customHeight="1">
      <c r="A95" s="5"/>
      <c r="B95" s="5" t="s">
        <v>3178</v>
      </c>
      <c r="C95" s="5" t="s">
        <v>3026</v>
      </c>
      <c r="D95" s="5" t="s">
        <v>12</v>
      </c>
      <c r="E95" s="8" t="e">
        <f>VLOOKUP($D95,#REF!,2,0)</f>
        <v>#REF!</v>
      </c>
      <c r="F95" s="8" t="e">
        <f>VLOOKUP($D95,#REF!,3,0)</f>
        <v>#REF!</v>
      </c>
      <c r="G95" s="8" t="s">
        <v>13</v>
      </c>
      <c r="H95" s="8" t="s">
        <v>14</v>
      </c>
      <c r="I95" s="8" t="s">
        <v>105</v>
      </c>
      <c r="J95" s="8" t="str">
        <f t="shared" si="16"/>
        <v>GUNCano_FIRING-Group Shots 07 200m ORTF3D Hi_B00M_CACK.wav</v>
      </c>
      <c r="K95" s="8" t="s">
        <v>3191</v>
      </c>
      <c r="L95" s="8" t="s">
        <v>3192</v>
      </c>
      <c r="M95" s="8"/>
      <c r="N95" s="8"/>
      <c r="O95" s="8"/>
      <c r="P95" s="8"/>
      <c r="Q95" s="8"/>
      <c r="R95" s="8"/>
      <c r="S95" s="8"/>
      <c r="T95" s="8"/>
      <c r="U95" s="8"/>
      <c r="V95" s="8"/>
      <c r="W95" s="8"/>
      <c r="X95" s="8"/>
      <c r="Y95" s="8"/>
      <c r="Z95" s="8"/>
      <c r="AA95" s="8"/>
      <c r="AB95" s="8"/>
      <c r="AC95" s="8"/>
    </row>
    <row r="96" spans="1:29" ht="12.75" hidden="1" customHeight="1">
      <c r="A96" s="5"/>
      <c r="B96" s="5" t="s">
        <v>3178</v>
      </c>
      <c r="C96" s="5" t="s">
        <v>3029</v>
      </c>
      <c r="D96" s="5" t="s">
        <v>12</v>
      </c>
      <c r="E96" s="8" t="e">
        <f>VLOOKUP($D96,#REF!,2,0)</f>
        <v>#REF!</v>
      </c>
      <c r="F96" s="8" t="e">
        <f>VLOOKUP($D96,#REF!,3,0)</f>
        <v>#REF!</v>
      </c>
      <c r="G96" s="8" t="s">
        <v>13</v>
      </c>
      <c r="H96" s="8" t="s">
        <v>14</v>
      </c>
      <c r="I96" s="8" t="s">
        <v>105</v>
      </c>
      <c r="J96" s="8" t="str">
        <f t="shared" si="16"/>
        <v>GUNCano_FIRING-Group Shots 07 200m ORTF3D Lo_B00M_CACK.wav</v>
      </c>
      <c r="K96" s="8" t="s">
        <v>3193</v>
      </c>
      <c r="L96" s="8" t="s">
        <v>3194</v>
      </c>
      <c r="M96" s="8"/>
      <c r="N96" s="8"/>
      <c r="O96" s="8"/>
      <c r="P96" s="8"/>
      <c r="Q96" s="8"/>
      <c r="R96" s="8"/>
      <c r="S96" s="8"/>
      <c r="T96" s="8"/>
      <c r="U96" s="8"/>
      <c r="V96" s="8"/>
      <c r="W96" s="8"/>
      <c r="X96" s="8"/>
      <c r="Y96" s="8"/>
      <c r="Z96" s="8"/>
      <c r="AA96" s="8"/>
      <c r="AB96" s="8"/>
      <c r="AC96" s="8"/>
    </row>
    <row r="97" spans="1:29" ht="12.75" hidden="1" customHeight="1">
      <c r="A97" s="5"/>
      <c r="B97" s="5" t="s">
        <v>3178</v>
      </c>
      <c r="C97" s="5" t="s">
        <v>3032</v>
      </c>
      <c r="D97" s="5" t="s">
        <v>12</v>
      </c>
      <c r="E97" s="8" t="e">
        <f>VLOOKUP($D97,#REF!,2,0)</f>
        <v>#REF!</v>
      </c>
      <c r="F97" s="8" t="e">
        <f>VLOOKUP($D97,#REF!,3,0)</f>
        <v>#REF!</v>
      </c>
      <c r="G97" s="8" t="s">
        <v>13</v>
      </c>
      <c r="H97" s="8" t="s">
        <v>14</v>
      </c>
      <c r="I97" s="8" t="s">
        <v>105</v>
      </c>
      <c r="J97" s="8" t="str">
        <f t="shared" si="16"/>
        <v>GUNCano_FIRING-Group Shots 07 150m HH_B00M_CACK.wav</v>
      </c>
      <c r="K97" s="8" t="s">
        <v>3195</v>
      </c>
      <c r="L97" s="8" t="s">
        <v>3196</v>
      </c>
      <c r="M97" s="8"/>
      <c r="N97" s="8"/>
      <c r="O97" s="8"/>
      <c r="P97" s="8"/>
      <c r="Q97" s="8"/>
      <c r="R97" s="8"/>
      <c r="S97" s="8"/>
      <c r="T97" s="8"/>
      <c r="U97" s="8"/>
      <c r="V97" s="8"/>
      <c r="W97" s="8"/>
      <c r="X97" s="8"/>
      <c r="Y97" s="8"/>
      <c r="Z97" s="8"/>
      <c r="AA97" s="8"/>
      <c r="AB97" s="8"/>
      <c r="AC97" s="8"/>
    </row>
    <row r="98" spans="1:29" ht="12.75" hidden="1" customHeight="1">
      <c r="A98" s="5"/>
      <c r="B98" s="5" t="s">
        <v>3178</v>
      </c>
      <c r="C98" s="5" t="s">
        <v>3035</v>
      </c>
      <c r="D98" s="5" t="s">
        <v>12</v>
      </c>
      <c r="E98" s="8" t="e">
        <f>VLOOKUP($D98,#REF!,2,0)</f>
        <v>#REF!</v>
      </c>
      <c r="F98" s="8" t="e">
        <f>VLOOKUP($D98,#REF!,3,0)</f>
        <v>#REF!</v>
      </c>
      <c r="G98" s="8" t="s">
        <v>13</v>
      </c>
      <c r="H98" s="8" t="s">
        <v>14</v>
      </c>
      <c r="I98" s="8" t="s">
        <v>1854</v>
      </c>
      <c r="J98" s="8"/>
      <c r="K98" s="8" t="str">
        <f t="shared" ref="K98:K99" si="17">D98&amp;"_"&amp;G98&amp;"-"&amp;B98&amp;" "&amp;C98&amp;"_"&amp;H98&amp;"_"&amp;I98&amp;".wav"</f>
        <v>GUNCano_FIRING-Group Shots 07 150m HH BU_B00M_CANNONS.wav</v>
      </c>
      <c r="L98" s="8" t="s">
        <v>3197</v>
      </c>
      <c r="M98" s="8"/>
      <c r="N98" s="8"/>
      <c r="O98" s="8"/>
      <c r="P98" s="8"/>
      <c r="Q98" s="8"/>
      <c r="R98" s="8"/>
      <c r="S98" s="8"/>
      <c r="T98" s="8"/>
      <c r="U98" s="8"/>
      <c r="V98" s="8"/>
      <c r="W98" s="8"/>
      <c r="X98" s="8"/>
      <c r="Y98" s="8"/>
      <c r="Z98" s="8"/>
      <c r="AA98" s="8"/>
      <c r="AB98" s="8"/>
      <c r="AC98" s="8"/>
    </row>
    <row r="99" spans="1:29" ht="12.75" hidden="1" customHeight="1">
      <c r="A99" s="5"/>
      <c r="B99" s="5" t="s">
        <v>3178</v>
      </c>
      <c r="C99" s="5" t="s">
        <v>3037</v>
      </c>
      <c r="D99" s="5" t="s">
        <v>12</v>
      </c>
      <c r="E99" s="8" t="e">
        <f>VLOOKUP($D99,#REF!,2,0)</f>
        <v>#REF!</v>
      </c>
      <c r="F99" s="8" t="e">
        <f>VLOOKUP($D99,#REF!,3,0)</f>
        <v>#REF!</v>
      </c>
      <c r="G99" s="8" t="s">
        <v>13</v>
      </c>
      <c r="H99" s="8" t="s">
        <v>14</v>
      </c>
      <c r="I99" s="8" t="s">
        <v>1854</v>
      </c>
      <c r="J99" s="8"/>
      <c r="K99" s="8" t="str">
        <f t="shared" si="17"/>
        <v>GUNCano_FIRING-Group Shots 07 160m MS BU_B00M_CANNONS.wav</v>
      </c>
      <c r="L99" s="8" t="s">
        <v>3198</v>
      </c>
      <c r="M99" s="8"/>
      <c r="N99" s="8"/>
      <c r="O99" s="8"/>
      <c r="P99" s="8"/>
      <c r="Q99" s="8"/>
      <c r="R99" s="8"/>
      <c r="S99" s="8"/>
      <c r="T99" s="8"/>
      <c r="U99" s="8"/>
      <c r="V99" s="8"/>
      <c r="W99" s="8"/>
      <c r="X99" s="8"/>
      <c r="Y99" s="8"/>
      <c r="Z99" s="8"/>
      <c r="AA99" s="8"/>
      <c r="AB99" s="8"/>
      <c r="AC99" s="8"/>
    </row>
    <row r="100" spans="1:29" ht="12.75" hidden="1" customHeight="1">
      <c r="A100" s="5"/>
      <c r="B100" s="5" t="s">
        <v>3178</v>
      </c>
      <c r="C100" s="5" t="s">
        <v>3039</v>
      </c>
      <c r="D100" s="5" t="s">
        <v>12</v>
      </c>
      <c r="E100" s="8" t="e">
        <f>VLOOKUP($D100,#REF!,2,0)</f>
        <v>#REF!</v>
      </c>
      <c r="F100" s="8" t="e">
        <f>VLOOKUP($D100,#REF!,3,0)</f>
        <v>#REF!</v>
      </c>
      <c r="G100" s="8" t="s">
        <v>13</v>
      </c>
      <c r="H100" s="8" t="s">
        <v>14</v>
      </c>
      <c r="I100" s="8" t="s">
        <v>105</v>
      </c>
      <c r="J100" s="8" t="str">
        <f>D100&amp;"_"&amp;G100&amp;"-"&amp;B100&amp;" "&amp;C100&amp;"_"&amp;H100&amp;"_"&amp;I100&amp;".wav"</f>
        <v>GUNCano_FIRING-Group Shots 07 160m MS_B00M_CACK.wav</v>
      </c>
      <c r="K100" s="8" t="s">
        <v>3199</v>
      </c>
      <c r="L100" s="8" t="s">
        <v>3200</v>
      </c>
      <c r="M100" s="8"/>
      <c r="N100" s="8"/>
      <c r="O100" s="8"/>
      <c r="P100" s="8"/>
      <c r="Q100" s="8"/>
      <c r="R100" s="8"/>
      <c r="S100" s="8"/>
      <c r="T100" s="8"/>
      <c r="U100" s="8"/>
      <c r="V100" s="8"/>
      <c r="W100" s="8"/>
      <c r="X100" s="8"/>
      <c r="Y100" s="8"/>
      <c r="Z100" s="8"/>
      <c r="AA100" s="8"/>
      <c r="AB100" s="8"/>
      <c r="AC100" s="8"/>
    </row>
    <row r="101" spans="1:29" ht="12.75" hidden="1" customHeight="1">
      <c r="A101" s="5"/>
      <c r="B101" s="5" t="s">
        <v>3178</v>
      </c>
      <c r="C101" s="5" t="s">
        <v>3041</v>
      </c>
      <c r="D101" s="5" t="s">
        <v>12</v>
      </c>
      <c r="E101" s="8" t="e">
        <f>VLOOKUP($D101,#REF!,2,0)</f>
        <v>#REF!</v>
      </c>
      <c r="F101" s="8" t="e">
        <f>VLOOKUP($D101,#REF!,3,0)</f>
        <v>#REF!</v>
      </c>
      <c r="G101" s="8" t="s">
        <v>13</v>
      </c>
      <c r="H101" s="8" t="s">
        <v>14</v>
      </c>
      <c r="I101" s="8" t="s">
        <v>1854</v>
      </c>
      <c r="J101" s="8"/>
      <c r="K101" s="8" t="str">
        <f>D101&amp;"_"&amp;G101&amp;"-"&amp;B101&amp;" "&amp;C101&amp;"_"&amp;H101&amp;"_"&amp;I101&amp;".wav"</f>
        <v>GUNCano_FIRING-Group Shots 07 100m XY BU_B00M_CANNONS.wav</v>
      </c>
      <c r="L101" s="8" t="s">
        <v>3201</v>
      </c>
      <c r="M101" s="8"/>
      <c r="N101" s="8"/>
      <c r="O101" s="8"/>
      <c r="P101" s="8"/>
      <c r="Q101" s="8"/>
      <c r="R101" s="8"/>
      <c r="S101" s="8"/>
      <c r="T101" s="8"/>
      <c r="U101" s="8"/>
      <c r="V101" s="8"/>
      <c r="W101" s="8"/>
      <c r="X101" s="8"/>
      <c r="Y101" s="8"/>
      <c r="Z101" s="8"/>
      <c r="AA101" s="8"/>
      <c r="AB101" s="8"/>
      <c r="AC101" s="8"/>
    </row>
    <row r="102" spans="1:29" ht="12.75" hidden="1" customHeight="1">
      <c r="A102" s="5"/>
      <c r="B102" s="5" t="s">
        <v>3178</v>
      </c>
      <c r="C102" s="5" t="s">
        <v>3043</v>
      </c>
      <c r="D102" s="5" t="s">
        <v>12</v>
      </c>
      <c r="E102" s="8" t="e">
        <f>VLOOKUP($D102,#REF!,2,0)</f>
        <v>#REF!</v>
      </c>
      <c r="F102" s="8" t="e">
        <f>VLOOKUP($D102,#REF!,3,0)</f>
        <v>#REF!</v>
      </c>
      <c r="G102" s="8" t="s">
        <v>13</v>
      </c>
      <c r="H102" s="8" t="s">
        <v>14</v>
      </c>
      <c r="I102" s="8" t="s">
        <v>105</v>
      </c>
      <c r="J102" s="8" t="str">
        <f>D102&amp;"_"&amp;G102&amp;"-"&amp;B102&amp;" "&amp;C102&amp;"_"&amp;H102&amp;"_"&amp;I102&amp;".wav"</f>
        <v>GUNCano_FIRING-Group Shots 07 100m XY_B00M_CACK.wav</v>
      </c>
      <c r="K102" s="8" t="s">
        <v>3202</v>
      </c>
      <c r="L102" s="8" t="s">
        <v>3203</v>
      </c>
      <c r="M102" s="8"/>
      <c r="N102" s="8"/>
      <c r="O102" s="8"/>
      <c r="P102" s="8"/>
      <c r="Q102" s="8"/>
      <c r="R102" s="8"/>
      <c r="S102" s="8"/>
      <c r="T102" s="8"/>
      <c r="U102" s="8"/>
      <c r="V102" s="8"/>
      <c r="W102" s="8"/>
      <c r="X102" s="8"/>
      <c r="Y102" s="8"/>
      <c r="Z102" s="8"/>
      <c r="AA102" s="8"/>
      <c r="AB102" s="8"/>
      <c r="AC102" s="8"/>
    </row>
    <row r="103" spans="1:29" ht="12.75" hidden="1" customHeight="1">
      <c r="A103" s="5"/>
      <c r="B103" s="5" t="s">
        <v>3204</v>
      </c>
      <c r="C103" s="5" t="s">
        <v>3046</v>
      </c>
      <c r="D103" s="5" t="s">
        <v>12</v>
      </c>
      <c r="E103" s="8" t="e">
        <f>VLOOKUP($D103,#REF!,2,0)</f>
        <v>#REF!</v>
      </c>
      <c r="F103" s="8" t="e">
        <f>VLOOKUP($D103,#REF!,3,0)</f>
        <v>#REF!</v>
      </c>
      <c r="G103" s="8" t="s">
        <v>13</v>
      </c>
      <c r="H103" s="8" t="s">
        <v>14</v>
      </c>
      <c r="I103" s="8" t="s">
        <v>1854</v>
      </c>
      <c r="J103" s="8"/>
      <c r="K103" s="8" t="str">
        <f t="shared" ref="K103:K104" si="18">D103&amp;"_"&amp;G103&amp;"-"&amp;B103&amp;" "&amp;C103&amp;"_"&amp;H103&amp;"_"&amp;I103&amp;".wav"</f>
        <v>GUNCano_FIRING-Group Shots 05 120m XY BU_B00M_CANNONS.wav</v>
      </c>
      <c r="L103" s="8" t="s">
        <v>3205</v>
      </c>
      <c r="M103" s="8"/>
      <c r="N103" s="8"/>
      <c r="O103" s="8"/>
      <c r="P103" s="8"/>
      <c r="Q103" s="8"/>
      <c r="R103" s="8"/>
      <c r="S103" s="8"/>
      <c r="T103" s="8"/>
      <c r="U103" s="8"/>
      <c r="V103" s="8"/>
      <c r="W103" s="8"/>
      <c r="X103" s="8"/>
      <c r="Y103" s="8"/>
      <c r="Z103" s="8"/>
      <c r="AA103" s="8"/>
      <c r="AB103" s="8"/>
      <c r="AC103" s="8"/>
    </row>
    <row r="104" spans="1:29" ht="12.75" hidden="1" customHeight="1">
      <c r="A104" s="5"/>
      <c r="B104" s="5" t="s">
        <v>3204</v>
      </c>
      <c r="C104" s="5" t="s">
        <v>3048</v>
      </c>
      <c r="D104" s="5" t="s">
        <v>12</v>
      </c>
      <c r="E104" s="8" t="e">
        <f>VLOOKUP($D104,#REF!,2,0)</f>
        <v>#REF!</v>
      </c>
      <c r="F104" s="8" t="e">
        <f>VLOOKUP($D104,#REF!,3,0)</f>
        <v>#REF!</v>
      </c>
      <c r="G104" s="8" t="s">
        <v>13</v>
      </c>
      <c r="H104" s="8" t="s">
        <v>14</v>
      </c>
      <c r="I104" s="8" t="s">
        <v>1854</v>
      </c>
      <c r="J104" s="8"/>
      <c r="K104" s="8" t="str">
        <f t="shared" si="18"/>
        <v>GUNCano_FIRING-Group Shots 05 130m MS BU_B00M_CANNONS.wav</v>
      </c>
      <c r="L104" s="8" t="s">
        <v>3206</v>
      </c>
      <c r="M104" s="8"/>
      <c r="N104" s="8"/>
      <c r="O104" s="8"/>
      <c r="P104" s="8"/>
      <c r="Q104" s="8"/>
      <c r="R104" s="8"/>
      <c r="S104" s="8"/>
      <c r="T104" s="8"/>
      <c r="U104" s="8"/>
      <c r="V104" s="8"/>
      <c r="W104" s="8"/>
      <c r="X104" s="8"/>
      <c r="Y104" s="8"/>
      <c r="Z104" s="8"/>
      <c r="AA104" s="8"/>
      <c r="AB104" s="8"/>
      <c r="AC104" s="8"/>
    </row>
    <row r="105" spans="1:29" ht="12.75" customHeight="1">
      <c r="A105" s="5"/>
      <c r="B105" s="5" t="s">
        <v>3204</v>
      </c>
      <c r="C105" s="5" t="s">
        <v>3043</v>
      </c>
      <c r="D105" s="5" t="s">
        <v>12</v>
      </c>
      <c r="E105" s="8" t="e">
        <f>VLOOKUP($D105,#REF!,2,0)</f>
        <v>#REF!</v>
      </c>
      <c r="F105" s="8" t="e">
        <f>VLOOKUP($D105,#REF!,3,0)</f>
        <v>#REF!</v>
      </c>
      <c r="G105" s="8" t="s">
        <v>13</v>
      </c>
      <c r="H105" s="8" t="s">
        <v>14</v>
      </c>
      <c r="I105" s="8" t="s">
        <v>105</v>
      </c>
      <c r="J105" s="8" t="str">
        <f t="shared" ref="J105:J112" si="19">D105&amp;"_"&amp;G105&amp;"-"&amp;B105&amp;" "&amp;C105&amp;"_"&amp;H105&amp;"_"&amp;I105&amp;".wav"</f>
        <v>GUNCano_FIRING-Group Shots 05 100m XY_B00M_CACK.wav</v>
      </c>
      <c r="K105" s="8" t="s">
        <v>3207</v>
      </c>
      <c r="L105" s="8" t="s">
        <v>3208</v>
      </c>
      <c r="M105" s="8"/>
      <c r="N105" s="8"/>
      <c r="O105" s="8"/>
      <c r="P105" s="8"/>
      <c r="Q105" s="8"/>
      <c r="R105" s="8"/>
      <c r="S105" s="8"/>
      <c r="T105" s="8"/>
      <c r="U105" s="8"/>
      <c r="V105" s="8"/>
      <c r="W105" s="8"/>
      <c r="X105" s="8"/>
      <c r="Y105" s="8"/>
      <c r="Z105" s="8"/>
      <c r="AA105" s="8"/>
      <c r="AB105" s="8"/>
      <c r="AC105" s="8"/>
    </row>
    <row r="106" spans="1:29" ht="12.75" customHeight="1">
      <c r="A106" s="5"/>
      <c r="B106" s="5" t="s">
        <v>3204</v>
      </c>
      <c r="C106" s="5" t="s">
        <v>3052</v>
      </c>
      <c r="D106" s="5" t="s">
        <v>12</v>
      </c>
      <c r="E106" s="8" t="e">
        <f>VLOOKUP($D106,#REF!,2,0)</f>
        <v>#REF!</v>
      </c>
      <c r="F106" s="8" t="e">
        <f>VLOOKUP($D106,#REF!,3,0)</f>
        <v>#REF!</v>
      </c>
      <c r="G106" s="8" t="s">
        <v>13</v>
      </c>
      <c r="H106" s="8" t="s">
        <v>14</v>
      </c>
      <c r="I106" s="8" t="s">
        <v>105</v>
      </c>
      <c r="J106" s="8" t="str">
        <f t="shared" si="19"/>
        <v>GUNCano_FIRING-Group Shots 05 120m XY_B00M_CACK.wav</v>
      </c>
      <c r="K106" s="8" t="s">
        <v>3209</v>
      </c>
      <c r="L106" s="8" t="s">
        <v>3210</v>
      </c>
      <c r="M106" s="8"/>
      <c r="N106" s="8"/>
      <c r="O106" s="8"/>
      <c r="P106" s="8"/>
      <c r="Q106" s="8"/>
      <c r="R106" s="8"/>
      <c r="S106" s="8"/>
      <c r="T106" s="8"/>
      <c r="U106" s="8"/>
      <c r="V106" s="8"/>
      <c r="W106" s="8"/>
      <c r="X106" s="8"/>
      <c r="Y106" s="8"/>
      <c r="Z106" s="8"/>
      <c r="AA106" s="8"/>
      <c r="AB106" s="8"/>
      <c r="AC106" s="8"/>
    </row>
    <row r="107" spans="1:29" ht="12.75" customHeight="1">
      <c r="A107" s="5"/>
      <c r="B107" s="5" t="s">
        <v>3204</v>
      </c>
      <c r="C107" s="5" t="s">
        <v>3055</v>
      </c>
      <c r="D107" s="5" t="s">
        <v>12</v>
      </c>
      <c r="E107" s="8" t="e">
        <f>VLOOKUP($D107,#REF!,2,0)</f>
        <v>#REF!</v>
      </c>
      <c r="F107" s="8" t="e">
        <f>VLOOKUP($D107,#REF!,3,0)</f>
        <v>#REF!</v>
      </c>
      <c r="G107" s="8" t="s">
        <v>13</v>
      </c>
      <c r="H107" s="8" t="s">
        <v>14</v>
      </c>
      <c r="I107" s="8" t="s">
        <v>105</v>
      </c>
      <c r="J107" s="8" t="str">
        <f t="shared" si="19"/>
        <v>GUNCano_FIRING-Group Shots 05 130m MS_B00M_CACK.wav</v>
      </c>
      <c r="K107" s="8" t="s">
        <v>3211</v>
      </c>
      <c r="L107" s="8" t="s">
        <v>3212</v>
      </c>
      <c r="M107" s="8"/>
      <c r="N107" s="8"/>
      <c r="O107" s="8"/>
      <c r="P107" s="8"/>
      <c r="Q107" s="8"/>
      <c r="R107" s="8"/>
      <c r="S107" s="8"/>
      <c r="T107" s="8"/>
      <c r="U107" s="8"/>
      <c r="V107" s="8"/>
      <c r="W107" s="8"/>
      <c r="X107" s="8"/>
      <c r="Y107" s="8"/>
      <c r="Z107" s="8"/>
      <c r="AA107" s="8"/>
      <c r="AB107" s="8"/>
      <c r="AC107" s="8"/>
    </row>
    <row r="108" spans="1:29" ht="12.75" customHeight="1">
      <c r="A108" s="5"/>
      <c r="B108" s="5" t="s">
        <v>3204</v>
      </c>
      <c r="C108" s="5" t="s">
        <v>3032</v>
      </c>
      <c r="D108" s="5" t="s">
        <v>12</v>
      </c>
      <c r="E108" s="8" t="e">
        <f>VLOOKUP($D108,#REF!,2,0)</f>
        <v>#REF!</v>
      </c>
      <c r="F108" s="8" t="e">
        <f>VLOOKUP($D108,#REF!,3,0)</f>
        <v>#REF!</v>
      </c>
      <c r="G108" s="8" t="s">
        <v>13</v>
      </c>
      <c r="H108" s="8" t="s">
        <v>14</v>
      </c>
      <c r="I108" s="8" t="s">
        <v>105</v>
      </c>
      <c r="J108" s="8" t="str">
        <f t="shared" si="19"/>
        <v>GUNCano_FIRING-Group Shots 05 150m HH_B00M_CACK.wav</v>
      </c>
      <c r="K108" s="8" t="s">
        <v>3213</v>
      </c>
      <c r="L108" s="8" t="s">
        <v>3214</v>
      </c>
      <c r="M108" s="8"/>
      <c r="N108" s="8"/>
      <c r="O108" s="8"/>
      <c r="P108" s="8"/>
      <c r="Q108" s="8"/>
      <c r="R108" s="8"/>
      <c r="S108" s="8"/>
      <c r="T108" s="8"/>
      <c r="U108" s="8"/>
      <c r="V108" s="8"/>
      <c r="W108" s="8"/>
      <c r="X108" s="8"/>
      <c r="Y108" s="8"/>
      <c r="Z108" s="8"/>
      <c r="AA108" s="8"/>
      <c r="AB108" s="8"/>
      <c r="AC108" s="8"/>
    </row>
    <row r="109" spans="1:29" ht="12.75" customHeight="1">
      <c r="A109" s="5"/>
      <c r="B109" s="5" t="s">
        <v>3204</v>
      </c>
      <c r="C109" s="5" t="s">
        <v>3039</v>
      </c>
      <c r="D109" s="5" t="s">
        <v>12</v>
      </c>
      <c r="E109" s="8" t="e">
        <f>VLOOKUP($D109,#REF!,2,0)</f>
        <v>#REF!</v>
      </c>
      <c r="F109" s="8" t="e">
        <f>VLOOKUP($D109,#REF!,3,0)</f>
        <v>#REF!</v>
      </c>
      <c r="G109" s="8" t="s">
        <v>13</v>
      </c>
      <c r="H109" s="8" t="s">
        <v>14</v>
      </c>
      <c r="I109" s="8" t="s">
        <v>105</v>
      </c>
      <c r="J109" s="8" t="str">
        <f t="shared" si="19"/>
        <v>GUNCano_FIRING-Group Shots 05 160m MS_B00M_CACK.wav</v>
      </c>
      <c r="K109" s="8" t="s">
        <v>3215</v>
      </c>
      <c r="L109" s="8" t="s">
        <v>3216</v>
      </c>
      <c r="M109" s="8"/>
      <c r="N109" s="8"/>
      <c r="O109" s="8"/>
      <c r="P109" s="8"/>
      <c r="Q109" s="8"/>
      <c r="R109" s="8"/>
      <c r="S109" s="8"/>
      <c r="T109" s="8"/>
      <c r="U109" s="8"/>
      <c r="V109" s="8"/>
      <c r="W109" s="8"/>
      <c r="X109" s="8"/>
      <c r="Y109" s="8"/>
      <c r="Z109" s="8"/>
      <c r="AA109" s="8"/>
      <c r="AB109" s="8"/>
      <c r="AC109" s="8"/>
    </row>
    <row r="110" spans="1:29" ht="12.75" customHeight="1">
      <c r="A110" s="5"/>
      <c r="B110" s="5" t="s">
        <v>3204</v>
      </c>
      <c r="C110" s="5" t="s">
        <v>3020</v>
      </c>
      <c r="D110" s="5" t="s">
        <v>12</v>
      </c>
      <c r="E110" s="8" t="e">
        <f>VLOOKUP($D110,#REF!,2,0)</f>
        <v>#REF!</v>
      </c>
      <c r="F110" s="8" t="e">
        <f>VLOOKUP($D110,#REF!,3,0)</f>
        <v>#REF!</v>
      </c>
      <c r="G110" s="8" t="s">
        <v>13</v>
      </c>
      <c r="H110" s="8" t="s">
        <v>14</v>
      </c>
      <c r="I110" s="8" t="s">
        <v>105</v>
      </c>
      <c r="J110" s="8" t="str">
        <f t="shared" si="19"/>
        <v>GUNCano_FIRING-Group Shots 05 175m XY_B00M_CACK.wav</v>
      </c>
      <c r="K110" s="8" t="s">
        <v>3217</v>
      </c>
      <c r="L110" s="8" t="s">
        <v>3218</v>
      </c>
      <c r="M110" s="8"/>
      <c r="N110" s="8"/>
      <c r="O110" s="8"/>
      <c r="P110" s="8"/>
      <c r="Q110" s="8"/>
      <c r="R110" s="8"/>
      <c r="S110" s="8"/>
      <c r="T110" s="8"/>
      <c r="U110" s="8"/>
      <c r="V110" s="8"/>
      <c r="W110" s="8"/>
      <c r="X110" s="8"/>
      <c r="Y110" s="8"/>
      <c r="Z110" s="8"/>
      <c r="AA110" s="8"/>
      <c r="AB110" s="8"/>
      <c r="AC110" s="8"/>
    </row>
    <row r="111" spans="1:29" ht="12.75" customHeight="1">
      <c r="A111" s="5"/>
      <c r="B111" s="5" t="s">
        <v>3204</v>
      </c>
      <c r="C111" s="5" t="s">
        <v>3064</v>
      </c>
      <c r="D111" s="5" t="s">
        <v>12</v>
      </c>
      <c r="E111" s="8" t="e">
        <f>VLOOKUP($D111,#REF!,2,0)</f>
        <v>#REF!</v>
      </c>
      <c r="F111" s="8" t="e">
        <f>VLOOKUP($D111,#REF!,3,0)</f>
        <v>#REF!</v>
      </c>
      <c r="G111" s="8" t="s">
        <v>13</v>
      </c>
      <c r="H111" s="8" t="s">
        <v>14</v>
      </c>
      <c r="I111" s="8" t="s">
        <v>105</v>
      </c>
      <c r="J111" s="8" t="str">
        <f t="shared" si="19"/>
        <v>GUNCano_FIRING-Group Shots 05 200m Ambix_B00M_CACK.wav</v>
      </c>
      <c r="K111" s="8" t="s">
        <v>3219</v>
      </c>
      <c r="L111" s="8" t="s">
        <v>3220</v>
      </c>
      <c r="M111" s="8"/>
      <c r="N111" s="8"/>
      <c r="O111" s="8"/>
      <c r="P111" s="8"/>
      <c r="Q111" s="8"/>
      <c r="R111" s="8"/>
      <c r="S111" s="8"/>
      <c r="T111" s="8"/>
      <c r="U111" s="8"/>
      <c r="V111" s="8"/>
      <c r="W111" s="8"/>
      <c r="X111" s="8"/>
      <c r="Y111" s="8"/>
      <c r="Z111" s="8"/>
      <c r="AA111" s="8"/>
      <c r="AB111" s="8"/>
      <c r="AC111" s="8"/>
    </row>
    <row r="112" spans="1:29" ht="12.75" customHeight="1">
      <c r="A112" s="5"/>
      <c r="B112" s="5" t="s">
        <v>3204</v>
      </c>
      <c r="C112" s="5" t="s">
        <v>3026</v>
      </c>
      <c r="D112" s="5" t="s">
        <v>12</v>
      </c>
      <c r="E112" s="8" t="e">
        <f>VLOOKUP($D112,#REF!,2,0)</f>
        <v>#REF!</v>
      </c>
      <c r="F112" s="8" t="e">
        <f>VLOOKUP($D112,#REF!,3,0)</f>
        <v>#REF!</v>
      </c>
      <c r="G112" s="8" t="s">
        <v>13</v>
      </c>
      <c r="H112" s="8" t="s">
        <v>14</v>
      </c>
      <c r="I112" s="8" t="s">
        <v>105</v>
      </c>
      <c r="J112" s="8" t="str">
        <f t="shared" si="19"/>
        <v>GUNCano_FIRING-Group Shots 05 200m ORTF3D Hi_B00M_CACK.wav</v>
      </c>
      <c r="K112" s="8" t="s">
        <v>3221</v>
      </c>
      <c r="L112" s="8" t="s">
        <v>3222</v>
      </c>
      <c r="M112" s="8"/>
      <c r="N112" s="8"/>
      <c r="O112" s="8"/>
      <c r="P112" s="8"/>
      <c r="Q112" s="8"/>
      <c r="R112" s="8"/>
      <c r="S112" s="8"/>
      <c r="T112" s="8"/>
      <c r="U112" s="8"/>
      <c r="V112" s="8"/>
      <c r="W112" s="8"/>
      <c r="X112" s="8"/>
      <c r="Y112" s="8"/>
      <c r="Z112" s="8"/>
      <c r="AA112" s="8"/>
      <c r="AB112" s="8"/>
      <c r="AC112" s="8"/>
    </row>
    <row r="113" spans="1:29" ht="12.75" hidden="1" customHeight="1">
      <c r="A113" s="5"/>
      <c r="B113" s="5" t="s">
        <v>3204</v>
      </c>
      <c r="C113" s="5" t="s">
        <v>3035</v>
      </c>
      <c r="D113" s="5" t="s">
        <v>12</v>
      </c>
      <c r="E113" s="8" t="e">
        <f>VLOOKUP($D113,#REF!,2,0)</f>
        <v>#REF!</v>
      </c>
      <c r="F113" s="8" t="e">
        <f>VLOOKUP($D113,#REF!,3,0)</f>
        <v>#REF!</v>
      </c>
      <c r="G113" s="8" t="s">
        <v>13</v>
      </c>
      <c r="H113" s="8" t="s">
        <v>14</v>
      </c>
      <c r="I113" s="8" t="s">
        <v>1854</v>
      </c>
      <c r="J113" s="8"/>
      <c r="K113" s="8" t="str">
        <f t="shared" ref="K113:K114" si="20">D113&amp;"_"&amp;G113&amp;"-"&amp;B113&amp;" "&amp;C113&amp;"_"&amp;H113&amp;"_"&amp;I113&amp;".wav"</f>
        <v>GUNCano_FIRING-Group Shots 05 150m HH BU_B00M_CANNONS.wav</v>
      </c>
      <c r="L113" s="8" t="s">
        <v>3223</v>
      </c>
      <c r="M113" s="8"/>
      <c r="N113" s="8"/>
      <c r="O113" s="8"/>
      <c r="P113" s="8"/>
      <c r="Q113" s="8"/>
      <c r="R113" s="8"/>
      <c r="S113" s="8"/>
      <c r="T113" s="8"/>
      <c r="U113" s="8"/>
      <c r="V113" s="8"/>
      <c r="W113" s="8"/>
      <c r="X113" s="8"/>
      <c r="Y113" s="8"/>
      <c r="Z113" s="8"/>
      <c r="AA113" s="8"/>
      <c r="AB113" s="8"/>
      <c r="AC113" s="8"/>
    </row>
    <row r="114" spans="1:29" ht="12.75" hidden="1" customHeight="1">
      <c r="A114" s="5"/>
      <c r="B114" s="5" t="s">
        <v>3204</v>
      </c>
      <c r="C114" s="5" t="s">
        <v>3037</v>
      </c>
      <c r="D114" s="5" t="s">
        <v>12</v>
      </c>
      <c r="E114" s="8" t="e">
        <f>VLOOKUP($D114,#REF!,2,0)</f>
        <v>#REF!</v>
      </c>
      <c r="F114" s="8" t="e">
        <f>VLOOKUP($D114,#REF!,3,0)</f>
        <v>#REF!</v>
      </c>
      <c r="G114" s="8" t="s">
        <v>13</v>
      </c>
      <c r="H114" s="8" t="s">
        <v>14</v>
      </c>
      <c r="I114" s="8" t="s">
        <v>1854</v>
      </c>
      <c r="J114" s="8"/>
      <c r="K114" s="8" t="str">
        <f t="shared" si="20"/>
        <v>GUNCano_FIRING-Group Shots 05 160m MS BU_B00M_CANNONS.wav</v>
      </c>
      <c r="L114" s="8" t="s">
        <v>3224</v>
      </c>
      <c r="M114" s="8"/>
      <c r="N114" s="8"/>
      <c r="O114" s="8"/>
      <c r="P114" s="8"/>
      <c r="Q114" s="8"/>
      <c r="R114" s="8"/>
      <c r="S114" s="8"/>
      <c r="T114" s="8"/>
      <c r="U114" s="8"/>
      <c r="V114" s="8"/>
      <c r="W114" s="8"/>
      <c r="X114" s="8"/>
      <c r="Y114" s="8"/>
      <c r="Z114" s="8"/>
      <c r="AA114" s="8"/>
      <c r="AB114" s="8"/>
      <c r="AC114" s="8"/>
    </row>
    <row r="115" spans="1:29" ht="12.75" customHeight="1">
      <c r="A115" s="5"/>
      <c r="B115" s="5" t="s">
        <v>3204</v>
      </c>
      <c r="C115" s="5" t="s">
        <v>3029</v>
      </c>
      <c r="D115" s="5" t="s">
        <v>12</v>
      </c>
      <c r="E115" s="8" t="e">
        <f>VLOOKUP($D115,#REF!,2,0)</f>
        <v>#REF!</v>
      </c>
      <c r="F115" s="8" t="e">
        <f>VLOOKUP($D115,#REF!,3,0)</f>
        <v>#REF!</v>
      </c>
      <c r="G115" s="8" t="s">
        <v>13</v>
      </c>
      <c r="H115" s="8" t="s">
        <v>14</v>
      </c>
      <c r="I115" s="8" t="s">
        <v>105</v>
      </c>
      <c r="J115" s="8" t="str">
        <f>D115&amp;"_"&amp;G115&amp;"-"&amp;B115&amp;" "&amp;C115&amp;"_"&amp;H115&amp;"_"&amp;I115&amp;".wav"</f>
        <v>GUNCano_FIRING-Group Shots 05 200m ORTF3D Lo_B00M_CACK.wav</v>
      </c>
      <c r="K115" s="8" t="s">
        <v>3225</v>
      </c>
      <c r="L115" s="8" t="s">
        <v>3226</v>
      </c>
      <c r="M115" s="8"/>
      <c r="N115" s="8"/>
      <c r="O115" s="8"/>
      <c r="P115" s="8"/>
      <c r="Q115" s="8"/>
      <c r="R115" s="8"/>
      <c r="S115" s="8"/>
      <c r="T115" s="8"/>
      <c r="U115" s="8"/>
      <c r="V115" s="8"/>
      <c r="W115" s="8"/>
      <c r="X115" s="8"/>
      <c r="Y115" s="8"/>
      <c r="Z115" s="8"/>
      <c r="AA115" s="8"/>
      <c r="AB115" s="8"/>
      <c r="AC115" s="8"/>
    </row>
    <row r="116" spans="1:29" ht="12.75" hidden="1" customHeight="1">
      <c r="A116" s="5"/>
      <c r="B116" s="5" t="s">
        <v>3204</v>
      </c>
      <c r="C116" s="5" t="s">
        <v>3041</v>
      </c>
      <c r="D116" s="5" t="s">
        <v>12</v>
      </c>
      <c r="E116" s="8" t="e">
        <f>VLOOKUP($D116,#REF!,2,0)</f>
        <v>#REF!</v>
      </c>
      <c r="F116" s="8" t="e">
        <f>VLOOKUP($D116,#REF!,3,0)</f>
        <v>#REF!</v>
      </c>
      <c r="G116" s="8" t="s">
        <v>13</v>
      </c>
      <c r="H116" s="8" t="s">
        <v>14</v>
      </c>
      <c r="I116" s="8" t="s">
        <v>1854</v>
      </c>
      <c r="J116" s="8"/>
      <c r="K116" s="8" t="str">
        <f>D116&amp;"_"&amp;G116&amp;"-"&amp;B116&amp;" "&amp;C116&amp;"_"&amp;H116&amp;"_"&amp;I116&amp;".wav"</f>
        <v>GUNCano_FIRING-Group Shots 05 100m XY BU_B00M_CANNONS.wav</v>
      </c>
      <c r="L116" s="8" t="s">
        <v>3227</v>
      </c>
      <c r="M116" s="8"/>
      <c r="N116" s="8"/>
      <c r="O116" s="8"/>
      <c r="P116" s="8"/>
      <c r="Q116" s="8"/>
      <c r="R116" s="8"/>
      <c r="S116" s="8"/>
      <c r="T116" s="8"/>
      <c r="U116" s="8"/>
      <c r="V116" s="8"/>
      <c r="W116" s="8"/>
      <c r="X116" s="8"/>
      <c r="Y116" s="8"/>
      <c r="Z116" s="8"/>
      <c r="AA116" s="8"/>
      <c r="AB116" s="8"/>
      <c r="AC116" s="8"/>
    </row>
    <row r="117" spans="1:29" ht="12.75" customHeight="1">
      <c r="A117" s="5"/>
      <c r="B117" s="5" t="s">
        <v>3204</v>
      </c>
      <c r="C117" s="5" t="s">
        <v>3017</v>
      </c>
      <c r="D117" s="5" t="s">
        <v>12</v>
      </c>
      <c r="E117" s="8" t="e">
        <f>VLOOKUP($D117,#REF!,2,0)</f>
        <v>#REF!</v>
      </c>
      <c r="F117" s="8" t="e">
        <f>VLOOKUP($D117,#REF!,3,0)</f>
        <v>#REF!</v>
      </c>
      <c r="G117" s="8" t="s">
        <v>13</v>
      </c>
      <c r="H117" s="8" t="s">
        <v>14</v>
      </c>
      <c r="I117" s="8" t="s">
        <v>105</v>
      </c>
      <c r="J117" s="8" t="str">
        <f>D117&amp;"_"&amp;G117&amp;"-"&amp;B117&amp;" "&amp;C117&amp;"_"&amp;H117&amp;"_"&amp;I117&amp;".wav"</f>
        <v>GUNCano_FIRING-Group Shots 05 50m XY_B00M_CACK.wav</v>
      </c>
      <c r="K117" s="8" t="s">
        <v>3228</v>
      </c>
      <c r="L117" s="8" t="s">
        <v>3229</v>
      </c>
      <c r="M117" s="8"/>
      <c r="N117" s="8"/>
      <c r="O117" s="8"/>
      <c r="P117" s="8"/>
      <c r="Q117" s="8"/>
      <c r="R117" s="8"/>
      <c r="S117" s="8"/>
      <c r="T117" s="8"/>
      <c r="U117" s="8"/>
      <c r="V117" s="8"/>
      <c r="W117" s="8"/>
      <c r="X117" s="8"/>
      <c r="Y117" s="8"/>
      <c r="Z117" s="8"/>
      <c r="AA117" s="8"/>
      <c r="AB117" s="8"/>
      <c r="AC117" s="8"/>
    </row>
    <row r="118" spans="1:29" ht="12.75" hidden="1" customHeight="1">
      <c r="A118" s="5"/>
      <c r="B118" s="5" t="s">
        <v>3230</v>
      </c>
      <c r="C118" s="5" t="s">
        <v>3046</v>
      </c>
      <c r="D118" s="5" t="s">
        <v>12</v>
      </c>
      <c r="E118" s="8" t="e">
        <f>VLOOKUP($D118,#REF!,2,0)</f>
        <v>#REF!</v>
      </c>
      <c r="F118" s="8" t="e">
        <f>VLOOKUP($D118,#REF!,3,0)</f>
        <v>#REF!</v>
      </c>
      <c r="G118" s="8" t="s">
        <v>13</v>
      </c>
      <c r="H118" s="8" t="s">
        <v>14</v>
      </c>
      <c r="I118" s="8" t="s">
        <v>1854</v>
      </c>
      <c r="J118" s="8"/>
      <c r="K118" s="8" t="str">
        <f t="shared" ref="K118:K119" si="21">D118&amp;"_"&amp;G118&amp;"-"&amp;B118&amp;" "&amp;C118&amp;"_"&amp;H118&amp;"_"&amp;I118&amp;".wav"</f>
        <v>GUNCano_FIRING-Group Shots 06 120m XY BU_B00M_CANNONS.wav</v>
      </c>
      <c r="L118" s="8" t="s">
        <v>3231</v>
      </c>
      <c r="M118" s="8"/>
      <c r="N118" s="8"/>
      <c r="O118" s="8"/>
      <c r="P118" s="8"/>
      <c r="Q118" s="8"/>
      <c r="R118" s="8"/>
      <c r="S118" s="8"/>
      <c r="T118" s="8"/>
      <c r="U118" s="8"/>
      <c r="V118" s="8"/>
      <c r="W118" s="8"/>
      <c r="X118" s="8"/>
      <c r="Y118" s="8"/>
      <c r="Z118" s="8"/>
      <c r="AA118" s="8"/>
      <c r="AB118" s="8"/>
      <c r="AC118" s="8"/>
    </row>
    <row r="119" spans="1:29" ht="12.75" hidden="1" customHeight="1">
      <c r="A119" s="5"/>
      <c r="B119" s="5" t="s">
        <v>3230</v>
      </c>
      <c r="C119" s="5" t="s">
        <v>3048</v>
      </c>
      <c r="D119" s="5" t="s">
        <v>12</v>
      </c>
      <c r="E119" s="8" t="e">
        <f>VLOOKUP($D119,#REF!,2,0)</f>
        <v>#REF!</v>
      </c>
      <c r="F119" s="8" t="e">
        <f>VLOOKUP($D119,#REF!,3,0)</f>
        <v>#REF!</v>
      </c>
      <c r="G119" s="8" t="s">
        <v>13</v>
      </c>
      <c r="H119" s="8" t="s">
        <v>14</v>
      </c>
      <c r="I119" s="8" t="s">
        <v>1854</v>
      </c>
      <c r="J119" s="8"/>
      <c r="K119" s="8" t="str">
        <f t="shared" si="21"/>
        <v>GUNCano_FIRING-Group Shots 06 130m MS BU_B00M_CANNONS.wav</v>
      </c>
      <c r="L119" s="8" t="s">
        <v>3232</v>
      </c>
      <c r="M119" s="8"/>
      <c r="N119" s="8"/>
      <c r="O119" s="8"/>
      <c r="P119" s="8"/>
      <c r="Q119" s="8"/>
      <c r="R119" s="8"/>
      <c r="S119" s="8"/>
      <c r="T119" s="8"/>
      <c r="U119" s="8"/>
      <c r="V119" s="8"/>
      <c r="W119" s="8"/>
      <c r="X119" s="8"/>
      <c r="Y119" s="8"/>
      <c r="Z119" s="8"/>
      <c r="AA119" s="8"/>
      <c r="AB119" s="8"/>
      <c r="AC119" s="8"/>
    </row>
    <row r="120" spans="1:29" ht="12.75" customHeight="1">
      <c r="A120" s="5"/>
      <c r="B120" s="5" t="s">
        <v>3230</v>
      </c>
      <c r="C120" s="5" t="s">
        <v>3043</v>
      </c>
      <c r="D120" s="5" t="s">
        <v>12</v>
      </c>
      <c r="E120" s="8" t="e">
        <f>VLOOKUP($D120,#REF!,2,0)</f>
        <v>#REF!</v>
      </c>
      <c r="F120" s="8" t="e">
        <f>VLOOKUP($D120,#REF!,3,0)</f>
        <v>#REF!</v>
      </c>
      <c r="G120" s="8" t="s">
        <v>13</v>
      </c>
      <c r="H120" s="8" t="s">
        <v>14</v>
      </c>
      <c r="I120" s="8" t="s">
        <v>105</v>
      </c>
      <c r="J120" s="8" t="str">
        <f t="shared" ref="J120:J127" si="22">D120&amp;"_"&amp;G120&amp;"-"&amp;B120&amp;" "&amp;C120&amp;"_"&amp;H120&amp;"_"&amp;I120&amp;".wav"</f>
        <v>GUNCano_FIRING-Group Shots 06 100m XY_B00M_CACK.wav</v>
      </c>
      <c r="K120" s="8" t="s">
        <v>3233</v>
      </c>
      <c r="L120" s="8" t="s">
        <v>3234</v>
      </c>
      <c r="M120" s="8"/>
      <c r="N120" s="8"/>
      <c r="O120" s="8"/>
      <c r="P120" s="8"/>
      <c r="Q120" s="8"/>
      <c r="R120" s="8"/>
      <c r="S120" s="8"/>
      <c r="T120" s="8"/>
      <c r="U120" s="8"/>
      <c r="V120" s="8"/>
      <c r="W120" s="8"/>
      <c r="X120" s="8"/>
      <c r="Y120" s="8"/>
      <c r="Z120" s="8"/>
      <c r="AA120" s="8"/>
      <c r="AB120" s="8"/>
      <c r="AC120" s="8"/>
    </row>
    <row r="121" spans="1:29" ht="12.75" customHeight="1">
      <c r="A121" s="5"/>
      <c r="B121" s="5" t="s">
        <v>3230</v>
      </c>
      <c r="C121" s="5" t="s">
        <v>3052</v>
      </c>
      <c r="D121" s="5" t="s">
        <v>12</v>
      </c>
      <c r="E121" s="8" t="e">
        <f>VLOOKUP($D121,#REF!,2,0)</f>
        <v>#REF!</v>
      </c>
      <c r="F121" s="8" t="e">
        <f>VLOOKUP($D121,#REF!,3,0)</f>
        <v>#REF!</v>
      </c>
      <c r="G121" s="8" t="s">
        <v>13</v>
      </c>
      <c r="H121" s="8" t="s">
        <v>14</v>
      </c>
      <c r="I121" s="8" t="s">
        <v>105</v>
      </c>
      <c r="J121" s="8" t="str">
        <f t="shared" si="22"/>
        <v>GUNCano_FIRING-Group Shots 06 120m XY_B00M_CACK.wav</v>
      </c>
      <c r="K121" s="8" t="s">
        <v>3235</v>
      </c>
      <c r="L121" s="8" t="s">
        <v>3236</v>
      </c>
      <c r="M121" s="8"/>
      <c r="N121" s="8"/>
      <c r="O121" s="8"/>
      <c r="P121" s="8"/>
      <c r="Q121" s="8"/>
      <c r="R121" s="8"/>
      <c r="S121" s="8"/>
      <c r="T121" s="8"/>
      <c r="U121" s="8"/>
      <c r="V121" s="8"/>
      <c r="W121" s="8"/>
      <c r="X121" s="8"/>
      <c r="Y121" s="8"/>
      <c r="Z121" s="8"/>
      <c r="AA121" s="8"/>
      <c r="AB121" s="8"/>
      <c r="AC121" s="8"/>
    </row>
    <row r="122" spans="1:29" ht="12.75" customHeight="1">
      <c r="A122" s="5"/>
      <c r="B122" s="5" t="s">
        <v>3230</v>
      </c>
      <c r="C122" s="5" t="s">
        <v>3055</v>
      </c>
      <c r="D122" s="5" t="s">
        <v>12</v>
      </c>
      <c r="E122" s="8" t="e">
        <f>VLOOKUP($D122,#REF!,2,0)</f>
        <v>#REF!</v>
      </c>
      <c r="F122" s="8" t="e">
        <f>VLOOKUP($D122,#REF!,3,0)</f>
        <v>#REF!</v>
      </c>
      <c r="G122" s="8" t="s">
        <v>13</v>
      </c>
      <c r="H122" s="8" t="s">
        <v>14</v>
      </c>
      <c r="I122" s="8" t="s">
        <v>105</v>
      </c>
      <c r="J122" s="8" t="str">
        <f t="shared" si="22"/>
        <v>GUNCano_FIRING-Group Shots 06 130m MS_B00M_CACK.wav</v>
      </c>
      <c r="K122" s="8" t="s">
        <v>3237</v>
      </c>
      <c r="L122" s="8" t="s">
        <v>3238</v>
      </c>
      <c r="M122" s="8"/>
      <c r="N122" s="8"/>
      <c r="O122" s="8"/>
      <c r="P122" s="8"/>
      <c r="Q122" s="8"/>
      <c r="R122" s="8"/>
      <c r="S122" s="8"/>
      <c r="T122" s="8"/>
      <c r="U122" s="8"/>
      <c r="V122" s="8"/>
      <c r="W122" s="8"/>
      <c r="X122" s="8"/>
      <c r="Y122" s="8"/>
      <c r="Z122" s="8"/>
      <c r="AA122" s="8"/>
      <c r="AB122" s="8"/>
      <c r="AC122" s="8"/>
    </row>
    <row r="123" spans="1:29" ht="12.75" customHeight="1">
      <c r="A123" s="5"/>
      <c r="B123" s="5" t="s">
        <v>3230</v>
      </c>
      <c r="C123" s="5" t="s">
        <v>3032</v>
      </c>
      <c r="D123" s="5" t="s">
        <v>12</v>
      </c>
      <c r="E123" s="8" t="e">
        <f>VLOOKUP($D123,#REF!,2,0)</f>
        <v>#REF!</v>
      </c>
      <c r="F123" s="8" t="e">
        <f>VLOOKUP($D123,#REF!,3,0)</f>
        <v>#REF!</v>
      </c>
      <c r="G123" s="8" t="s">
        <v>13</v>
      </c>
      <c r="H123" s="8" t="s">
        <v>14</v>
      </c>
      <c r="I123" s="8" t="s">
        <v>105</v>
      </c>
      <c r="J123" s="8" t="str">
        <f t="shared" si="22"/>
        <v>GUNCano_FIRING-Group Shots 06 150m HH_B00M_CACK.wav</v>
      </c>
      <c r="K123" s="8" t="s">
        <v>3239</v>
      </c>
      <c r="L123" s="8" t="s">
        <v>3240</v>
      </c>
      <c r="M123" s="8"/>
      <c r="N123" s="8"/>
      <c r="O123" s="8"/>
      <c r="P123" s="8"/>
      <c r="Q123" s="8"/>
      <c r="R123" s="8"/>
      <c r="S123" s="8"/>
      <c r="T123" s="8"/>
      <c r="U123" s="8"/>
      <c r="V123" s="8"/>
      <c r="W123" s="8"/>
      <c r="X123" s="8"/>
      <c r="Y123" s="8"/>
      <c r="Z123" s="8"/>
      <c r="AA123" s="8"/>
      <c r="AB123" s="8"/>
      <c r="AC123" s="8"/>
    </row>
    <row r="124" spans="1:29" ht="12.75" customHeight="1">
      <c r="A124" s="5"/>
      <c r="B124" s="5" t="s">
        <v>3230</v>
      </c>
      <c r="C124" s="5" t="s">
        <v>3039</v>
      </c>
      <c r="D124" s="5" t="s">
        <v>12</v>
      </c>
      <c r="E124" s="8" t="e">
        <f>VLOOKUP($D124,#REF!,2,0)</f>
        <v>#REF!</v>
      </c>
      <c r="F124" s="8" t="e">
        <f>VLOOKUP($D124,#REF!,3,0)</f>
        <v>#REF!</v>
      </c>
      <c r="G124" s="8" t="s">
        <v>13</v>
      </c>
      <c r="H124" s="8" t="s">
        <v>14</v>
      </c>
      <c r="I124" s="8" t="s">
        <v>105</v>
      </c>
      <c r="J124" s="8" t="str">
        <f t="shared" si="22"/>
        <v>GUNCano_FIRING-Group Shots 06 160m MS_B00M_CACK.wav</v>
      </c>
      <c r="K124" s="8" t="s">
        <v>3241</v>
      </c>
      <c r="L124" s="8" t="s">
        <v>3242</v>
      </c>
      <c r="M124" s="8"/>
      <c r="N124" s="8"/>
      <c r="O124" s="8"/>
      <c r="P124" s="8"/>
      <c r="Q124" s="8"/>
      <c r="R124" s="8"/>
      <c r="S124" s="8"/>
      <c r="T124" s="8"/>
      <c r="U124" s="8"/>
      <c r="V124" s="8"/>
      <c r="W124" s="8"/>
      <c r="X124" s="8"/>
      <c r="Y124" s="8"/>
      <c r="Z124" s="8"/>
      <c r="AA124" s="8"/>
      <c r="AB124" s="8"/>
      <c r="AC124" s="8"/>
    </row>
    <row r="125" spans="1:29" ht="12.75" customHeight="1">
      <c r="A125" s="5"/>
      <c r="B125" s="5" t="s">
        <v>3230</v>
      </c>
      <c r="C125" s="5" t="s">
        <v>3020</v>
      </c>
      <c r="D125" s="5" t="s">
        <v>12</v>
      </c>
      <c r="E125" s="8" t="e">
        <f>VLOOKUP($D125,#REF!,2,0)</f>
        <v>#REF!</v>
      </c>
      <c r="F125" s="8" t="e">
        <f>VLOOKUP($D125,#REF!,3,0)</f>
        <v>#REF!</v>
      </c>
      <c r="G125" s="8" t="s">
        <v>13</v>
      </c>
      <c r="H125" s="8" t="s">
        <v>14</v>
      </c>
      <c r="I125" s="8" t="s">
        <v>105</v>
      </c>
      <c r="J125" s="8" t="str">
        <f t="shared" si="22"/>
        <v>GUNCano_FIRING-Group Shots 06 175m XY_B00M_CACK.wav</v>
      </c>
      <c r="K125" s="8" t="s">
        <v>3243</v>
      </c>
      <c r="L125" s="8" t="s">
        <v>3244</v>
      </c>
      <c r="M125" s="8"/>
      <c r="N125" s="8"/>
      <c r="O125" s="8"/>
      <c r="P125" s="8"/>
      <c r="Q125" s="8"/>
      <c r="R125" s="8"/>
      <c r="S125" s="8"/>
      <c r="T125" s="8"/>
      <c r="U125" s="8"/>
      <c r="V125" s="8"/>
      <c r="W125" s="8"/>
      <c r="X125" s="8"/>
      <c r="Y125" s="8"/>
      <c r="Z125" s="8"/>
      <c r="AA125" s="8"/>
      <c r="AB125" s="8"/>
      <c r="AC125" s="8"/>
    </row>
    <row r="126" spans="1:29" ht="12.75" customHeight="1">
      <c r="A126" s="5"/>
      <c r="B126" s="5" t="s">
        <v>3230</v>
      </c>
      <c r="C126" s="5" t="s">
        <v>3064</v>
      </c>
      <c r="D126" s="5" t="s">
        <v>12</v>
      </c>
      <c r="E126" s="8" t="e">
        <f>VLOOKUP($D126,#REF!,2,0)</f>
        <v>#REF!</v>
      </c>
      <c r="F126" s="8" t="e">
        <f>VLOOKUP($D126,#REF!,3,0)</f>
        <v>#REF!</v>
      </c>
      <c r="G126" s="8" t="s">
        <v>13</v>
      </c>
      <c r="H126" s="8" t="s">
        <v>14</v>
      </c>
      <c r="I126" s="8" t="s">
        <v>105</v>
      </c>
      <c r="J126" s="8" t="str">
        <f t="shared" si="22"/>
        <v>GUNCano_FIRING-Group Shots 06 200m Ambix_B00M_CACK.wav</v>
      </c>
      <c r="K126" s="8" t="s">
        <v>3245</v>
      </c>
      <c r="L126" s="8" t="s">
        <v>3246</v>
      </c>
      <c r="M126" s="8"/>
      <c r="N126" s="8"/>
      <c r="O126" s="8"/>
      <c r="P126" s="8"/>
      <c r="Q126" s="8"/>
      <c r="R126" s="8"/>
      <c r="S126" s="8"/>
      <c r="T126" s="8"/>
      <c r="U126" s="8"/>
      <c r="V126" s="8"/>
      <c r="W126" s="8"/>
      <c r="X126" s="8"/>
      <c r="Y126" s="8"/>
      <c r="Z126" s="8"/>
      <c r="AA126" s="8"/>
      <c r="AB126" s="8"/>
      <c r="AC126" s="8"/>
    </row>
    <row r="127" spans="1:29" ht="12.75" customHeight="1">
      <c r="A127" s="5"/>
      <c r="B127" s="5" t="s">
        <v>3230</v>
      </c>
      <c r="C127" s="5" t="s">
        <v>3026</v>
      </c>
      <c r="D127" s="5" t="s">
        <v>12</v>
      </c>
      <c r="E127" s="8" t="e">
        <f>VLOOKUP($D127,#REF!,2,0)</f>
        <v>#REF!</v>
      </c>
      <c r="F127" s="8" t="e">
        <f>VLOOKUP($D127,#REF!,3,0)</f>
        <v>#REF!</v>
      </c>
      <c r="G127" s="8" t="s">
        <v>13</v>
      </c>
      <c r="H127" s="8" t="s">
        <v>14</v>
      </c>
      <c r="I127" s="8" t="s">
        <v>105</v>
      </c>
      <c r="J127" s="8" t="str">
        <f t="shared" si="22"/>
        <v>GUNCano_FIRING-Group Shots 06 200m ORTF3D Hi_B00M_CACK.wav</v>
      </c>
      <c r="K127" s="8" t="s">
        <v>3247</v>
      </c>
      <c r="L127" s="8" t="s">
        <v>3248</v>
      </c>
      <c r="M127" s="8"/>
      <c r="N127" s="8"/>
      <c r="O127" s="8"/>
      <c r="P127" s="8"/>
      <c r="Q127" s="8"/>
      <c r="R127" s="8"/>
      <c r="S127" s="8"/>
      <c r="T127" s="8"/>
      <c r="U127" s="8"/>
      <c r="V127" s="8"/>
      <c r="W127" s="8"/>
      <c r="X127" s="8"/>
      <c r="Y127" s="8"/>
      <c r="Z127" s="8"/>
      <c r="AA127" s="8"/>
      <c r="AB127" s="8"/>
      <c r="AC127" s="8"/>
    </row>
    <row r="128" spans="1:29" ht="12.75" hidden="1" customHeight="1">
      <c r="A128" s="5"/>
      <c r="B128" s="5" t="s">
        <v>3230</v>
      </c>
      <c r="C128" s="5" t="s">
        <v>3035</v>
      </c>
      <c r="D128" s="5" t="s">
        <v>12</v>
      </c>
      <c r="E128" s="8" t="e">
        <f>VLOOKUP($D128,#REF!,2,0)</f>
        <v>#REF!</v>
      </c>
      <c r="F128" s="8" t="e">
        <f>VLOOKUP($D128,#REF!,3,0)</f>
        <v>#REF!</v>
      </c>
      <c r="G128" s="8" t="s">
        <v>13</v>
      </c>
      <c r="H128" s="8" t="s">
        <v>14</v>
      </c>
      <c r="I128" s="8" t="s">
        <v>1854</v>
      </c>
      <c r="J128" s="8"/>
      <c r="K128" s="8" t="str">
        <f t="shared" ref="K128:K129" si="23">D128&amp;"_"&amp;G128&amp;"-"&amp;B128&amp;" "&amp;C128&amp;"_"&amp;H128&amp;"_"&amp;I128&amp;".wav"</f>
        <v>GUNCano_FIRING-Group Shots 06 150m HH BU_B00M_CANNONS.wav</v>
      </c>
      <c r="L128" s="8" t="s">
        <v>3249</v>
      </c>
      <c r="M128" s="8"/>
      <c r="N128" s="8"/>
      <c r="O128" s="8"/>
      <c r="P128" s="8"/>
      <c r="Q128" s="8"/>
      <c r="R128" s="8"/>
      <c r="S128" s="8"/>
      <c r="T128" s="8"/>
      <c r="U128" s="8"/>
      <c r="V128" s="8"/>
      <c r="W128" s="8"/>
      <c r="X128" s="8"/>
      <c r="Y128" s="8"/>
      <c r="Z128" s="8"/>
      <c r="AA128" s="8"/>
      <c r="AB128" s="8"/>
      <c r="AC128" s="8"/>
    </row>
    <row r="129" spans="1:29" ht="12.75" hidden="1" customHeight="1">
      <c r="A129" s="5"/>
      <c r="B129" s="5" t="s">
        <v>3230</v>
      </c>
      <c r="C129" s="5" t="s">
        <v>3037</v>
      </c>
      <c r="D129" s="5" t="s">
        <v>12</v>
      </c>
      <c r="E129" s="8" t="e">
        <f>VLOOKUP($D129,#REF!,2,0)</f>
        <v>#REF!</v>
      </c>
      <c r="F129" s="8" t="e">
        <f>VLOOKUP($D129,#REF!,3,0)</f>
        <v>#REF!</v>
      </c>
      <c r="G129" s="8" t="s">
        <v>13</v>
      </c>
      <c r="H129" s="8" t="s">
        <v>14</v>
      </c>
      <c r="I129" s="8" t="s">
        <v>1854</v>
      </c>
      <c r="J129" s="8"/>
      <c r="K129" s="8" t="str">
        <f t="shared" si="23"/>
        <v>GUNCano_FIRING-Group Shots 06 160m MS BU_B00M_CANNONS.wav</v>
      </c>
      <c r="L129" s="8" t="s">
        <v>3250</v>
      </c>
      <c r="M129" s="8"/>
      <c r="N129" s="8"/>
      <c r="O129" s="8"/>
      <c r="P129" s="8"/>
      <c r="Q129" s="8"/>
      <c r="R129" s="8"/>
      <c r="S129" s="8"/>
      <c r="T129" s="8"/>
      <c r="U129" s="8"/>
      <c r="V129" s="8"/>
      <c r="W129" s="8"/>
      <c r="X129" s="8"/>
      <c r="Y129" s="8"/>
      <c r="Z129" s="8"/>
      <c r="AA129" s="8"/>
      <c r="AB129" s="8"/>
      <c r="AC129" s="8"/>
    </row>
    <row r="130" spans="1:29" ht="12.75" customHeight="1">
      <c r="A130" s="5"/>
      <c r="B130" s="5" t="s">
        <v>3230</v>
      </c>
      <c r="C130" s="5" t="s">
        <v>3029</v>
      </c>
      <c r="D130" s="5" t="s">
        <v>12</v>
      </c>
      <c r="E130" s="8" t="e">
        <f>VLOOKUP($D130,#REF!,2,0)</f>
        <v>#REF!</v>
      </c>
      <c r="F130" s="8" t="e">
        <f>VLOOKUP($D130,#REF!,3,0)</f>
        <v>#REF!</v>
      </c>
      <c r="G130" s="8" t="s">
        <v>13</v>
      </c>
      <c r="H130" s="8" t="s">
        <v>14</v>
      </c>
      <c r="I130" s="8" t="s">
        <v>105</v>
      </c>
      <c r="J130" s="8" t="str">
        <f>D130&amp;"_"&amp;G130&amp;"-"&amp;B130&amp;" "&amp;C130&amp;"_"&amp;H130&amp;"_"&amp;I130&amp;".wav"</f>
        <v>GUNCano_FIRING-Group Shots 06 200m ORTF3D Lo_B00M_CACK.wav</v>
      </c>
      <c r="K130" s="8" t="s">
        <v>3251</v>
      </c>
      <c r="L130" s="8" t="s">
        <v>3252</v>
      </c>
      <c r="M130" s="8"/>
      <c r="N130" s="8"/>
      <c r="O130" s="8"/>
      <c r="P130" s="8"/>
      <c r="Q130" s="8"/>
      <c r="R130" s="8"/>
      <c r="S130" s="8"/>
      <c r="T130" s="8"/>
      <c r="U130" s="8"/>
      <c r="V130" s="8"/>
      <c r="W130" s="8"/>
      <c r="X130" s="8"/>
      <c r="Y130" s="8"/>
      <c r="Z130" s="8"/>
      <c r="AA130" s="8"/>
      <c r="AB130" s="8"/>
      <c r="AC130" s="8"/>
    </row>
    <row r="131" spans="1:29" ht="12.75" hidden="1" customHeight="1">
      <c r="A131" s="5"/>
      <c r="B131" s="5" t="s">
        <v>3230</v>
      </c>
      <c r="C131" s="5" t="s">
        <v>3041</v>
      </c>
      <c r="D131" s="5" t="s">
        <v>12</v>
      </c>
      <c r="E131" s="8" t="e">
        <f>VLOOKUP($D131,#REF!,2,0)</f>
        <v>#REF!</v>
      </c>
      <c r="F131" s="8" t="e">
        <f>VLOOKUP($D131,#REF!,3,0)</f>
        <v>#REF!</v>
      </c>
      <c r="G131" s="8" t="s">
        <v>13</v>
      </c>
      <c r="H131" s="8" t="s">
        <v>14</v>
      </c>
      <c r="I131" s="8" t="s">
        <v>1854</v>
      </c>
      <c r="J131" s="8"/>
      <c r="K131" s="8" t="str">
        <f>D131&amp;"_"&amp;G131&amp;"-"&amp;B131&amp;" "&amp;C131&amp;"_"&amp;H131&amp;"_"&amp;I131&amp;".wav"</f>
        <v>GUNCano_FIRING-Group Shots 06 100m XY BU_B00M_CANNONS.wav</v>
      </c>
      <c r="L131" s="8" t="s">
        <v>3253</v>
      </c>
      <c r="M131" s="8"/>
      <c r="N131" s="8"/>
      <c r="O131" s="8"/>
      <c r="P131" s="8"/>
      <c r="Q131" s="8"/>
      <c r="R131" s="8"/>
      <c r="S131" s="8"/>
      <c r="T131" s="8"/>
      <c r="U131" s="8"/>
      <c r="V131" s="8"/>
      <c r="W131" s="8"/>
      <c r="X131" s="8"/>
      <c r="Y131" s="8"/>
      <c r="Z131" s="8"/>
      <c r="AA131" s="8"/>
      <c r="AB131" s="8"/>
      <c r="AC131" s="8"/>
    </row>
    <row r="132" spans="1:29" ht="12.75" customHeight="1">
      <c r="A132" s="5"/>
      <c r="B132" s="5" t="s">
        <v>3230</v>
      </c>
      <c r="C132" s="5" t="s">
        <v>3017</v>
      </c>
      <c r="D132" s="5" t="s">
        <v>12</v>
      </c>
      <c r="E132" s="8" t="e">
        <f>VLOOKUP($D132,#REF!,2,0)</f>
        <v>#REF!</v>
      </c>
      <c r="F132" s="8" t="e">
        <f>VLOOKUP($D132,#REF!,3,0)</f>
        <v>#REF!</v>
      </c>
      <c r="G132" s="8" t="s">
        <v>13</v>
      </c>
      <c r="H132" s="8" t="s">
        <v>14</v>
      </c>
      <c r="I132" s="8" t="s">
        <v>105</v>
      </c>
      <c r="J132" s="8" t="str">
        <f>D132&amp;"_"&amp;G132&amp;"-"&amp;B132&amp;" "&amp;C132&amp;"_"&amp;H132&amp;"_"&amp;I132&amp;".wav"</f>
        <v>GUNCano_FIRING-Group Shots 06 50m XY_B00M_CACK.wav</v>
      </c>
      <c r="K132" s="8" t="s">
        <v>3254</v>
      </c>
      <c r="L132" s="8" t="s">
        <v>3255</v>
      </c>
      <c r="M132" s="8"/>
      <c r="N132" s="8"/>
      <c r="O132" s="8"/>
      <c r="P132" s="8"/>
      <c r="Q132" s="8"/>
      <c r="R132" s="8"/>
      <c r="S132" s="8"/>
      <c r="T132" s="8"/>
      <c r="U132" s="8"/>
      <c r="V132" s="8"/>
      <c r="W132" s="8"/>
      <c r="X132" s="8"/>
      <c r="Y132" s="8"/>
      <c r="Z132" s="8"/>
      <c r="AA132" s="8"/>
      <c r="AB132" s="8"/>
      <c r="AC132" s="8"/>
    </row>
    <row r="133" spans="1:29" ht="12.75" hidden="1" customHeight="1">
      <c r="A133" s="5"/>
      <c r="B133" s="5" t="s">
        <v>3256</v>
      </c>
      <c r="C133" s="5" t="s">
        <v>3046</v>
      </c>
      <c r="D133" s="5" t="s">
        <v>12</v>
      </c>
      <c r="E133" s="8" t="e">
        <f>VLOOKUP($D133,#REF!,2,0)</f>
        <v>#REF!</v>
      </c>
      <c r="F133" s="8" t="e">
        <f>VLOOKUP($D133,#REF!,3,0)</f>
        <v>#REF!</v>
      </c>
      <c r="G133" s="8" t="s">
        <v>13</v>
      </c>
      <c r="H133" s="8" t="s">
        <v>14</v>
      </c>
      <c r="I133" s="8" t="s">
        <v>1854</v>
      </c>
      <c r="J133" s="8"/>
      <c r="K133" s="8" t="str">
        <f t="shared" ref="K133:K134" si="24">D133&amp;"_"&amp;G133&amp;"-"&amp;B133&amp;" "&amp;C133&amp;"_"&amp;H133&amp;"_"&amp;I133&amp;".wav"</f>
        <v>GUNCano_FIRING-Group Shots 10 120m XY BU_B00M_CANNONS.wav</v>
      </c>
      <c r="L133" s="8" t="s">
        <v>3257</v>
      </c>
      <c r="M133" s="8"/>
      <c r="N133" s="8"/>
      <c r="O133" s="8"/>
      <c r="P133" s="8"/>
      <c r="Q133" s="8"/>
      <c r="R133" s="8"/>
      <c r="S133" s="8"/>
      <c r="T133" s="8"/>
      <c r="U133" s="8"/>
      <c r="V133" s="8"/>
      <c r="W133" s="8"/>
      <c r="X133" s="8"/>
      <c r="Y133" s="8"/>
      <c r="Z133" s="8"/>
      <c r="AA133" s="8"/>
      <c r="AB133" s="8"/>
      <c r="AC133" s="8"/>
    </row>
    <row r="134" spans="1:29" ht="12.75" hidden="1" customHeight="1">
      <c r="A134" s="5"/>
      <c r="B134" s="5" t="s">
        <v>3256</v>
      </c>
      <c r="C134" s="5" t="s">
        <v>3048</v>
      </c>
      <c r="D134" s="5" t="s">
        <v>12</v>
      </c>
      <c r="E134" s="8" t="e">
        <f>VLOOKUP($D134,#REF!,2,0)</f>
        <v>#REF!</v>
      </c>
      <c r="F134" s="8" t="e">
        <f>VLOOKUP($D134,#REF!,3,0)</f>
        <v>#REF!</v>
      </c>
      <c r="G134" s="8" t="s">
        <v>13</v>
      </c>
      <c r="H134" s="8" t="s">
        <v>14</v>
      </c>
      <c r="I134" s="8" t="s">
        <v>1854</v>
      </c>
      <c r="J134" s="8"/>
      <c r="K134" s="8" t="str">
        <f t="shared" si="24"/>
        <v>GUNCano_FIRING-Group Shots 10 130m MS BU_B00M_CANNONS.wav</v>
      </c>
      <c r="L134" s="8" t="s">
        <v>3258</v>
      </c>
      <c r="M134" s="8"/>
      <c r="N134" s="8"/>
      <c r="O134" s="8"/>
      <c r="P134" s="8"/>
      <c r="Q134" s="8"/>
      <c r="R134" s="8"/>
      <c r="S134" s="8"/>
      <c r="T134" s="8"/>
      <c r="U134" s="8"/>
      <c r="V134" s="8"/>
      <c r="W134" s="8"/>
      <c r="X134" s="8"/>
      <c r="Y134" s="8"/>
      <c r="Z134" s="8"/>
      <c r="AA134" s="8"/>
      <c r="AB134" s="8"/>
      <c r="AC134" s="8"/>
    </row>
    <row r="135" spans="1:29" ht="12.75" hidden="1" customHeight="1">
      <c r="A135" s="5"/>
      <c r="B135" s="5" t="s">
        <v>3256</v>
      </c>
      <c r="C135" s="5" t="s">
        <v>3055</v>
      </c>
      <c r="D135" s="5" t="s">
        <v>12</v>
      </c>
      <c r="E135" s="8" t="e">
        <f>VLOOKUP($D135,#REF!,2,0)</f>
        <v>#REF!</v>
      </c>
      <c r="F135" s="8" t="e">
        <f>VLOOKUP($D135,#REF!,3,0)</f>
        <v>#REF!</v>
      </c>
      <c r="G135" s="8" t="s">
        <v>13</v>
      </c>
      <c r="H135" s="8" t="s">
        <v>14</v>
      </c>
      <c r="I135" s="8" t="s">
        <v>105</v>
      </c>
      <c r="J135" s="8" t="str">
        <f t="shared" ref="J135:J142" si="25">D135&amp;"_"&amp;G135&amp;"-"&amp;B135&amp;" "&amp;C135&amp;"_"&amp;H135&amp;"_"&amp;I135&amp;".wav"</f>
        <v>GUNCano_FIRING-Group Shots 10 130m MS_B00M_CACK.wav</v>
      </c>
      <c r="K135" s="8" t="s">
        <v>3259</v>
      </c>
      <c r="L135" s="8" t="s">
        <v>3260</v>
      </c>
      <c r="M135" s="8"/>
      <c r="N135" s="8"/>
      <c r="O135" s="8"/>
      <c r="P135" s="8"/>
      <c r="Q135" s="8"/>
      <c r="R135" s="8"/>
      <c r="S135" s="8"/>
      <c r="T135" s="8"/>
      <c r="U135" s="8"/>
      <c r="V135" s="8"/>
      <c r="W135" s="8"/>
      <c r="X135" s="8"/>
      <c r="Y135" s="8"/>
      <c r="Z135" s="8"/>
      <c r="AA135" s="8"/>
      <c r="AB135" s="8"/>
      <c r="AC135" s="8"/>
    </row>
    <row r="136" spans="1:29" ht="12.75" hidden="1" customHeight="1">
      <c r="A136" s="5"/>
      <c r="B136" s="5" t="s">
        <v>3256</v>
      </c>
      <c r="C136" s="5" t="s">
        <v>3052</v>
      </c>
      <c r="D136" s="5" t="s">
        <v>12</v>
      </c>
      <c r="E136" s="8" t="e">
        <f>VLOOKUP($D136,#REF!,2,0)</f>
        <v>#REF!</v>
      </c>
      <c r="F136" s="8" t="e">
        <f>VLOOKUP($D136,#REF!,3,0)</f>
        <v>#REF!</v>
      </c>
      <c r="G136" s="8" t="s">
        <v>13</v>
      </c>
      <c r="H136" s="8" t="s">
        <v>14</v>
      </c>
      <c r="I136" s="8" t="s">
        <v>105</v>
      </c>
      <c r="J136" s="8" t="str">
        <f t="shared" si="25"/>
        <v>GUNCano_FIRING-Group Shots 10 120m XY_B00M_CACK.wav</v>
      </c>
      <c r="K136" s="8" t="s">
        <v>3261</v>
      </c>
      <c r="L136" s="8" t="s">
        <v>3262</v>
      </c>
      <c r="M136" s="8"/>
      <c r="N136" s="8"/>
      <c r="O136" s="8"/>
      <c r="P136" s="8"/>
      <c r="Q136" s="8"/>
      <c r="R136" s="8"/>
      <c r="S136" s="8"/>
      <c r="T136" s="8"/>
      <c r="U136" s="8"/>
      <c r="V136" s="8"/>
      <c r="W136" s="8"/>
      <c r="X136" s="8"/>
      <c r="Y136" s="8"/>
      <c r="Z136" s="8"/>
      <c r="AA136" s="8"/>
      <c r="AB136" s="8"/>
      <c r="AC136" s="8"/>
    </row>
    <row r="137" spans="1:29" ht="12.75" hidden="1" customHeight="1">
      <c r="A137" s="5"/>
      <c r="B137" s="5" t="s">
        <v>3256</v>
      </c>
      <c r="C137" s="5" t="s">
        <v>3017</v>
      </c>
      <c r="D137" s="5" t="s">
        <v>12</v>
      </c>
      <c r="E137" s="8" t="e">
        <f>VLOOKUP($D137,#REF!,2,0)</f>
        <v>#REF!</v>
      </c>
      <c r="F137" s="8" t="e">
        <f>VLOOKUP($D137,#REF!,3,0)</f>
        <v>#REF!</v>
      </c>
      <c r="G137" s="8" t="s">
        <v>13</v>
      </c>
      <c r="H137" s="8" t="s">
        <v>14</v>
      </c>
      <c r="I137" s="8" t="s">
        <v>105</v>
      </c>
      <c r="J137" s="8" t="str">
        <f t="shared" si="25"/>
        <v>GUNCano_FIRING-Group Shots 10 50m XY_B00M_CACK.wav</v>
      </c>
      <c r="K137" s="8" t="s">
        <v>3263</v>
      </c>
      <c r="L137" s="8" t="s">
        <v>3264</v>
      </c>
      <c r="M137" s="8"/>
      <c r="N137" s="8"/>
      <c r="O137" s="8"/>
      <c r="P137" s="8"/>
      <c r="Q137" s="8"/>
      <c r="R137" s="8"/>
      <c r="S137" s="8"/>
      <c r="T137" s="8"/>
      <c r="U137" s="8"/>
      <c r="V137" s="8"/>
      <c r="W137" s="8"/>
      <c r="X137" s="8"/>
      <c r="Y137" s="8"/>
      <c r="Z137" s="8"/>
      <c r="AA137" s="8"/>
      <c r="AB137" s="8"/>
      <c r="AC137" s="8"/>
    </row>
    <row r="138" spans="1:29" ht="12.75" hidden="1" customHeight="1">
      <c r="A138" s="5"/>
      <c r="B138" s="5" t="s">
        <v>3256</v>
      </c>
      <c r="C138" s="5" t="s">
        <v>3020</v>
      </c>
      <c r="D138" s="5" t="s">
        <v>12</v>
      </c>
      <c r="E138" s="8" t="e">
        <f>VLOOKUP($D138,#REF!,2,0)</f>
        <v>#REF!</v>
      </c>
      <c r="F138" s="8" t="e">
        <f>VLOOKUP($D138,#REF!,3,0)</f>
        <v>#REF!</v>
      </c>
      <c r="G138" s="8" t="s">
        <v>13</v>
      </c>
      <c r="H138" s="8" t="s">
        <v>14</v>
      </c>
      <c r="I138" s="8" t="s">
        <v>105</v>
      </c>
      <c r="J138" s="8" t="str">
        <f t="shared" si="25"/>
        <v>GUNCano_FIRING-Group Shots 10 175m XY_B00M_CACK.wav</v>
      </c>
      <c r="K138" s="8" t="s">
        <v>3265</v>
      </c>
      <c r="L138" s="8" t="s">
        <v>3266</v>
      </c>
      <c r="M138" s="8"/>
      <c r="N138" s="8"/>
      <c r="O138" s="8"/>
      <c r="P138" s="8"/>
      <c r="Q138" s="8"/>
      <c r="R138" s="8"/>
      <c r="S138" s="8"/>
      <c r="T138" s="8"/>
      <c r="U138" s="8"/>
      <c r="V138" s="8"/>
      <c r="W138" s="8"/>
      <c r="X138" s="8"/>
      <c r="Y138" s="8"/>
      <c r="Z138" s="8"/>
      <c r="AA138" s="8"/>
      <c r="AB138" s="8"/>
      <c r="AC138" s="8"/>
    </row>
    <row r="139" spans="1:29" ht="12.75" hidden="1" customHeight="1">
      <c r="A139" s="5"/>
      <c r="B139" s="5" t="s">
        <v>3256</v>
      </c>
      <c r="C139" s="5" t="s">
        <v>3064</v>
      </c>
      <c r="D139" s="5" t="s">
        <v>12</v>
      </c>
      <c r="E139" s="8" t="e">
        <f>VLOOKUP($D139,#REF!,2,0)</f>
        <v>#REF!</v>
      </c>
      <c r="F139" s="8" t="e">
        <f>VLOOKUP($D139,#REF!,3,0)</f>
        <v>#REF!</v>
      </c>
      <c r="G139" s="8" t="s">
        <v>13</v>
      </c>
      <c r="H139" s="8" t="s">
        <v>14</v>
      </c>
      <c r="I139" s="8" t="s">
        <v>105</v>
      </c>
      <c r="J139" s="8" t="str">
        <f t="shared" si="25"/>
        <v>GUNCano_FIRING-Group Shots 10 200m Ambix_B00M_CACK.wav</v>
      </c>
      <c r="K139" s="8" t="s">
        <v>3267</v>
      </c>
      <c r="L139" s="8" t="s">
        <v>3268</v>
      </c>
      <c r="M139" s="8"/>
      <c r="N139" s="8"/>
      <c r="O139" s="8"/>
      <c r="P139" s="8"/>
      <c r="Q139" s="8"/>
      <c r="R139" s="8"/>
      <c r="S139" s="8"/>
      <c r="T139" s="8"/>
      <c r="U139" s="8"/>
      <c r="V139" s="8"/>
      <c r="W139" s="8"/>
      <c r="X139" s="8"/>
      <c r="Y139" s="8"/>
      <c r="Z139" s="8"/>
      <c r="AA139" s="8"/>
      <c r="AB139" s="8"/>
      <c r="AC139" s="8"/>
    </row>
    <row r="140" spans="1:29" ht="12.75" hidden="1" customHeight="1">
      <c r="A140" s="5"/>
      <c r="B140" s="5" t="s">
        <v>3256</v>
      </c>
      <c r="C140" s="5" t="s">
        <v>3026</v>
      </c>
      <c r="D140" s="5" t="s">
        <v>12</v>
      </c>
      <c r="E140" s="8" t="e">
        <f>VLOOKUP($D140,#REF!,2,0)</f>
        <v>#REF!</v>
      </c>
      <c r="F140" s="8" t="e">
        <f>VLOOKUP($D140,#REF!,3,0)</f>
        <v>#REF!</v>
      </c>
      <c r="G140" s="8" t="s">
        <v>13</v>
      </c>
      <c r="H140" s="8" t="s">
        <v>14</v>
      </c>
      <c r="I140" s="8" t="s">
        <v>105</v>
      </c>
      <c r="J140" s="8" t="str">
        <f t="shared" si="25"/>
        <v>GUNCano_FIRING-Group Shots 10 200m ORTF3D Hi_B00M_CACK.wav</v>
      </c>
      <c r="K140" s="8" t="s">
        <v>3269</v>
      </c>
      <c r="L140" s="8" t="s">
        <v>3270</v>
      </c>
      <c r="M140" s="8"/>
      <c r="N140" s="8"/>
      <c r="O140" s="8"/>
      <c r="P140" s="8"/>
      <c r="Q140" s="8"/>
      <c r="R140" s="8"/>
      <c r="S140" s="8"/>
      <c r="T140" s="8"/>
      <c r="U140" s="8"/>
      <c r="V140" s="8"/>
      <c r="W140" s="8"/>
      <c r="X140" s="8"/>
      <c r="Y140" s="8"/>
      <c r="Z140" s="8"/>
      <c r="AA140" s="8"/>
      <c r="AB140" s="8"/>
      <c r="AC140" s="8"/>
    </row>
    <row r="141" spans="1:29" ht="12.75" hidden="1" customHeight="1">
      <c r="A141" s="5"/>
      <c r="B141" s="5" t="s">
        <v>3256</v>
      </c>
      <c r="C141" s="5" t="s">
        <v>3029</v>
      </c>
      <c r="D141" s="5" t="s">
        <v>12</v>
      </c>
      <c r="E141" s="8" t="e">
        <f>VLOOKUP($D141,#REF!,2,0)</f>
        <v>#REF!</v>
      </c>
      <c r="F141" s="8" t="e">
        <f>VLOOKUP($D141,#REF!,3,0)</f>
        <v>#REF!</v>
      </c>
      <c r="G141" s="8" t="s">
        <v>13</v>
      </c>
      <c r="H141" s="8" t="s">
        <v>14</v>
      </c>
      <c r="I141" s="8" t="s">
        <v>105</v>
      </c>
      <c r="J141" s="8" t="str">
        <f t="shared" si="25"/>
        <v>GUNCano_FIRING-Group Shots 10 200m ORTF3D Lo_B00M_CACK.wav</v>
      </c>
      <c r="K141" s="8" t="s">
        <v>3271</v>
      </c>
      <c r="L141" s="8" t="s">
        <v>3272</v>
      </c>
      <c r="M141" s="8"/>
      <c r="N141" s="8"/>
      <c r="O141" s="8"/>
      <c r="P141" s="8"/>
      <c r="Q141" s="8"/>
      <c r="R141" s="8"/>
      <c r="S141" s="8"/>
      <c r="T141" s="8"/>
      <c r="U141" s="8"/>
      <c r="V141" s="8"/>
      <c r="W141" s="8"/>
      <c r="X141" s="8"/>
      <c r="Y141" s="8"/>
      <c r="Z141" s="8"/>
      <c r="AA141" s="8"/>
      <c r="AB141" s="8"/>
      <c r="AC141" s="8"/>
    </row>
    <row r="142" spans="1:29" ht="12.75" hidden="1" customHeight="1">
      <c r="A142" s="5"/>
      <c r="B142" s="5" t="s">
        <v>3256</v>
      </c>
      <c r="C142" s="5" t="s">
        <v>3032</v>
      </c>
      <c r="D142" s="5" t="s">
        <v>12</v>
      </c>
      <c r="E142" s="8" t="e">
        <f>VLOOKUP($D142,#REF!,2,0)</f>
        <v>#REF!</v>
      </c>
      <c r="F142" s="8" t="e">
        <f>VLOOKUP($D142,#REF!,3,0)</f>
        <v>#REF!</v>
      </c>
      <c r="G142" s="8" t="s">
        <v>13</v>
      </c>
      <c r="H142" s="8" t="s">
        <v>14</v>
      </c>
      <c r="I142" s="8" t="s">
        <v>105</v>
      </c>
      <c r="J142" s="8" t="str">
        <f t="shared" si="25"/>
        <v>GUNCano_FIRING-Group Shots 10 150m HH_B00M_CACK.wav</v>
      </c>
      <c r="K142" s="8" t="s">
        <v>3273</v>
      </c>
      <c r="L142" s="8" t="s">
        <v>3274</v>
      </c>
      <c r="M142" s="8"/>
      <c r="N142" s="8"/>
      <c r="O142" s="8"/>
      <c r="P142" s="8"/>
      <c r="Q142" s="8"/>
      <c r="R142" s="8"/>
      <c r="S142" s="8"/>
      <c r="T142" s="8"/>
      <c r="U142" s="8"/>
      <c r="V142" s="8"/>
      <c r="W142" s="8"/>
      <c r="X142" s="8"/>
      <c r="Y142" s="8"/>
      <c r="Z142" s="8"/>
      <c r="AA142" s="8"/>
      <c r="AB142" s="8"/>
      <c r="AC142" s="8"/>
    </row>
    <row r="143" spans="1:29" ht="12.75" hidden="1" customHeight="1">
      <c r="A143" s="5"/>
      <c r="B143" s="5" t="s">
        <v>3256</v>
      </c>
      <c r="C143" s="5" t="s">
        <v>3035</v>
      </c>
      <c r="D143" s="5" t="s">
        <v>12</v>
      </c>
      <c r="E143" s="8" t="e">
        <f>VLOOKUP($D143,#REF!,2,0)</f>
        <v>#REF!</v>
      </c>
      <c r="F143" s="8" t="e">
        <f>VLOOKUP($D143,#REF!,3,0)</f>
        <v>#REF!</v>
      </c>
      <c r="G143" s="8" t="s">
        <v>13</v>
      </c>
      <c r="H143" s="8" t="s">
        <v>14</v>
      </c>
      <c r="I143" s="8" t="s">
        <v>1854</v>
      </c>
      <c r="J143" s="8"/>
      <c r="K143" s="8" t="str">
        <f t="shared" ref="K143:K144" si="26">D143&amp;"_"&amp;G143&amp;"-"&amp;B143&amp;" "&amp;C143&amp;"_"&amp;H143&amp;"_"&amp;I143&amp;".wav"</f>
        <v>GUNCano_FIRING-Group Shots 10 150m HH BU_B00M_CANNONS.wav</v>
      </c>
      <c r="L143" s="8" t="s">
        <v>3275</v>
      </c>
      <c r="M143" s="8"/>
      <c r="N143" s="8"/>
      <c r="O143" s="8"/>
      <c r="P143" s="8"/>
      <c r="Q143" s="8"/>
      <c r="R143" s="8"/>
      <c r="S143" s="8"/>
      <c r="T143" s="8"/>
      <c r="U143" s="8"/>
      <c r="V143" s="8"/>
      <c r="W143" s="8"/>
      <c r="X143" s="8"/>
      <c r="Y143" s="8"/>
      <c r="Z143" s="8"/>
      <c r="AA143" s="8"/>
      <c r="AB143" s="8"/>
      <c r="AC143" s="8"/>
    </row>
    <row r="144" spans="1:29" ht="12.75" hidden="1" customHeight="1">
      <c r="A144" s="5"/>
      <c r="B144" s="5" t="s">
        <v>3256</v>
      </c>
      <c r="C144" s="5" t="s">
        <v>3037</v>
      </c>
      <c r="D144" s="5" t="s">
        <v>12</v>
      </c>
      <c r="E144" s="8" t="e">
        <f>VLOOKUP($D144,#REF!,2,0)</f>
        <v>#REF!</v>
      </c>
      <c r="F144" s="8" t="e">
        <f>VLOOKUP($D144,#REF!,3,0)</f>
        <v>#REF!</v>
      </c>
      <c r="G144" s="8" t="s">
        <v>13</v>
      </c>
      <c r="H144" s="8" t="s">
        <v>14</v>
      </c>
      <c r="I144" s="8" t="s">
        <v>1854</v>
      </c>
      <c r="J144" s="8"/>
      <c r="K144" s="8" t="str">
        <f t="shared" si="26"/>
        <v>GUNCano_FIRING-Group Shots 10 160m MS BU_B00M_CANNONS.wav</v>
      </c>
      <c r="L144" s="8" t="s">
        <v>3276</v>
      </c>
      <c r="M144" s="8"/>
      <c r="N144" s="8"/>
      <c r="O144" s="8"/>
      <c r="P144" s="8"/>
      <c r="Q144" s="8"/>
      <c r="R144" s="8"/>
      <c r="S144" s="8"/>
      <c r="T144" s="8"/>
      <c r="U144" s="8"/>
      <c r="V144" s="8"/>
      <c r="W144" s="8"/>
      <c r="X144" s="8"/>
      <c r="Y144" s="8"/>
      <c r="Z144" s="8"/>
      <c r="AA144" s="8"/>
      <c r="AB144" s="8"/>
      <c r="AC144" s="8"/>
    </row>
    <row r="145" spans="1:29" ht="12.75" hidden="1" customHeight="1">
      <c r="A145" s="5"/>
      <c r="B145" s="5" t="s">
        <v>3256</v>
      </c>
      <c r="C145" s="5" t="s">
        <v>3039</v>
      </c>
      <c r="D145" s="5" t="s">
        <v>12</v>
      </c>
      <c r="E145" s="8" t="e">
        <f>VLOOKUP($D145,#REF!,2,0)</f>
        <v>#REF!</v>
      </c>
      <c r="F145" s="8" t="e">
        <f>VLOOKUP($D145,#REF!,3,0)</f>
        <v>#REF!</v>
      </c>
      <c r="G145" s="8" t="s">
        <v>13</v>
      </c>
      <c r="H145" s="8" t="s">
        <v>14</v>
      </c>
      <c r="I145" s="8" t="s">
        <v>105</v>
      </c>
      <c r="J145" s="8" t="str">
        <f>D145&amp;"_"&amp;G145&amp;"-"&amp;B145&amp;" "&amp;C145&amp;"_"&amp;H145&amp;"_"&amp;I145&amp;".wav"</f>
        <v>GUNCano_FIRING-Group Shots 10 160m MS_B00M_CACK.wav</v>
      </c>
      <c r="K145" s="8" t="s">
        <v>3277</v>
      </c>
      <c r="L145" s="8" t="s">
        <v>3278</v>
      </c>
      <c r="M145" s="8"/>
      <c r="N145" s="8"/>
      <c r="O145" s="8"/>
      <c r="P145" s="8"/>
      <c r="Q145" s="8"/>
      <c r="R145" s="8"/>
      <c r="S145" s="8"/>
      <c r="T145" s="8"/>
      <c r="U145" s="8"/>
      <c r="V145" s="8"/>
      <c r="W145" s="8"/>
      <c r="X145" s="8"/>
      <c r="Y145" s="8"/>
      <c r="Z145" s="8"/>
      <c r="AA145" s="8"/>
      <c r="AB145" s="8"/>
      <c r="AC145" s="8"/>
    </row>
    <row r="146" spans="1:29" ht="12.75" hidden="1" customHeight="1">
      <c r="A146" s="5"/>
      <c r="B146" s="5" t="s">
        <v>3256</v>
      </c>
      <c r="C146" s="5" t="s">
        <v>3041</v>
      </c>
      <c r="D146" s="5" t="s">
        <v>12</v>
      </c>
      <c r="E146" s="8" t="e">
        <f>VLOOKUP($D146,#REF!,2,0)</f>
        <v>#REF!</v>
      </c>
      <c r="F146" s="8" t="e">
        <f>VLOOKUP($D146,#REF!,3,0)</f>
        <v>#REF!</v>
      </c>
      <c r="G146" s="8" t="s">
        <v>13</v>
      </c>
      <c r="H146" s="8" t="s">
        <v>14</v>
      </c>
      <c r="I146" s="8" t="s">
        <v>1854</v>
      </c>
      <c r="J146" s="8"/>
      <c r="K146" s="8" t="str">
        <f>D146&amp;"_"&amp;G146&amp;"-"&amp;B146&amp;" "&amp;C146&amp;"_"&amp;H146&amp;"_"&amp;I146&amp;".wav"</f>
        <v>GUNCano_FIRING-Group Shots 10 100m XY BU_B00M_CANNONS.wav</v>
      </c>
      <c r="L146" s="8" t="s">
        <v>3279</v>
      </c>
      <c r="M146" s="8"/>
      <c r="N146" s="8"/>
      <c r="O146" s="8"/>
      <c r="P146" s="8"/>
      <c r="Q146" s="8"/>
      <c r="R146" s="8"/>
      <c r="S146" s="8"/>
      <c r="T146" s="8"/>
      <c r="U146" s="8"/>
      <c r="V146" s="8"/>
      <c r="W146" s="8"/>
      <c r="X146" s="8"/>
      <c r="Y146" s="8"/>
      <c r="Z146" s="8"/>
      <c r="AA146" s="8"/>
      <c r="AB146" s="8"/>
      <c r="AC146" s="8"/>
    </row>
    <row r="147" spans="1:29" ht="12.75" hidden="1" customHeight="1">
      <c r="A147" s="5"/>
      <c r="B147" s="5" t="s">
        <v>3256</v>
      </c>
      <c r="C147" s="5" t="s">
        <v>3043</v>
      </c>
      <c r="D147" s="5" t="s">
        <v>12</v>
      </c>
      <c r="E147" s="8" t="e">
        <f>VLOOKUP($D147,#REF!,2,0)</f>
        <v>#REF!</v>
      </c>
      <c r="F147" s="8" t="e">
        <f>VLOOKUP($D147,#REF!,3,0)</f>
        <v>#REF!</v>
      </c>
      <c r="G147" s="8" t="s">
        <v>13</v>
      </c>
      <c r="H147" s="8" t="s">
        <v>14</v>
      </c>
      <c r="I147" s="8" t="s">
        <v>105</v>
      </c>
      <c r="J147" s="8" t="str">
        <f>D147&amp;"_"&amp;G147&amp;"-"&amp;B147&amp;" "&amp;C147&amp;"_"&amp;H147&amp;"_"&amp;I147&amp;".wav"</f>
        <v>GUNCano_FIRING-Group Shots 10 100m XY_B00M_CACK.wav</v>
      </c>
      <c r="K147" s="8" t="s">
        <v>3280</v>
      </c>
      <c r="L147" s="8" t="s">
        <v>3281</v>
      </c>
      <c r="M147" s="8"/>
      <c r="N147" s="8"/>
      <c r="O147" s="8"/>
      <c r="P147" s="8"/>
      <c r="Q147" s="8"/>
      <c r="R147" s="8"/>
      <c r="S147" s="8"/>
      <c r="T147" s="8"/>
      <c r="U147" s="8"/>
      <c r="V147" s="8"/>
      <c r="W147" s="8"/>
      <c r="X147" s="8"/>
      <c r="Y147" s="8"/>
      <c r="Z147" s="8"/>
      <c r="AA147" s="8"/>
      <c r="AB147" s="8"/>
      <c r="AC147" s="8"/>
    </row>
    <row r="148" spans="1:29" ht="12.75" hidden="1" customHeight="1">
      <c r="A148" s="5"/>
      <c r="B148" s="5" t="s">
        <v>3282</v>
      </c>
      <c r="C148" s="5" t="s">
        <v>3046</v>
      </c>
      <c r="D148" s="5" t="s">
        <v>12</v>
      </c>
      <c r="E148" s="8" t="e">
        <f>VLOOKUP($D148,#REF!,2,0)</f>
        <v>#REF!</v>
      </c>
      <c r="F148" s="8" t="e">
        <f>VLOOKUP($D148,#REF!,3,0)</f>
        <v>#REF!</v>
      </c>
      <c r="G148" s="8" t="s">
        <v>13</v>
      </c>
      <c r="H148" s="8" t="s">
        <v>14</v>
      </c>
      <c r="I148" s="8" t="s">
        <v>1854</v>
      </c>
      <c r="J148" s="8"/>
      <c r="K148" s="8" t="str">
        <f t="shared" ref="K148:K149" si="27">D148&amp;"_"&amp;G148&amp;"-"&amp;B148&amp;" "&amp;C148&amp;"_"&amp;H148&amp;"_"&amp;I148&amp;".wav"</f>
        <v>GUNCano_FIRING-Group Shots 11 120m XY BU_B00M_CANNONS.wav</v>
      </c>
      <c r="L148" s="8" t="s">
        <v>3283</v>
      </c>
      <c r="M148" s="8"/>
      <c r="N148" s="8"/>
      <c r="O148" s="8"/>
      <c r="P148" s="8"/>
      <c r="Q148" s="8"/>
      <c r="R148" s="8"/>
      <c r="S148" s="8"/>
      <c r="T148" s="8"/>
      <c r="U148" s="8"/>
      <c r="V148" s="8"/>
      <c r="W148" s="8"/>
      <c r="X148" s="8"/>
      <c r="Y148" s="8"/>
      <c r="Z148" s="8"/>
      <c r="AA148" s="8"/>
      <c r="AB148" s="8"/>
      <c r="AC148" s="8"/>
    </row>
    <row r="149" spans="1:29" ht="12.75" hidden="1" customHeight="1">
      <c r="A149" s="5"/>
      <c r="B149" s="5" t="s">
        <v>3282</v>
      </c>
      <c r="C149" s="5" t="s">
        <v>3048</v>
      </c>
      <c r="D149" s="5" t="s">
        <v>12</v>
      </c>
      <c r="E149" s="8" t="e">
        <f>VLOOKUP($D149,#REF!,2,0)</f>
        <v>#REF!</v>
      </c>
      <c r="F149" s="8" t="e">
        <f>VLOOKUP($D149,#REF!,3,0)</f>
        <v>#REF!</v>
      </c>
      <c r="G149" s="8" t="s">
        <v>13</v>
      </c>
      <c r="H149" s="8" t="s">
        <v>14</v>
      </c>
      <c r="I149" s="8" t="s">
        <v>1854</v>
      </c>
      <c r="J149" s="8"/>
      <c r="K149" s="8" t="str">
        <f t="shared" si="27"/>
        <v>GUNCano_FIRING-Group Shots 11 130m MS BU_B00M_CANNONS.wav</v>
      </c>
      <c r="L149" s="8" t="s">
        <v>3284</v>
      </c>
      <c r="M149" s="8"/>
      <c r="N149" s="8"/>
      <c r="O149" s="8"/>
      <c r="P149" s="8"/>
      <c r="Q149" s="8"/>
      <c r="R149" s="8"/>
      <c r="S149" s="8"/>
      <c r="T149" s="8"/>
      <c r="U149" s="8"/>
      <c r="V149" s="8"/>
      <c r="W149" s="8"/>
      <c r="X149" s="8"/>
      <c r="Y149" s="8"/>
      <c r="Z149" s="8"/>
      <c r="AA149" s="8"/>
      <c r="AB149" s="8"/>
      <c r="AC149" s="8"/>
    </row>
    <row r="150" spans="1:29" ht="12.75" hidden="1" customHeight="1">
      <c r="A150" s="5"/>
      <c r="B150" s="5" t="s">
        <v>3282</v>
      </c>
      <c r="C150" s="5" t="s">
        <v>3055</v>
      </c>
      <c r="D150" s="5" t="s">
        <v>12</v>
      </c>
      <c r="E150" s="8" t="e">
        <f>VLOOKUP($D150,#REF!,2,0)</f>
        <v>#REF!</v>
      </c>
      <c r="F150" s="8" t="e">
        <f>VLOOKUP($D150,#REF!,3,0)</f>
        <v>#REF!</v>
      </c>
      <c r="G150" s="8" t="s">
        <v>13</v>
      </c>
      <c r="H150" s="8" t="s">
        <v>14</v>
      </c>
      <c r="I150" s="8" t="s">
        <v>105</v>
      </c>
      <c r="J150" s="8" t="str">
        <f t="shared" ref="J150:J157" si="28">D150&amp;"_"&amp;G150&amp;"-"&amp;B150&amp;" "&amp;C150&amp;"_"&amp;H150&amp;"_"&amp;I150&amp;".wav"</f>
        <v>GUNCano_FIRING-Group Shots 11 130m MS_B00M_CACK.wav</v>
      </c>
      <c r="K150" s="8" t="s">
        <v>3285</v>
      </c>
      <c r="L150" s="8" t="s">
        <v>3286</v>
      </c>
      <c r="M150" s="8"/>
      <c r="N150" s="8"/>
      <c r="O150" s="8"/>
      <c r="P150" s="8"/>
      <c r="Q150" s="8"/>
      <c r="R150" s="8"/>
      <c r="S150" s="8"/>
      <c r="T150" s="8"/>
      <c r="U150" s="8"/>
      <c r="V150" s="8"/>
      <c r="W150" s="8"/>
      <c r="X150" s="8"/>
      <c r="Y150" s="8"/>
      <c r="Z150" s="8"/>
      <c r="AA150" s="8"/>
      <c r="AB150" s="8"/>
      <c r="AC150" s="8"/>
    </row>
    <row r="151" spans="1:29" ht="12.75" hidden="1" customHeight="1">
      <c r="A151" s="5"/>
      <c r="B151" s="5" t="s">
        <v>3282</v>
      </c>
      <c r="C151" s="5" t="s">
        <v>3052</v>
      </c>
      <c r="D151" s="5" t="s">
        <v>12</v>
      </c>
      <c r="E151" s="8" t="e">
        <f>VLOOKUP($D151,#REF!,2,0)</f>
        <v>#REF!</v>
      </c>
      <c r="F151" s="8" t="e">
        <f>VLOOKUP($D151,#REF!,3,0)</f>
        <v>#REF!</v>
      </c>
      <c r="G151" s="8" t="s">
        <v>13</v>
      </c>
      <c r="H151" s="8" t="s">
        <v>14</v>
      </c>
      <c r="I151" s="8" t="s">
        <v>105</v>
      </c>
      <c r="J151" s="8" t="str">
        <f t="shared" si="28"/>
        <v>GUNCano_FIRING-Group Shots 11 120m XY_B00M_CACK.wav</v>
      </c>
      <c r="K151" s="8" t="s">
        <v>3287</v>
      </c>
      <c r="L151" s="8" t="s">
        <v>3288</v>
      </c>
      <c r="M151" s="8"/>
      <c r="N151" s="8"/>
      <c r="O151" s="8"/>
      <c r="P151" s="8"/>
      <c r="Q151" s="8"/>
      <c r="R151" s="8"/>
      <c r="S151" s="8"/>
      <c r="T151" s="8"/>
      <c r="U151" s="8"/>
      <c r="V151" s="8"/>
      <c r="W151" s="8"/>
      <c r="X151" s="8"/>
      <c r="Y151" s="8"/>
      <c r="Z151" s="8"/>
      <c r="AA151" s="8"/>
      <c r="AB151" s="8"/>
      <c r="AC151" s="8"/>
    </row>
    <row r="152" spans="1:29" ht="12.75" hidden="1" customHeight="1">
      <c r="A152" s="5"/>
      <c r="B152" s="5" t="s">
        <v>3282</v>
      </c>
      <c r="C152" s="5" t="s">
        <v>3017</v>
      </c>
      <c r="D152" s="5" t="s">
        <v>12</v>
      </c>
      <c r="E152" s="8" t="e">
        <f>VLOOKUP($D152,#REF!,2,0)</f>
        <v>#REF!</v>
      </c>
      <c r="F152" s="8" t="e">
        <f>VLOOKUP($D152,#REF!,3,0)</f>
        <v>#REF!</v>
      </c>
      <c r="G152" s="8" t="s">
        <v>13</v>
      </c>
      <c r="H152" s="8" t="s">
        <v>14</v>
      </c>
      <c r="I152" s="8" t="s">
        <v>105</v>
      </c>
      <c r="J152" s="8" t="str">
        <f t="shared" si="28"/>
        <v>GUNCano_FIRING-Group Shots 11 50m XY_B00M_CACK.wav</v>
      </c>
      <c r="K152" s="8" t="s">
        <v>3289</v>
      </c>
      <c r="L152" s="8" t="s">
        <v>3290</v>
      </c>
      <c r="M152" s="8"/>
      <c r="N152" s="8"/>
      <c r="O152" s="8"/>
      <c r="P152" s="8"/>
      <c r="Q152" s="8"/>
      <c r="R152" s="8"/>
      <c r="S152" s="8"/>
      <c r="T152" s="8"/>
      <c r="U152" s="8"/>
      <c r="V152" s="8"/>
      <c r="W152" s="8"/>
      <c r="X152" s="8"/>
      <c r="Y152" s="8"/>
      <c r="Z152" s="8"/>
      <c r="AA152" s="8"/>
      <c r="AB152" s="8"/>
      <c r="AC152" s="8"/>
    </row>
    <row r="153" spans="1:29" ht="12.75" hidden="1" customHeight="1">
      <c r="A153" s="5"/>
      <c r="B153" s="5" t="s">
        <v>3282</v>
      </c>
      <c r="C153" s="5" t="s">
        <v>3020</v>
      </c>
      <c r="D153" s="5" t="s">
        <v>12</v>
      </c>
      <c r="E153" s="8" t="e">
        <f>VLOOKUP($D153,#REF!,2,0)</f>
        <v>#REF!</v>
      </c>
      <c r="F153" s="8" t="e">
        <f>VLOOKUP($D153,#REF!,3,0)</f>
        <v>#REF!</v>
      </c>
      <c r="G153" s="8" t="s">
        <v>13</v>
      </c>
      <c r="H153" s="8" t="s">
        <v>14</v>
      </c>
      <c r="I153" s="8" t="s">
        <v>105</v>
      </c>
      <c r="J153" s="8" t="str">
        <f t="shared" si="28"/>
        <v>GUNCano_FIRING-Group Shots 11 175m XY_B00M_CACK.wav</v>
      </c>
      <c r="K153" s="8" t="s">
        <v>3291</v>
      </c>
      <c r="L153" s="8" t="s">
        <v>3292</v>
      </c>
      <c r="M153" s="8"/>
      <c r="N153" s="8"/>
      <c r="O153" s="8"/>
      <c r="P153" s="8"/>
      <c r="Q153" s="8"/>
      <c r="R153" s="8"/>
      <c r="S153" s="8"/>
      <c r="T153" s="8"/>
      <c r="U153" s="8"/>
      <c r="V153" s="8"/>
      <c r="W153" s="8"/>
      <c r="X153" s="8"/>
      <c r="Y153" s="8"/>
      <c r="Z153" s="8"/>
      <c r="AA153" s="8"/>
      <c r="AB153" s="8"/>
      <c r="AC153" s="8"/>
    </row>
    <row r="154" spans="1:29" ht="12.75" hidden="1" customHeight="1">
      <c r="A154" s="5"/>
      <c r="B154" s="5" t="s">
        <v>3282</v>
      </c>
      <c r="C154" s="5" t="s">
        <v>3064</v>
      </c>
      <c r="D154" s="5" t="s">
        <v>12</v>
      </c>
      <c r="E154" s="8" t="e">
        <f>VLOOKUP($D154,#REF!,2,0)</f>
        <v>#REF!</v>
      </c>
      <c r="F154" s="8" t="e">
        <f>VLOOKUP($D154,#REF!,3,0)</f>
        <v>#REF!</v>
      </c>
      <c r="G154" s="8" t="s">
        <v>13</v>
      </c>
      <c r="H154" s="8" t="s">
        <v>14</v>
      </c>
      <c r="I154" s="8" t="s">
        <v>105</v>
      </c>
      <c r="J154" s="8" t="str">
        <f t="shared" si="28"/>
        <v>GUNCano_FIRING-Group Shots 11 200m Ambix_B00M_CACK.wav</v>
      </c>
      <c r="K154" s="8" t="s">
        <v>3293</v>
      </c>
      <c r="L154" s="8" t="s">
        <v>3294</v>
      </c>
      <c r="M154" s="8"/>
      <c r="N154" s="8"/>
      <c r="O154" s="8"/>
      <c r="P154" s="8"/>
      <c r="Q154" s="8"/>
      <c r="R154" s="8"/>
      <c r="S154" s="8"/>
      <c r="T154" s="8"/>
      <c r="U154" s="8"/>
      <c r="V154" s="8"/>
      <c r="W154" s="8"/>
      <c r="X154" s="8"/>
      <c r="Y154" s="8"/>
      <c r="Z154" s="8"/>
      <c r="AA154" s="8"/>
      <c r="AB154" s="8"/>
      <c r="AC154" s="8"/>
    </row>
    <row r="155" spans="1:29" ht="12.75" hidden="1" customHeight="1">
      <c r="A155" s="5"/>
      <c r="B155" s="5" t="s">
        <v>3282</v>
      </c>
      <c r="C155" s="5" t="s">
        <v>3026</v>
      </c>
      <c r="D155" s="5" t="s">
        <v>12</v>
      </c>
      <c r="E155" s="8" t="e">
        <f>VLOOKUP($D155,#REF!,2,0)</f>
        <v>#REF!</v>
      </c>
      <c r="F155" s="8" t="e">
        <f>VLOOKUP($D155,#REF!,3,0)</f>
        <v>#REF!</v>
      </c>
      <c r="G155" s="8" t="s">
        <v>13</v>
      </c>
      <c r="H155" s="8" t="s">
        <v>14</v>
      </c>
      <c r="I155" s="8" t="s">
        <v>105</v>
      </c>
      <c r="J155" s="8" t="str">
        <f t="shared" si="28"/>
        <v>GUNCano_FIRING-Group Shots 11 200m ORTF3D Hi_B00M_CACK.wav</v>
      </c>
      <c r="K155" s="8" t="s">
        <v>3295</v>
      </c>
      <c r="L155" s="8" t="s">
        <v>3296</v>
      </c>
      <c r="M155" s="8"/>
      <c r="N155" s="8"/>
      <c r="O155" s="8"/>
      <c r="P155" s="8"/>
      <c r="Q155" s="8"/>
      <c r="R155" s="8"/>
      <c r="S155" s="8"/>
      <c r="T155" s="8"/>
      <c r="U155" s="8"/>
      <c r="V155" s="8"/>
      <c r="W155" s="8"/>
      <c r="X155" s="8"/>
      <c r="Y155" s="8"/>
      <c r="Z155" s="8"/>
      <c r="AA155" s="8"/>
      <c r="AB155" s="8"/>
      <c r="AC155" s="8"/>
    </row>
    <row r="156" spans="1:29" ht="12.75" hidden="1" customHeight="1">
      <c r="A156" s="5"/>
      <c r="B156" s="5" t="s">
        <v>3282</v>
      </c>
      <c r="C156" s="5" t="s">
        <v>3029</v>
      </c>
      <c r="D156" s="5" t="s">
        <v>12</v>
      </c>
      <c r="E156" s="8" t="e">
        <f>VLOOKUP($D156,#REF!,2,0)</f>
        <v>#REF!</v>
      </c>
      <c r="F156" s="8" t="e">
        <f>VLOOKUP($D156,#REF!,3,0)</f>
        <v>#REF!</v>
      </c>
      <c r="G156" s="8" t="s">
        <v>13</v>
      </c>
      <c r="H156" s="8" t="s">
        <v>14</v>
      </c>
      <c r="I156" s="8" t="s">
        <v>105</v>
      </c>
      <c r="J156" s="8" t="str">
        <f t="shared" si="28"/>
        <v>GUNCano_FIRING-Group Shots 11 200m ORTF3D Lo_B00M_CACK.wav</v>
      </c>
      <c r="K156" s="8" t="s">
        <v>3297</v>
      </c>
      <c r="L156" s="8" t="s">
        <v>3298</v>
      </c>
      <c r="M156" s="8"/>
      <c r="N156" s="8"/>
      <c r="O156" s="8"/>
      <c r="P156" s="8"/>
      <c r="Q156" s="8"/>
      <c r="R156" s="8"/>
      <c r="S156" s="8"/>
      <c r="T156" s="8"/>
      <c r="U156" s="8"/>
      <c r="V156" s="8"/>
      <c r="W156" s="8"/>
      <c r="X156" s="8"/>
      <c r="Y156" s="8"/>
      <c r="Z156" s="8"/>
      <c r="AA156" s="8"/>
      <c r="AB156" s="8"/>
      <c r="AC156" s="8"/>
    </row>
    <row r="157" spans="1:29" ht="12.75" hidden="1" customHeight="1">
      <c r="A157" s="5"/>
      <c r="B157" s="5" t="s">
        <v>3282</v>
      </c>
      <c r="C157" s="5" t="s">
        <v>3032</v>
      </c>
      <c r="D157" s="5" t="s">
        <v>12</v>
      </c>
      <c r="E157" s="8" t="e">
        <f>VLOOKUP($D157,#REF!,2,0)</f>
        <v>#REF!</v>
      </c>
      <c r="F157" s="8" t="e">
        <f>VLOOKUP($D157,#REF!,3,0)</f>
        <v>#REF!</v>
      </c>
      <c r="G157" s="8" t="s">
        <v>13</v>
      </c>
      <c r="H157" s="8" t="s">
        <v>14</v>
      </c>
      <c r="I157" s="8" t="s">
        <v>105</v>
      </c>
      <c r="J157" s="8" t="str">
        <f t="shared" si="28"/>
        <v>GUNCano_FIRING-Group Shots 11 150m HH_B00M_CACK.wav</v>
      </c>
      <c r="K157" s="8" t="s">
        <v>3299</v>
      </c>
      <c r="L157" s="8" t="s">
        <v>3300</v>
      </c>
      <c r="M157" s="8"/>
      <c r="N157" s="8"/>
      <c r="O157" s="8"/>
      <c r="P157" s="8"/>
      <c r="Q157" s="8"/>
      <c r="R157" s="8"/>
      <c r="S157" s="8"/>
      <c r="T157" s="8"/>
      <c r="U157" s="8"/>
      <c r="V157" s="8"/>
      <c r="W157" s="8"/>
      <c r="X157" s="8"/>
      <c r="Y157" s="8"/>
      <c r="Z157" s="8"/>
      <c r="AA157" s="8"/>
      <c r="AB157" s="8"/>
      <c r="AC157" s="8"/>
    </row>
    <row r="158" spans="1:29" ht="12.75" hidden="1" customHeight="1">
      <c r="A158" s="5"/>
      <c r="B158" s="5" t="s">
        <v>3282</v>
      </c>
      <c r="C158" s="5" t="s">
        <v>3035</v>
      </c>
      <c r="D158" s="5" t="s">
        <v>12</v>
      </c>
      <c r="E158" s="8" t="e">
        <f>VLOOKUP($D158,#REF!,2,0)</f>
        <v>#REF!</v>
      </c>
      <c r="F158" s="8" t="e">
        <f>VLOOKUP($D158,#REF!,3,0)</f>
        <v>#REF!</v>
      </c>
      <c r="G158" s="8" t="s">
        <v>13</v>
      </c>
      <c r="H158" s="8" t="s">
        <v>14</v>
      </c>
      <c r="I158" s="8" t="s">
        <v>1854</v>
      </c>
      <c r="J158" s="8"/>
      <c r="K158" s="8" t="str">
        <f t="shared" ref="K158:K159" si="29">D158&amp;"_"&amp;G158&amp;"-"&amp;B158&amp;" "&amp;C158&amp;"_"&amp;H158&amp;"_"&amp;I158&amp;".wav"</f>
        <v>GUNCano_FIRING-Group Shots 11 150m HH BU_B00M_CANNONS.wav</v>
      </c>
      <c r="L158" s="8" t="s">
        <v>3301</v>
      </c>
      <c r="M158" s="8"/>
      <c r="N158" s="8"/>
      <c r="O158" s="8"/>
      <c r="P158" s="8"/>
      <c r="Q158" s="8"/>
      <c r="R158" s="8"/>
      <c r="S158" s="8"/>
      <c r="T158" s="8"/>
      <c r="U158" s="8"/>
      <c r="V158" s="8"/>
      <c r="W158" s="8"/>
      <c r="X158" s="8"/>
      <c r="Y158" s="8"/>
      <c r="Z158" s="8"/>
      <c r="AA158" s="8"/>
      <c r="AB158" s="8"/>
      <c r="AC158" s="8"/>
    </row>
    <row r="159" spans="1:29" ht="12.75" hidden="1" customHeight="1">
      <c r="A159" s="5"/>
      <c r="B159" s="5" t="s">
        <v>3282</v>
      </c>
      <c r="C159" s="5" t="s">
        <v>3037</v>
      </c>
      <c r="D159" s="5" t="s">
        <v>12</v>
      </c>
      <c r="E159" s="8" t="e">
        <f>VLOOKUP($D159,#REF!,2,0)</f>
        <v>#REF!</v>
      </c>
      <c r="F159" s="8" t="e">
        <f>VLOOKUP($D159,#REF!,3,0)</f>
        <v>#REF!</v>
      </c>
      <c r="G159" s="8" t="s">
        <v>13</v>
      </c>
      <c r="H159" s="8" t="s">
        <v>14</v>
      </c>
      <c r="I159" s="8" t="s">
        <v>1854</v>
      </c>
      <c r="J159" s="8"/>
      <c r="K159" s="8" t="str">
        <f t="shared" si="29"/>
        <v>GUNCano_FIRING-Group Shots 11 160m MS BU_B00M_CANNONS.wav</v>
      </c>
      <c r="L159" s="8" t="s">
        <v>3302</v>
      </c>
      <c r="M159" s="8"/>
      <c r="N159" s="8"/>
      <c r="O159" s="8"/>
      <c r="P159" s="8"/>
      <c r="Q159" s="8"/>
      <c r="R159" s="8"/>
      <c r="S159" s="8"/>
      <c r="T159" s="8"/>
      <c r="U159" s="8"/>
      <c r="V159" s="8"/>
      <c r="W159" s="8"/>
      <c r="X159" s="8"/>
      <c r="Y159" s="8"/>
      <c r="Z159" s="8"/>
      <c r="AA159" s="8"/>
      <c r="AB159" s="8"/>
      <c r="AC159" s="8"/>
    </row>
    <row r="160" spans="1:29" ht="12.75" hidden="1" customHeight="1">
      <c r="A160" s="5"/>
      <c r="B160" s="5" t="s">
        <v>3282</v>
      </c>
      <c r="C160" s="5" t="s">
        <v>3039</v>
      </c>
      <c r="D160" s="5" t="s">
        <v>12</v>
      </c>
      <c r="E160" s="8" t="e">
        <f>VLOOKUP($D160,#REF!,2,0)</f>
        <v>#REF!</v>
      </c>
      <c r="F160" s="8" t="e">
        <f>VLOOKUP($D160,#REF!,3,0)</f>
        <v>#REF!</v>
      </c>
      <c r="G160" s="8" t="s">
        <v>13</v>
      </c>
      <c r="H160" s="8" t="s">
        <v>14</v>
      </c>
      <c r="I160" s="8" t="s">
        <v>105</v>
      </c>
      <c r="J160" s="8" t="str">
        <f>D160&amp;"_"&amp;G160&amp;"-"&amp;B160&amp;" "&amp;C160&amp;"_"&amp;H160&amp;"_"&amp;I160&amp;".wav"</f>
        <v>GUNCano_FIRING-Group Shots 11 160m MS_B00M_CACK.wav</v>
      </c>
      <c r="K160" s="8" t="s">
        <v>3303</v>
      </c>
      <c r="L160" s="8" t="s">
        <v>3304</v>
      </c>
      <c r="M160" s="8"/>
      <c r="N160" s="8"/>
      <c r="O160" s="8"/>
      <c r="P160" s="8"/>
      <c r="Q160" s="8"/>
      <c r="R160" s="8"/>
      <c r="S160" s="8"/>
      <c r="T160" s="8"/>
      <c r="U160" s="8"/>
      <c r="V160" s="8"/>
      <c r="W160" s="8"/>
      <c r="X160" s="8"/>
      <c r="Y160" s="8"/>
      <c r="Z160" s="8"/>
      <c r="AA160" s="8"/>
      <c r="AB160" s="8"/>
      <c r="AC160" s="8"/>
    </row>
    <row r="161" spans="1:29" ht="12.75" hidden="1" customHeight="1">
      <c r="A161" s="5"/>
      <c r="B161" s="5" t="s">
        <v>3282</v>
      </c>
      <c r="C161" s="5" t="s">
        <v>3041</v>
      </c>
      <c r="D161" s="5" t="s">
        <v>12</v>
      </c>
      <c r="E161" s="8" t="e">
        <f>VLOOKUP($D161,#REF!,2,0)</f>
        <v>#REF!</v>
      </c>
      <c r="F161" s="8" t="e">
        <f>VLOOKUP($D161,#REF!,3,0)</f>
        <v>#REF!</v>
      </c>
      <c r="G161" s="8" t="s">
        <v>13</v>
      </c>
      <c r="H161" s="8" t="s">
        <v>14</v>
      </c>
      <c r="I161" s="8" t="s">
        <v>1854</v>
      </c>
      <c r="J161" s="8"/>
      <c r="K161" s="8" t="str">
        <f>D161&amp;"_"&amp;G161&amp;"-"&amp;B161&amp;" "&amp;C161&amp;"_"&amp;H161&amp;"_"&amp;I161&amp;".wav"</f>
        <v>GUNCano_FIRING-Group Shots 11 100m XY BU_B00M_CANNONS.wav</v>
      </c>
      <c r="L161" s="8" t="s">
        <v>3305</v>
      </c>
      <c r="M161" s="8"/>
      <c r="N161" s="8"/>
      <c r="O161" s="8"/>
      <c r="P161" s="8"/>
      <c r="Q161" s="8"/>
      <c r="R161" s="8"/>
      <c r="S161" s="8"/>
      <c r="T161" s="8"/>
      <c r="U161" s="8"/>
      <c r="V161" s="8"/>
      <c r="W161" s="8"/>
      <c r="X161" s="8"/>
      <c r="Y161" s="8"/>
      <c r="Z161" s="8"/>
      <c r="AA161" s="8"/>
      <c r="AB161" s="8"/>
      <c r="AC161" s="8"/>
    </row>
    <row r="162" spans="1:29" ht="12.75" hidden="1" customHeight="1">
      <c r="A162" s="5"/>
      <c r="B162" s="5" t="s">
        <v>3282</v>
      </c>
      <c r="C162" s="5" t="s">
        <v>3043</v>
      </c>
      <c r="D162" s="5" t="s">
        <v>12</v>
      </c>
      <c r="E162" s="8" t="e">
        <f>VLOOKUP($D162,#REF!,2,0)</f>
        <v>#REF!</v>
      </c>
      <c r="F162" s="8" t="e">
        <f>VLOOKUP($D162,#REF!,3,0)</f>
        <v>#REF!</v>
      </c>
      <c r="G162" s="8" t="s">
        <v>13</v>
      </c>
      <c r="H162" s="8" t="s">
        <v>14</v>
      </c>
      <c r="I162" s="8" t="s">
        <v>105</v>
      </c>
      <c r="J162" s="8" t="str">
        <f>D162&amp;"_"&amp;G162&amp;"-"&amp;B162&amp;" "&amp;C162&amp;"_"&amp;H162&amp;"_"&amp;I162&amp;".wav"</f>
        <v>GUNCano_FIRING-Group Shots 11 100m XY_B00M_CACK.wav</v>
      </c>
      <c r="K162" s="8" t="s">
        <v>3306</v>
      </c>
      <c r="L162" s="8" t="s">
        <v>3307</v>
      </c>
      <c r="M162" s="8"/>
      <c r="N162" s="8"/>
      <c r="O162" s="8"/>
      <c r="P162" s="8"/>
      <c r="Q162" s="8"/>
      <c r="R162" s="8"/>
      <c r="S162" s="8"/>
      <c r="T162" s="8"/>
      <c r="U162" s="8"/>
      <c r="V162" s="8"/>
      <c r="W162" s="8"/>
      <c r="X162" s="8"/>
      <c r="Y162" s="8"/>
      <c r="Z162" s="8"/>
      <c r="AA162" s="8"/>
      <c r="AB162" s="8"/>
      <c r="AC162" s="8"/>
    </row>
    <row r="163" spans="1:29" ht="12.75" hidden="1" customHeight="1">
      <c r="A163" s="5"/>
      <c r="B163" s="5" t="s">
        <v>3178</v>
      </c>
      <c r="C163" s="5" t="s">
        <v>3046</v>
      </c>
      <c r="D163" s="5" t="s">
        <v>12</v>
      </c>
      <c r="E163" s="8" t="e">
        <f>VLOOKUP($D163,#REF!,2,0)</f>
        <v>#REF!</v>
      </c>
      <c r="F163" s="8" t="e">
        <f>VLOOKUP($D163,#REF!,3,0)</f>
        <v>#REF!</v>
      </c>
      <c r="G163" s="8" t="s">
        <v>13</v>
      </c>
      <c r="H163" s="8" t="s">
        <v>14</v>
      </c>
      <c r="I163" s="8" t="s">
        <v>1854</v>
      </c>
      <c r="J163" s="8"/>
      <c r="K163" s="8" t="str">
        <f t="shared" ref="K163:K164" si="30">D163&amp;"_"&amp;G163&amp;"-"&amp;B163&amp;" "&amp;C163&amp;"_"&amp;H163&amp;"_"&amp;I163&amp;".wav"</f>
        <v>GUNCano_FIRING-Group Shots 07 120m XY BU_B00M_CANNONS.wav</v>
      </c>
      <c r="L163" s="8" t="s">
        <v>3308</v>
      </c>
      <c r="M163" s="8"/>
      <c r="N163" s="8"/>
      <c r="O163" s="8"/>
      <c r="P163" s="8"/>
      <c r="Q163" s="8"/>
      <c r="R163" s="8"/>
      <c r="S163" s="8"/>
      <c r="T163" s="8"/>
      <c r="U163" s="8"/>
      <c r="V163" s="8"/>
      <c r="W163" s="8"/>
      <c r="X163" s="8"/>
      <c r="Y163" s="8"/>
      <c r="Z163" s="8"/>
      <c r="AA163" s="8"/>
      <c r="AB163" s="8"/>
      <c r="AC163" s="8"/>
    </row>
    <row r="164" spans="1:29" ht="12.75" hidden="1" customHeight="1">
      <c r="A164" s="5"/>
      <c r="B164" s="5" t="s">
        <v>3178</v>
      </c>
      <c r="C164" s="5" t="s">
        <v>3048</v>
      </c>
      <c r="D164" s="5" t="s">
        <v>12</v>
      </c>
      <c r="E164" s="8" t="e">
        <f>VLOOKUP($D164,#REF!,2,0)</f>
        <v>#REF!</v>
      </c>
      <c r="F164" s="8" t="e">
        <f>VLOOKUP($D164,#REF!,3,0)</f>
        <v>#REF!</v>
      </c>
      <c r="G164" s="8" t="s">
        <v>13</v>
      </c>
      <c r="H164" s="8" t="s">
        <v>14</v>
      </c>
      <c r="I164" s="8" t="s">
        <v>1854</v>
      </c>
      <c r="J164" s="8"/>
      <c r="K164" s="8" t="str">
        <f t="shared" si="30"/>
        <v>GUNCano_FIRING-Group Shots 07 130m MS BU_B00M_CANNONS.wav</v>
      </c>
      <c r="L164" s="8" t="s">
        <v>3309</v>
      </c>
      <c r="M164" s="8"/>
      <c r="N164" s="8"/>
      <c r="O164" s="8"/>
      <c r="P164" s="8"/>
      <c r="Q164" s="8"/>
      <c r="R164" s="8"/>
      <c r="S164" s="8"/>
      <c r="T164" s="8"/>
      <c r="U164" s="8"/>
      <c r="V164" s="8"/>
      <c r="W164" s="8"/>
      <c r="X164" s="8"/>
      <c r="Y164" s="8"/>
      <c r="Z164" s="8"/>
      <c r="AA164" s="8"/>
      <c r="AB164" s="8"/>
      <c r="AC164" s="8"/>
    </row>
    <row r="165" spans="1:29" ht="12.75" customHeight="1">
      <c r="A165" s="5"/>
      <c r="B165" s="5" t="s">
        <v>3178</v>
      </c>
      <c r="C165" s="5" t="s">
        <v>3043</v>
      </c>
      <c r="D165" s="5" t="s">
        <v>12</v>
      </c>
      <c r="E165" s="8" t="e">
        <f>VLOOKUP($D165,#REF!,2,0)</f>
        <v>#REF!</v>
      </c>
      <c r="F165" s="8" t="e">
        <f>VLOOKUP($D165,#REF!,3,0)</f>
        <v>#REF!</v>
      </c>
      <c r="G165" s="8" t="s">
        <v>13</v>
      </c>
      <c r="H165" s="8" t="s">
        <v>14</v>
      </c>
      <c r="I165" s="8" t="s">
        <v>105</v>
      </c>
      <c r="J165" s="8" t="str">
        <f t="shared" ref="J165:J172" si="31">D165&amp;"_"&amp;G165&amp;"-"&amp;B165&amp;" "&amp;C165&amp;"_"&amp;H165&amp;"_"&amp;I165&amp;".wav"</f>
        <v>GUNCano_FIRING-Group Shots 07 100m XY_B00M_CACK.wav</v>
      </c>
      <c r="K165" s="8" t="s">
        <v>3310</v>
      </c>
      <c r="L165" s="8" t="s">
        <v>3311</v>
      </c>
      <c r="M165" s="8"/>
      <c r="N165" s="8"/>
      <c r="P165" s="8"/>
      <c r="Q165" s="8"/>
      <c r="R165" s="8"/>
      <c r="S165" s="8"/>
      <c r="T165" s="8"/>
      <c r="U165" s="8"/>
      <c r="V165" s="8"/>
      <c r="W165" s="8"/>
      <c r="X165" s="8"/>
      <c r="Y165" s="8"/>
      <c r="Z165" s="8"/>
      <c r="AA165" s="8"/>
      <c r="AB165" s="8"/>
      <c r="AC165" s="8"/>
    </row>
    <row r="166" spans="1:29" ht="12.75" customHeight="1">
      <c r="A166" s="5"/>
      <c r="B166" s="5" t="s">
        <v>3178</v>
      </c>
      <c r="C166" s="5" t="s">
        <v>3052</v>
      </c>
      <c r="D166" s="5" t="s">
        <v>12</v>
      </c>
      <c r="E166" s="8" t="e">
        <f>VLOOKUP($D166,#REF!,2,0)</f>
        <v>#REF!</v>
      </c>
      <c r="F166" s="8" t="e">
        <f>VLOOKUP($D166,#REF!,3,0)</f>
        <v>#REF!</v>
      </c>
      <c r="G166" s="8" t="s">
        <v>13</v>
      </c>
      <c r="H166" s="8" t="s">
        <v>14</v>
      </c>
      <c r="I166" s="8" t="s">
        <v>105</v>
      </c>
      <c r="J166" s="8" t="str">
        <f t="shared" si="31"/>
        <v>GUNCano_FIRING-Group Shots 07 120m XY_B00M_CACK.wav</v>
      </c>
      <c r="K166" s="8" t="s">
        <v>3312</v>
      </c>
      <c r="L166" s="8" t="s">
        <v>3313</v>
      </c>
      <c r="M166" s="8"/>
      <c r="N166" s="8"/>
      <c r="O166" s="8"/>
      <c r="P166" s="8"/>
      <c r="Q166" s="8"/>
      <c r="R166" s="8"/>
      <c r="S166" s="8"/>
      <c r="T166" s="8"/>
      <c r="U166" s="8"/>
      <c r="V166" s="8"/>
      <c r="W166" s="8"/>
      <c r="X166" s="8"/>
      <c r="Y166" s="8"/>
      <c r="Z166" s="8"/>
      <c r="AA166" s="8"/>
      <c r="AB166" s="8"/>
      <c r="AC166" s="8"/>
    </row>
    <row r="167" spans="1:29" ht="12.75" customHeight="1">
      <c r="A167" s="5"/>
      <c r="B167" s="5" t="s">
        <v>3178</v>
      </c>
      <c r="C167" s="5" t="s">
        <v>3055</v>
      </c>
      <c r="D167" s="5" t="s">
        <v>12</v>
      </c>
      <c r="E167" s="8" t="e">
        <f>VLOOKUP($D167,#REF!,2,0)</f>
        <v>#REF!</v>
      </c>
      <c r="F167" s="8" t="e">
        <f>VLOOKUP($D167,#REF!,3,0)</f>
        <v>#REF!</v>
      </c>
      <c r="G167" s="8" t="s">
        <v>13</v>
      </c>
      <c r="H167" s="8" t="s">
        <v>14</v>
      </c>
      <c r="I167" s="8" t="s">
        <v>105</v>
      </c>
      <c r="J167" s="8" t="str">
        <f t="shared" si="31"/>
        <v>GUNCano_FIRING-Group Shots 07 130m MS_B00M_CACK.wav</v>
      </c>
      <c r="K167" s="8" t="s">
        <v>3314</v>
      </c>
      <c r="L167" s="8" t="s">
        <v>3315</v>
      </c>
      <c r="M167" s="8"/>
      <c r="N167" s="8"/>
      <c r="O167" s="8"/>
      <c r="P167" s="8"/>
      <c r="Q167" s="8"/>
      <c r="R167" s="8"/>
      <c r="S167" s="8"/>
      <c r="T167" s="8"/>
      <c r="U167" s="8"/>
      <c r="V167" s="8"/>
      <c r="W167" s="8"/>
      <c r="X167" s="8"/>
      <c r="Y167" s="8"/>
      <c r="Z167" s="8"/>
      <c r="AA167" s="8"/>
      <c r="AB167" s="8"/>
      <c r="AC167" s="8"/>
    </row>
    <row r="168" spans="1:29" ht="12.75" customHeight="1">
      <c r="A168" s="5"/>
      <c r="B168" s="5" t="s">
        <v>3178</v>
      </c>
      <c r="C168" s="5" t="s">
        <v>3032</v>
      </c>
      <c r="D168" s="5" t="s">
        <v>12</v>
      </c>
      <c r="E168" s="8" t="e">
        <f>VLOOKUP($D168,#REF!,2,0)</f>
        <v>#REF!</v>
      </c>
      <c r="F168" s="8" t="e">
        <f>VLOOKUP($D168,#REF!,3,0)</f>
        <v>#REF!</v>
      </c>
      <c r="G168" s="8" t="s">
        <v>13</v>
      </c>
      <c r="H168" s="8" t="s">
        <v>14</v>
      </c>
      <c r="I168" s="8" t="s">
        <v>105</v>
      </c>
      <c r="J168" s="8" t="str">
        <f t="shared" si="31"/>
        <v>GUNCano_FIRING-Group Shots 07 150m HH_B00M_CACK.wav</v>
      </c>
      <c r="K168" s="8" t="s">
        <v>3316</v>
      </c>
      <c r="L168" s="8" t="s">
        <v>3317</v>
      </c>
      <c r="M168" s="8"/>
      <c r="N168" s="8"/>
      <c r="O168" s="8"/>
      <c r="P168" s="8"/>
      <c r="Q168" s="8"/>
      <c r="R168" s="8"/>
      <c r="S168" s="8"/>
      <c r="T168" s="8"/>
      <c r="U168" s="8"/>
      <c r="V168" s="8"/>
      <c r="W168" s="8"/>
      <c r="X168" s="8"/>
      <c r="Y168" s="8"/>
      <c r="Z168" s="8"/>
      <c r="AA168" s="8"/>
      <c r="AB168" s="8"/>
      <c r="AC168" s="8"/>
    </row>
    <row r="169" spans="1:29" ht="12.75" customHeight="1">
      <c r="A169" s="5"/>
      <c r="B169" s="5" t="s">
        <v>3178</v>
      </c>
      <c r="C169" s="5" t="s">
        <v>3039</v>
      </c>
      <c r="D169" s="5" t="s">
        <v>12</v>
      </c>
      <c r="E169" s="8" t="e">
        <f>VLOOKUP($D169,#REF!,2,0)</f>
        <v>#REF!</v>
      </c>
      <c r="F169" s="8" t="e">
        <f>VLOOKUP($D169,#REF!,3,0)</f>
        <v>#REF!</v>
      </c>
      <c r="G169" s="8" t="s">
        <v>13</v>
      </c>
      <c r="H169" s="8" t="s">
        <v>14</v>
      </c>
      <c r="I169" s="8" t="s">
        <v>105</v>
      </c>
      <c r="J169" s="8" t="str">
        <f t="shared" si="31"/>
        <v>GUNCano_FIRING-Group Shots 07 160m MS_B00M_CACK.wav</v>
      </c>
      <c r="K169" s="8" t="s">
        <v>3318</v>
      </c>
      <c r="L169" s="8" t="s">
        <v>3319</v>
      </c>
      <c r="M169" s="8"/>
      <c r="N169" s="8"/>
      <c r="P169" s="8"/>
      <c r="Q169" s="8"/>
      <c r="R169" s="8"/>
      <c r="S169" s="8"/>
      <c r="T169" s="8"/>
      <c r="U169" s="8"/>
      <c r="V169" s="8"/>
      <c r="W169" s="8"/>
      <c r="X169" s="8"/>
      <c r="Y169" s="8"/>
      <c r="Z169" s="8"/>
      <c r="AA169" s="8"/>
      <c r="AB169" s="8"/>
      <c r="AC169" s="8"/>
    </row>
    <row r="170" spans="1:29" ht="12.75" customHeight="1">
      <c r="A170" s="5"/>
      <c r="B170" s="5" t="s">
        <v>3178</v>
      </c>
      <c r="C170" s="5" t="s">
        <v>3020</v>
      </c>
      <c r="D170" s="5" t="s">
        <v>12</v>
      </c>
      <c r="E170" s="8" t="e">
        <f>VLOOKUP($D170,#REF!,2,0)</f>
        <v>#REF!</v>
      </c>
      <c r="F170" s="8" t="e">
        <f>VLOOKUP($D170,#REF!,3,0)</f>
        <v>#REF!</v>
      </c>
      <c r="G170" s="8" t="s">
        <v>13</v>
      </c>
      <c r="H170" s="8" t="s">
        <v>14</v>
      </c>
      <c r="I170" s="8" t="s">
        <v>105</v>
      </c>
      <c r="J170" s="8" t="str">
        <f t="shared" si="31"/>
        <v>GUNCano_FIRING-Group Shots 07 175m XY_B00M_CACK.wav</v>
      </c>
      <c r="K170" s="8" t="s">
        <v>3320</v>
      </c>
      <c r="L170" s="8" t="s">
        <v>3321</v>
      </c>
      <c r="M170" s="8"/>
      <c r="N170" s="8"/>
      <c r="O170" s="8"/>
      <c r="P170" s="8"/>
      <c r="Q170" s="8"/>
      <c r="R170" s="8"/>
      <c r="S170" s="8"/>
      <c r="T170" s="8"/>
      <c r="U170" s="8"/>
      <c r="V170" s="8"/>
      <c r="W170" s="8"/>
      <c r="X170" s="8"/>
      <c r="Y170" s="8"/>
      <c r="Z170" s="8"/>
      <c r="AA170" s="8"/>
      <c r="AB170" s="8"/>
      <c r="AC170" s="8"/>
    </row>
    <row r="171" spans="1:29" ht="12.75" customHeight="1">
      <c r="A171" s="5"/>
      <c r="B171" s="5" t="s">
        <v>3178</v>
      </c>
      <c r="C171" s="5" t="s">
        <v>3064</v>
      </c>
      <c r="D171" s="5" t="s">
        <v>12</v>
      </c>
      <c r="E171" s="8" t="e">
        <f>VLOOKUP($D171,#REF!,2,0)</f>
        <v>#REF!</v>
      </c>
      <c r="F171" s="8" t="e">
        <f>VLOOKUP($D171,#REF!,3,0)</f>
        <v>#REF!</v>
      </c>
      <c r="G171" s="8" t="s">
        <v>13</v>
      </c>
      <c r="H171" s="8" t="s">
        <v>14</v>
      </c>
      <c r="I171" s="8" t="s">
        <v>105</v>
      </c>
      <c r="J171" s="8" t="str">
        <f t="shared" si="31"/>
        <v>GUNCano_FIRING-Group Shots 07 200m Ambix_B00M_CACK.wav</v>
      </c>
      <c r="K171" s="8" t="s">
        <v>3322</v>
      </c>
      <c r="L171" s="8" t="s">
        <v>3323</v>
      </c>
      <c r="M171" s="8"/>
      <c r="N171" s="8"/>
      <c r="O171" s="8"/>
      <c r="P171" s="8"/>
      <c r="Q171" s="8"/>
      <c r="R171" s="8"/>
      <c r="S171" s="8"/>
      <c r="T171" s="8"/>
      <c r="U171" s="8"/>
      <c r="V171" s="8"/>
      <c r="W171" s="8"/>
      <c r="X171" s="8"/>
      <c r="Y171" s="8"/>
      <c r="Z171" s="8"/>
      <c r="AA171" s="8"/>
      <c r="AB171" s="8"/>
      <c r="AC171" s="8"/>
    </row>
    <row r="172" spans="1:29" ht="12.75" customHeight="1">
      <c r="A172" s="5"/>
      <c r="B172" s="5" t="s">
        <v>3178</v>
      </c>
      <c r="C172" s="5" t="s">
        <v>3026</v>
      </c>
      <c r="D172" s="5" t="s">
        <v>12</v>
      </c>
      <c r="E172" s="8" t="e">
        <f>VLOOKUP($D172,#REF!,2,0)</f>
        <v>#REF!</v>
      </c>
      <c r="F172" s="8" t="e">
        <f>VLOOKUP($D172,#REF!,3,0)</f>
        <v>#REF!</v>
      </c>
      <c r="G172" s="8" t="s">
        <v>13</v>
      </c>
      <c r="H172" s="8" t="s">
        <v>14</v>
      </c>
      <c r="I172" s="8" t="s">
        <v>105</v>
      </c>
      <c r="J172" s="8" t="str">
        <f t="shared" si="31"/>
        <v>GUNCano_FIRING-Group Shots 07 200m ORTF3D Hi_B00M_CACK.wav</v>
      </c>
      <c r="K172" s="8" t="s">
        <v>3324</v>
      </c>
      <c r="L172" s="8" t="s">
        <v>3325</v>
      </c>
      <c r="M172" s="8"/>
      <c r="N172" s="8"/>
      <c r="O172" s="8"/>
      <c r="P172" s="8"/>
      <c r="Q172" s="8"/>
      <c r="R172" s="8"/>
      <c r="S172" s="8"/>
      <c r="T172" s="8"/>
      <c r="U172" s="8"/>
      <c r="V172" s="8"/>
      <c r="W172" s="8"/>
      <c r="X172" s="8"/>
      <c r="Y172" s="8"/>
      <c r="Z172" s="8"/>
      <c r="AA172" s="8"/>
      <c r="AB172" s="8"/>
      <c r="AC172" s="8"/>
    </row>
    <row r="173" spans="1:29" ht="12.75" hidden="1" customHeight="1">
      <c r="A173" s="5"/>
      <c r="B173" s="5" t="s">
        <v>3178</v>
      </c>
      <c r="C173" s="5" t="s">
        <v>3035</v>
      </c>
      <c r="D173" s="5" t="s">
        <v>12</v>
      </c>
      <c r="E173" s="8" t="e">
        <f>VLOOKUP($D173,#REF!,2,0)</f>
        <v>#REF!</v>
      </c>
      <c r="F173" s="8" t="e">
        <f>VLOOKUP($D173,#REF!,3,0)</f>
        <v>#REF!</v>
      </c>
      <c r="G173" s="8" t="s">
        <v>13</v>
      </c>
      <c r="H173" s="8" t="s">
        <v>14</v>
      </c>
      <c r="I173" s="8" t="s">
        <v>1854</v>
      </c>
      <c r="J173" s="8"/>
      <c r="K173" s="8" t="str">
        <f t="shared" ref="K173:K174" si="32">D173&amp;"_"&amp;G173&amp;"-"&amp;B173&amp;" "&amp;C173&amp;"_"&amp;H173&amp;"_"&amp;I173&amp;".wav"</f>
        <v>GUNCano_FIRING-Group Shots 07 150m HH BU_B00M_CANNONS.wav</v>
      </c>
      <c r="L173" s="8" t="s">
        <v>3326</v>
      </c>
      <c r="M173" s="8"/>
      <c r="N173" s="8"/>
      <c r="P173" s="8"/>
      <c r="Q173" s="8"/>
      <c r="R173" s="8"/>
      <c r="S173" s="8"/>
      <c r="T173" s="8"/>
      <c r="U173" s="8"/>
      <c r="V173" s="8"/>
      <c r="W173" s="8"/>
      <c r="X173" s="8"/>
      <c r="Y173" s="8"/>
      <c r="Z173" s="8"/>
      <c r="AA173" s="8"/>
      <c r="AB173" s="8"/>
      <c r="AC173" s="8"/>
    </row>
    <row r="174" spans="1:29" ht="12.75" hidden="1" customHeight="1">
      <c r="A174" s="5"/>
      <c r="B174" s="5" t="s">
        <v>3178</v>
      </c>
      <c r="C174" s="5" t="s">
        <v>3037</v>
      </c>
      <c r="D174" s="5" t="s">
        <v>12</v>
      </c>
      <c r="E174" s="8" t="e">
        <f>VLOOKUP($D174,#REF!,2,0)</f>
        <v>#REF!</v>
      </c>
      <c r="F174" s="8" t="e">
        <f>VLOOKUP($D174,#REF!,3,0)</f>
        <v>#REF!</v>
      </c>
      <c r="G174" s="8" t="s">
        <v>13</v>
      </c>
      <c r="H174" s="8" t="s">
        <v>14</v>
      </c>
      <c r="I174" s="8" t="s">
        <v>1854</v>
      </c>
      <c r="J174" s="8"/>
      <c r="K174" s="8" t="str">
        <f t="shared" si="32"/>
        <v>GUNCano_FIRING-Group Shots 07 160m MS BU_B00M_CANNONS.wav</v>
      </c>
      <c r="L174" s="8" t="s">
        <v>3327</v>
      </c>
      <c r="M174" s="8"/>
      <c r="N174" s="8"/>
      <c r="P174" s="8"/>
      <c r="Q174" s="8"/>
      <c r="R174" s="8"/>
      <c r="S174" s="8"/>
      <c r="T174" s="8"/>
      <c r="U174" s="8"/>
      <c r="V174" s="8"/>
      <c r="W174" s="8"/>
      <c r="X174" s="8"/>
      <c r="Y174" s="8"/>
      <c r="Z174" s="8"/>
      <c r="AA174" s="8"/>
      <c r="AB174" s="8"/>
      <c r="AC174" s="8"/>
    </row>
    <row r="175" spans="1:29" ht="12.75" customHeight="1">
      <c r="A175" s="5"/>
      <c r="B175" s="5" t="s">
        <v>3178</v>
      </c>
      <c r="C175" s="5" t="s">
        <v>3029</v>
      </c>
      <c r="D175" s="5" t="s">
        <v>12</v>
      </c>
      <c r="E175" s="8" t="e">
        <f>VLOOKUP($D175,#REF!,2,0)</f>
        <v>#REF!</v>
      </c>
      <c r="F175" s="8" t="e">
        <f>VLOOKUP($D175,#REF!,3,0)</f>
        <v>#REF!</v>
      </c>
      <c r="G175" s="8" t="s">
        <v>13</v>
      </c>
      <c r="H175" s="8" t="s">
        <v>14</v>
      </c>
      <c r="I175" s="8" t="s">
        <v>105</v>
      </c>
      <c r="J175" s="8" t="str">
        <f>D175&amp;"_"&amp;G175&amp;"-"&amp;B175&amp;" "&amp;C175&amp;"_"&amp;H175&amp;"_"&amp;I175&amp;".wav"</f>
        <v>GUNCano_FIRING-Group Shots 07 200m ORTF3D Lo_B00M_CACK.wav</v>
      </c>
      <c r="K175" s="8" t="s">
        <v>3328</v>
      </c>
      <c r="L175" s="8" t="s">
        <v>3329</v>
      </c>
      <c r="M175" s="8"/>
      <c r="N175" s="8"/>
      <c r="O175" s="8"/>
      <c r="P175" s="8"/>
      <c r="Q175" s="8"/>
      <c r="R175" s="8"/>
      <c r="S175" s="8"/>
      <c r="T175" s="8"/>
      <c r="U175" s="8"/>
      <c r="V175" s="8"/>
      <c r="W175" s="8"/>
      <c r="X175" s="8"/>
      <c r="Y175" s="8"/>
      <c r="Z175" s="8"/>
      <c r="AA175" s="8"/>
      <c r="AB175" s="8"/>
      <c r="AC175" s="8"/>
    </row>
    <row r="176" spans="1:29" ht="12.75" hidden="1" customHeight="1">
      <c r="A176" s="5"/>
      <c r="B176" s="5" t="s">
        <v>3178</v>
      </c>
      <c r="C176" s="5" t="s">
        <v>3041</v>
      </c>
      <c r="D176" s="5" t="s">
        <v>12</v>
      </c>
      <c r="E176" s="8" t="e">
        <f>VLOOKUP($D176,#REF!,2,0)</f>
        <v>#REF!</v>
      </c>
      <c r="F176" s="8" t="e">
        <f>VLOOKUP($D176,#REF!,3,0)</f>
        <v>#REF!</v>
      </c>
      <c r="G176" s="8" t="s">
        <v>13</v>
      </c>
      <c r="H176" s="8" t="s">
        <v>14</v>
      </c>
      <c r="I176" s="8" t="s">
        <v>1854</v>
      </c>
      <c r="J176" s="8"/>
      <c r="K176" s="8" t="str">
        <f>D176&amp;"_"&amp;G176&amp;"-"&amp;B176&amp;" "&amp;C176&amp;"_"&amp;H176&amp;"_"&amp;I176&amp;".wav"</f>
        <v>GUNCano_FIRING-Group Shots 07 100m XY BU_B00M_CANNONS.wav</v>
      </c>
      <c r="L176" s="8" t="s">
        <v>3330</v>
      </c>
      <c r="M176" s="8"/>
      <c r="N176" s="8"/>
      <c r="P176" s="8"/>
      <c r="Q176" s="8"/>
      <c r="R176" s="8"/>
      <c r="S176" s="8"/>
      <c r="T176" s="8"/>
      <c r="U176" s="8"/>
      <c r="V176" s="8"/>
      <c r="W176" s="8"/>
      <c r="X176" s="8"/>
      <c r="Y176" s="8"/>
      <c r="Z176" s="8"/>
      <c r="AA176" s="8"/>
      <c r="AB176" s="8"/>
      <c r="AC176" s="8"/>
    </row>
    <row r="177" spans="1:29" ht="12.75" customHeight="1">
      <c r="A177" s="5"/>
      <c r="B177" s="5" t="s">
        <v>3178</v>
      </c>
      <c r="C177" s="5" t="s">
        <v>3017</v>
      </c>
      <c r="D177" s="5" t="s">
        <v>12</v>
      </c>
      <c r="E177" s="8" t="e">
        <f>VLOOKUP($D177,#REF!,2,0)</f>
        <v>#REF!</v>
      </c>
      <c r="F177" s="8" t="e">
        <f>VLOOKUP($D177,#REF!,3,0)</f>
        <v>#REF!</v>
      </c>
      <c r="G177" s="8" t="s">
        <v>13</v>
      </c>
      <c r="H177" s="8" t="s">
        <v>14</v>
      </c>
      <c r="I177" s="8" t="s">
        <v>105</v>
      </c>
      <c r="J177" s="8" t="str">
        <f>D177&amp;"_"&amp;G177&amp;"-"&amp;B177&amp;" "&amp;C177&amp;"_"&amp;H177&amp;"_"&amp;I177&amp;".wav"</f>
        <v>GUNCano_FIRING-Group Shots 07 50m XY_B00M_CACK.wav</v>
      </c>
      <c r="K177" s="8" t="s">
        <v>3331</v>
      </c>
      <c r="L177" s="8" t="s">
        <v>3332</v>
      </c>
      <c r="M177" s="8"/>
      <c r="N177" s="8"/>
      <c r="O177" s="8"/>
      <c r="P177" s="8"/>
      <c r="Q177" s="8"/>
      <c r="R177" s="8"/>
      <c r="S177" s="8"/>
      <c r="T177" s="8"/>
      <c r="U177" s="8"/>
      <c r="V177" s="8"/>
      <c r="W177" s="8"/>
      <c r="X177" s="8"/>
      <c r="Y177" s="8"/>
      <c r="Z177" s="8"/>
      <c r="AA177" s="8"/>
      <c r="AB177" s="8"/>
      <c r="AC177" s="8"/>
    </row>
    <row r="178" spans="1:29" ht="12.75" hidden="1" customHeight="1">
      <c r="A178" s="5"/>
      <c r="B178" s="5" t="s">
        <v>3333</v>
      </c>
      <c r="C178" s="5" t="s">
        <v>3046</v>
      </c>
      <c r="D178" s="5" t="s">
        <v>12</v>
      </c>
      <c r="E178" s="8" t="e">
        <f>VLOOKUP($D178,#REF!,2,0)</f>
        <v>#REF!</v>
      </c>
      <c r="F178" s="8" t="e">
        <f>VLOOKUP($D178,#REF!,3,0)</f>
        <v>#REF!</v>
      </c>
      <c r="G178" s="8" t="s">
        <v>13</v>
      </c>
      <c r="H178" s="8" t="s">
        <v>14</v>
      </c>
      <c r="I178" s="8" t="s">
        <v>1854</v>
      </c>
      <c r="J178" s="8"/>
      <c r="K178" s="8" t="str">
        <f t="shared" ref="K178:K179" si="33">D178&amp;"_"&amp;G178&amp;"-"&amp;B178&amp;" "&amp;C178&amp;"_"&amp;H178&amp;"_"&amp;I178&amp;".wav"</f>
        <v>GUNCano_FIRING-Group Shots 13 120m XY BU_B00M_CANNONS.wav</v>
      </c>
      <c r="L178" s="8" t="s">
        <v>3334</v>
      </c>
      <c r="M178" s="8"/>
      <c r="N178" s="8"/>
      <c r="P178" s="8"/>
      <c r="Q178" s="8"/>
      <c r="R178" s="8"/>
      <c r="S178" s="8"/>
      <c r="T178" s="8"/>
      <c r="U178" s="8"/>
      <c r="V178" s="8"/>
      <c r="W178" s="8"/>
      <c r="X178" s="8"/>
      <c r="Y178" s="8"/>
      <c r="Z178" s="8"/>
      <c r="AA178" s="8"/>
      <c r="AB178" s="8"/>
      <c r="AC178" s="8"/>
    </row>
    <row r="179" spans="1:29" ht="12.75" hidden="1" customHeight="1">
      <c r="A179" s="5"/>
      <c r="B179" s="5" t="s">
        <v>3333</v>
      </c>
      <c r="C179" s="5" t="s">
        <v>3048</v>
      </c>
      <c r="D179" s="5" t="s">
        <v>12</v>
      </c>
      <c r="E179" s="8" t="e">
        <f>VLOOKUP($D179,#REF!,2,0)</f>
        <v>#REF!</v>
      </c>
      <c r="F179" s="8" t="e">
        <f>VLOOKUP($D179,#REF!,3,0)</f>
        <v>#REF!</v>
      </c>
      <c r="G179" s="8" t="s">
        <v>13</v>
      </c>
      <c r="H179" s="8" t="s">
        <v>14</v>
      </c>
      <c r="I179" s="8" t="s">
        <v>1854</v>
      </c>
      <c r="J179" s="8"/>
      <c r="K179" s="8" t="str">
        <f t="shared" si="33"/>
        <v>GUNCano_FIRING-Group Shots 13 130m MS BU_B00M_CANNONS.wav</v>
      </c>
      <c r="L179" s="8" t="s">
        <v>3335</v>
      </c>
      <c r="M179" s="8"/>
      <c r="N179" s="8"/>
      <c r="P179" s="8"/>
      <c r="Q179" s="8"/>
      <c r="R179" s="8"/>
      <c r="S179" s="8"/>
      <c r="T179" s="8"/>
      <c r="U179" s="8"/>
      <c r="V179" s="8"/>
      <c r="W179" s="8"/>
      <c r="X179" s="8"/>
      <c r="Y179" s="8"/>
      <c r="Z179" s="8"/>
      <c r="AA179" s="8"/>
      <c r="AB179" s="8"/>
      <c r="AC179" s="8"/>
    </row>
    <row r="180" spans="1:29" ht="12.75" hidden="1" customHeight="1">
      <c r="A180" s="5"/>
      <c r="B180" s="5" t="s">
        <v>3333</v>
      </c>
      <c r="C180" s="5" t="s">
        <v>3055</v>
      </c>
      <c r="D180" s="5" t="s">
        <v>12</v>
      </c>
      <c r="E180" s="8" t="e">
        <f>VLOOKUP($D180,#REF!,2,0)</f>
        <v>#REF!</v>
      </c>
      <c r="F180" s="8" t="e">
        <f>VLOOKUP($D180,#REF!,3,0)</f>
        <v>#REF!</v>
      </c>
      <c r="G180" s="8" t="s">
        <v>13</v>
      </c>
      <c r="H180" s="8" t="s">
        <v>14</v>
      </c>
      <c r="I180" s="8" t="s">
        <v>105</v>
      </c>
      <c r="J180" s="8" t="str">
        <f t="shared" ref="J180:J187" si="34">D180&amp;"_"&amp;G180&amp;"-"&amp;B180&amp;" "&amp;C180&amp;"_"&amp;H180&amp;"_"&amp;I180&amp;".wav"</f>
        <v>GUNCano_FIRING-Group Shots 13 130m MS_B00M_CACK.wav</v>
      </c>
      <c r="K180" s="8" t="s">
        <v>3336</v>
      </c>
      <c r="L180" s="8" t="s">
        <v>3337</v>
      </c>
      <c r="M180" s="8"/>
      <c r="N180" s="8"/>
      <c r="P180" s="8"/>
      <c r="Q180" s="8"/>
      <c r="R180" s="8"/>
      <c r="S180" s="8"/>
      <c r="T180" s="8"/>
      <c r="U180" s="8"/>
      <c r="V180" s="8"/>
      <c r="W180" s="8"/>
      <c r="X180" s="8"/>
      <c r="Y180" s="8"/>
      <c r="Z180" s="8"/>
      <c r="AA180" s="8"/>
      <c r="AB180" s="8"/>
      <c r="AC180" s="8"/>
    </row>
    <row r="181" spans="1:29" ht="12.75" hidden="1" customHeight="1">
      <c r="A181" s="5"/>
      <c r="B181" s="5" t="s">
        <v>3333</v>
      </c>
      <c r="C181" s="5" t="s">
        <v>3052</v>
      </c>
      <c r="D181" s="5" t="s">
        <v>12</v>
      </c>
      <c r="E181" s="8" t="e">
        <f>VLOOKUP($D181,#REF!,2,0)</f>
        <v>#REF!</v>
      </c>
      <c r="F181" s="8" t="e">
        <f>VLOOKUP($D181,#REF!,3,0)</f>
        <v>#REF!</v>
      </c>
      <c r="G181" s="8" t="s">
        <v>13</v>
      </c>
      <c r="H181" s="8" t="s">
        <v>14</v>
      </c>
      <c r="I181" s="8" t="s">
        <v>105</v>
      </c>
      <c r="J181" s="8" t="str">
        <f t="shared" si="34"/>
        <v>GUNCano_FIRING-Group Shots 13 120m XY_B00M_CACK.wav</v>
      </c>
      <c r="K181" s="8" t="s">
        <v>3338</v>
      </c>
      <c r="L181" s="8" t="s">
        <v>3339</v>
      </c>
      <c r="M181" s="8"/>
      <c r="N181" s="8"/>
      <c r="P181" s="8"/>
      <c r="Q181" s="8"/>
      <c r="R181" s="8"/>
      <c r="S181" s="8"/>
      <c r="T181" s="8"/>
      <c r="U181" s="8"/>
      <c r="V181" s="8"/>
      <c r="W181" s="8"/>
      <c r="X181" s="8"/>
      <c r="Y181" s="8"/>
      <c r="Z181" s="8"/>
      <c r="AA181" s="8"/>
      <c r="AB181" s="8"/>
      <c r="AC181" s="8"/>
    </row>
    <row r="182" spans="1:29" ht="12.75" hidden="1" customHeight="1">
      <c r="A182" s="5"/>
      <c r="B182" s="5" t="s">
        <v>3333</v>
      </c>
      <c r="C182" s="5" t="s">
        <v>3017</v>
      </c>
      <c r="D182" s="5" t="s">
        <v>12</v>
      </c>
      <c r="E182" s="8" t="e">
        <f>VLOOKUP($D182,#REF!,2,0)</f>
        <v>#REF!</v>
      </c>
      <c r="F182" s="8" t="e">
        <f>VLOOKUP($D182,#REF!,3,0)</f>
        <v>#REF!</v>
      </c>
      <c r="G182" s="8" t="s">
        <v>13</v>
      </c>
      <c r="H182" s="8" t="s">
        <v>14</v>
      </c>
      <c r="I182" s="8" t="s">
        <v>105</v>
      </c>
      <c r="J182" s="8" t="str">
        <f t="shared" si="34"/>
        <v>GUNCano_FIRING-Group Shots 13 50m XY_B00M_CACK.wav</v>
      </c>
      <c r="K182" s="8" t="s">
        <v>3340</v>
      </c>
      <c r="L182" s="8" t="s">
        <v>3341</v>
      </c>
      <c r="M182" s="8"/>
      <c r="N182" s="8"/>
      <c r="P182" s="8"/>
      <c r="Q182" s="8"/>
      <c r="R182" s="8"/>
      <c r="S182" s="8"/>
      <c r="T182" s="8"/>
      <c r="U182" s="8"/>
      <c r="V182" s="8"/>
      <c r="W182" s="8"/>
      <c r="X182" s="8"/>
      <c r="Y182" s="8"/>
      <c r="Z182" s="8"/>
      <c r="AA182" s="8"/>
      <c r="AB182" s="8"/>
      <c r="AC182" s="8"/>
    </row>
    <row r="183" spans="1:29" ht="12.75" hidden="1" customHeight="1">
      <c r="A183" s="5"/>
      <c r="B183" s="5" t="s">
        <v>3333</v>
      </c>
      <c r="C183" s="5" t="s">
        <v>3020</v>
      </c>
      <c r="D183" s="5" t="s">
        <v>12</v>
      </c>
      <c r="E183" s="8" t="e">
        <f>VLOOKUP($D183,#REF!,2,0)</f>
        <v>#REF!</v>
      </c>
      <c r="F183" s="8" t="e">
        <f>VLOOKUP($D183,#REF!,3,0)</f>
        <v>#REF!</v>
      </c>
      <c r="G183" s="8" t="s">
        <v>13</v>
      </c>
      <c r="H183" s="8" t="s">
        <v>14</v>
      </c>
      <c r="I183" s="8" t="s">
        <v>105</v>
      </c>
      <c r="J183" s="8" t="str">
        <f t="shared" si="34"/>
        <v>GUNCano_FIRING-Group Shots 13 175m XY_B00M_CACK.wav</v>
      </c>
      <c r="K183" s="8" t="s">
        <v>3342</v>
      </c>
      <c r="L183" s="8" t="s">
        <v>3343</v>
      </c>
      <c r="M183" s="8"/>
      <c r="N183" s="8"/>
      <c r="P183" s="8"/>
      <c r="Q183" s="8"/>
      <c r="R183" s="8"/>
      <c r="S183" s="8"/>
      <c r="T183" s="8"/>
      <c r="U183" s="8"/>
      <c r="V183" s="8"/>
      <c r="W183" s="8"/>
      <c r="X183" s="8"/>
      <c r="Y183" s="8"/>
      <c r="Z183" s="8"/>
      <c r="AA183" s="8"/>
      <c r="AB183" s="8"/>
      <c r="AC183" s="8"/>
    </row>
    <row r="184" spans="1:29" ht="12.75" hidden="1" customHeight="1">
      <c r="A184" s="5"/>
      <c r="B184" s="5" t="s">
        <v>3333</v>
      </c>
      <c r="C184" s="5" t="s">
        <v>3064</v>
      </c>
      <c r="D184" s="5" t="s">
        <v>12</v>
      </c>
      <c r="E184" s="8" t="e">
        <f>VLOOKUP($D184,#REF!,2,0)</f>
        <v>#REF!</v>
      </c>
      <c r="F184" s="8" t="e">
        <f>VLOOKUP($D184,#REF!,3,0)</f>
        <v>#REF!</v>
      </c>
      <c r="G184" s="8" t="s">
        <v>13</v>
      </c>
      <c r="H184" s="8" t="s">
        <v>14</v>
      </c>
      <c r="I184" s="8" t="s">
        <v>105</v>
      </c>
      <c r="J184" s="8" t="str">
        <f t="shared" si="34"/>
        <v>GUNCano_FIRING-Group Shots 13 200m Ambix_B00M_CACK.wav</v>
      </c>
      <c r="K184" s="8" t="s">
        <v>3344</v>
      </c>
      <c r="L184" s="8" t="s">
        <v>3345</v>
      </c>
      <c r="M184" s="8"/>
      <c r="N184" s="8"/>
      <c r="P184" s="8"/>
      <c r="Q184" s="8"/>
      <c r="R184" s="8"/>
      <c r="S184" s="8"/>
      <c r="T184" s="8"/>
      <c r="U184" s="8"/>
      <c r="V184" s="8"/>
      <c r="W184" s="8"/>
      <c r="X184" s="8"/>
      <c r="Y184" s="8"/>
      <c r="Z184" s="8"/>
      <c r="AA184" s="8"/>
      <c r="AB184" s="8"/>
      <c r="AC184" s="8"/>
    </row>
    <row r="185" spans="1:29" ht="12.75" hidden="1" customHeight="1">
      <c r="A185" s="5"/>
      <c r="B185" s="5" t="s">
        <v>3333</v>
      </c>
      <c r="C185" s="5" t="s">
        <v>3026</v>
      </c>
      <c r="D185" s="5" t="s">
        <v>12</v>
      </c>
      <c r="E185" s="8" t="e">
        <f>VLOOKUP($D185,#REF!,2,0)</f>
        <v>#REF!</v>
      </c>
      <c r="F185" s="8" t="e">
        <f>VLOOKUP($D185,#REF!,3,0)</f>
        <v>#REF!</v>
      </c>
      <c r="G185" s="8" t="s">
        <v>13</v>
      </c>
      <c r="H185" s="8" t="s">
        <v>14</v>
      </c>
      <c r="I185" s="8" t="s">
        <v>105</v>
      </c>
      <c r="J185" s="8" t="str">
        <f t="shared" si="34"/>
        <v>GUNCano_FIRING-Group Shots 13 200m ORTF3D Hi_B00M_CACK.wav</v>
      </c>
      <c r="K185" s="8" t="s">
        <v>3346</v>
      </c>
      <c r="L185" s="8" t="s">
        <v>3347</v>
      </c>
      <c r="M185" s="8"/>
      <c r="N185" s="8"/>
      <c r="P185" s="8"/>
      <c r="Q185" s="8"/>
      <c r="R185" s="8"/>
      <c r="S185" s="8"/>
      <c r="T185" s="8"/>
      <c r="U185" s="8"/>
      <c r="V185" s="8"/>
      <c r="W185" s="8"/>
      <c r="X185" s="8"/>
      <c r="Y185" s="8"/>
      <c r="Z185" s="8"/>
      <c r="AA185" s="8"/>
      <c r="AB185" s="8"/>
      <c r="AC185" s="8"/>
    </row>
    <row r="186" spans="1:29" ht="12.75" hidden="1" customHeight="1">
      <c r="A186" s="5"/>
      <c r="B186" s="5" t="s">
        <v>3333</v>
      </c>
      <c r="C186" s="5" t="s">
        <v>3029</v>
      </c>
      <c r="D186" s="5" t="s">
        <v>12</v>
      </c>
      <c r="E186" s="8" t="e">
        <f>VLOOKUP($D186,#REF!,2,0)</f>
        <v>#REF!</v>
      </c>
      <c r="F186" s="8" t="e">
        <f>VLOOKUP($D186,#REF!,3,0)</f>
        <v>#REF!</v>
      </c>
      <c r="G186" s="8" t="s">
        <v>13</v>
      </c>
      <c r="H186" s="8" t="s">
        <v>14</v>
      </c>
      <c r="I186" s="8" t="s">
        <v>105</v>
      </c>
      <c r="J186" s="8" t="str">
        <f t="shared" si="34"/>
        <v>GUNCano_FIRING-Group Shots 13 200m ORTF3D Lo_B00M_CACK.wav</v>
      </c>
      <c r="K186" s="8" t="s">
        <v>3348</v>
      </c>
      <c r="L186" s="8" t="s">
        <v>3349</v>
      </c>
      <c r="M186" s="8"/>
      <c r="N186" s="8"/>
      <c r="P186" s="8"/>
      <c r="Q186" s="8"/>
      <c r="R186" s="8"/>
      <c r="S186" s="8"/>
      <c r="T186" s="8"/>
      <c r="U186" s="8"/>
      <c r="V186" s="8"/>
      <c r="W186" s="8"/>
      <c r="X186" s="8"/>
      <c r="Y186" s="8"/>
      <c r="Z186" s="8"/>
      <c r="AA186" s="8"/>
      <c r="AB186" s="8"/>
      <c r="AC186" s="8"/>
    </row>
    <row r="187" spans="1:29" ht="12.75" hidden="1" customHeight="1">
      <c r="A187" s="5"/>
      <c r="B187" s="5" t="s">
        <v>3333</v>
      </c>
      <c r="C187" s="5" t="s">
        <v>3032</v>
      </c>
      <c r="D187" s="5" t="s">
        <v>12</v>
      </c>
      <c r="E187" s="8" t="e">
        <f>VLOOKUP($D187,#REF!,2,0)</f>
        <v>#REF!</v>
      </c>
      <c r="F187" s="8" t="e">
        <f>VLOOKUP($D187,#REF!,3,0)</f>
        <v>#REF!</v>
      </c>
      <c r="G187" s="8" t="s">
        <v>13</v>
      </c>
      <c r="H187" s="8" t="s">
        <v>14</v>
      </c>
      <c r="I187" s="8" t="s">
        <v>105</v>
      </c>
      <c r="J187" s="8" t="str">
        <f t="shared" si="34"/>
        <v>GUNCano_FIRING-Group Shots 13 150m HH_B00M_CACK.wav</v>
      </c>
      <c r="K187" s="8" t="s">
        <v>3350</v>
      </c>
      <c r="L187" s="8" t="s">
        <v>3351</v>
      </c>
      <c r="M187" s="8"/>
      <c r="N187" s="8"/>
      <c r="P187" s="8"/>
      <c r="Q187" s="8"/>
      <c r="R187" s="8"/>
      <c r="S187" s="8"/>
      <c r="T187" s="8"/>
      <c r="U187" s="8"/>
      <c r="V187" s="8"/>
      <c r="W187" s="8"/>
      <c r="X187" s="8"/>
      <c r="Y187" s="8"/>
      <c r="Z187" s="8"/>
      <c r="AA187" s="8"/>
      <c r="AB187" s="8"/>
      <c r="AC187" s="8"/>
    </row>
    <row r="188" spans="1:29" ht="12.75" hidden="1" customHeight="1">
      <c r="A188" s="5"/>
      <c r="B188" s="5" t="s">
        <v>3333</v>
      </c>
      <c r="C188" s="5" t="s">
        <v>3035</v>
      </c>
      <c r="D188" s="5" t="s">
        <v>12</v>
      </c>
      <c r="E188" s="8" t="e">
        <f>VLOOKUP($D188,#REF!,2,0)</f>
        <v>#REF!</v>
      </c>
      <c r="F188" s="8" t="e">
        <f>VLOOKUP($D188,#REF!,3,0)</f>
        <v>#REF!</v>
      </c>
      <c r="G188" s="8" t="s">
        <v>13</v>
      </c>
      <c r="H188" s="8" t="s">
        <v>14</v>
      </c>
      <c r="I188" s="8" t="s">
        <v>1854</v>
      </c>
      <c r="J188" s="8"/>
      <c r="K188" s="8" t="str">
        <f t="shared" ref="K188:K189" si="35">D188&amp;"_"&amp;G188&amp;"-"&amp;B188&amp;" "&amp;C188&amp;"_"&amp;H188&amp;"_"&amp;I188&amp;".wav"</f>
        <v>GUNCano_FIRING-Group Shots 13 150m HH BU_B00M_CANNONS.wav</v>
      </c>
      <c r="L188" s="8" t="s">
        <v>3352</v>
      </c>
      <c r="M188" s="8"/>
      <c r="N188" s="8"/>
      <c r="P188" s="8"/>
      <c r="Q188" s="8"/>
      <c r="R188" s="8"/>
      <c r="S188" s="8"/>
      <c r="T188" s="8"/>
      <c r="U188" s="8"/>
      <c r="V188" s="8"/>
      <c r="W188" s="8"/>
      <c r="X188" s="8"/>
      <c r="Y188" s="8"/>
      <c r="Z188" s="8"/>
      <c r="AA188" s="8"/>
      <c r="AB188" s="8"/>
      <c r="AC188" s="8"/>
    </row>
    <row r="189" spans="1:29" ht="12.75" hidden="1" customHeight="1">
      <c r="A189" s="5"/>
      <c r="B189" s="5" t="s">
        <v>3333</v>
      </c>
      <c r="C189" s="5" t="s">
        <v>3037</v>
      </c>
      <c r="D189" s="5" t="s">
        <v>12</v>
      </c>
      <c r="E189" s="8" t="e">
        <f>VLOOKUP($D189,#REF!,2,0)</f>
        <v>#REF!</v>
      </c>
      <c r="F189" s="8" t="e">
        <f>VLOOKUP($D189,#REF!,3,0)</f>
        <v>#REF!</v>
      </c>
      <c r="G189" s="8" t="s">
        <v>13</v>
      </c>
      <c r="H189" s="8" t="s">
        <v>14</v>
      </c>
      <c r="I189" s="8" t="s">
        <v>1854</v>
      </c>
      <c r="J189" s="8"/>
      <c r="K189" s="8" t="str">
        <f t="shared" si="35"/>
        <v>GUNCano_FIRING-Group Shots 13 160m MS BU_B00M_CANNONS.wav</v>
      </c>
      <c r="L189" s="8" t="s">
        <v>3353</v>
      </c>
      <c r="M189" s="8"/>
      <c r="N189" s="8"/>
      <c r="P189" s="8"/>
      <c r="Q189" s="8"/>
      <c r="R189" s="8"/>
      <c r="S189" s="8"/>
      <c r="T189" s="8"/>
      <c r="U189" s="8"/>
      <c r="V189" s="8"/>
      <c r="W189" s="8"/>
      <c r="X189" s="8"/>
      <c r="Y189" s="8"/>
      <c r="Z189" s="8"/>
      <c r="AA189" s="8"/>
      <c r="AB189" s="8"/>
      <c r="AC189" s="8"/>
    </row>
    <row r="190" spans="1:29" ht="12.75" hidden="1" customHeight="1">
      <c r="A190" s="5"/>
      <c r="B190" s="5" t="s">
        <v>3333</v>
      </c>
      <c r="C190" s="5" t="s">
        <v>3039</v>
      </c>
      <c r="D190" s="5" t="s">
        <v>12</v>
      </c>
      <c r="E190" s="8" t="e">
        <f>VLOOKUP($D190,#REF!,2,0)</f>
        <v>#REF!</v>
      </c>
      <c r="F190" s="8" t="e">
        <f>VLOOKUP($D190,#REF!,3,0)</f>
        <v>#REF!</v>
      </c>
      <c r="G190" s="8" t="s">
        <v>13</v>
      </c>
      <c r="H190" s="8" t="s">
        <v>14</v>
      </c>
      <c r="I190" s="8" t="s">
        <v>105</v>
      </c>
      <c r="J190" s="8" t="str">
        <f>D190&amp;"_"&amp;G190&amp;"-"&amp;B190&amp;" "&amp;C190&amp;"_"&amp;H190&amp;"_"&amp;I190&amp;".wav"</f>
        <v>GUNCano_FIRING-Group Shots 13 160m MS_B00M_CACK.wav</v>
      </c>
      <c r="K190" s="8" t="s">
        <v>3354</v>
      </c>
      <c r="L190" s="8" t="s">
        <v>3355</v>
      </c>
      <c r="M190" s="8"/>
      <c r="N190" s="8"/>
      <c r="P190" s="8"/>
      <c r="Q190" s="8"/>
      <c r="R190" s="8"/>
      <c r="S190" s="8"/>
      <c r="T190" s="8"/>
      <c r="U190" s="8"/>
      <c r="V190" s="8"/>
      <c r="W190" s="8"/>
      <c r="X190" s="8"/>
      <c r="Y190" s="8"/>
      <c r="Z190" s="8"/>
      <c r="AA190" s="8"/>
      <c r="AB190" s="8"/>
      <c r="AC190" s="8"/>
    </row>
    <row r="191" spans="1:29" ht="12.75" hidden="1" customHeight="1">
      <c r="A191" s="5"/>
      <c r="B191" s="5" t="s">
        <v>3333</v>
      </c>
      <c r="C191" s="5" t="s">
        <v>3041</v>
      </c>
      <c r="D191" s="5" t="s">
        <v>12</v>
      </c>
      <c r="E191" s="8" t="e">
        <f>VLOOKUP($D191,#REF!,2,0)</f>
        <v>#REF!</v>
      </c>
      <c r="F191" s="8" t="e">
        <f>VLOOKUP($D191,#REF!,3,0)</f>
        <v>#REF!</v>
      </c>
      <c r="G191" s="8" t="s">
        <v>13</v>
      </c>
      <c r="H191" s="8" t="s">
        <v>14</v>
      </c>
      <c r="I191" s="8" t="s">
        <v>1854</v>
      </c>
      <c r="J191" s="8"/>
      <c r="K191" s="8" t="str">
        <f>D191&amp;"_"&amp;G191&amp;"-"&amp;B191&amp;" "&amp;C191&amp;"_"&amp;H191&amp;"_"&amp;I191&amp;".wav"</f>
        <v>GUNCano_FIRING-Group Shots 13 100m XY BU_B00M_CANNONS.wav</v>
      </c>
      <c r="L191" s="8" t="s">
        <v>3356</v>
      </c>
      <c r="M191" s="8"/>
      <c r="N191" s="8"/>
      <c r="P191" s="8"/>
      <c r="Q191" s="8"/>
      <c r="R191" s="8"/>
      <c r="S191" s="8"/>
      <c r="T191" s="8"/>
      <c r="U191" s="8"/>
      <c r="V191" s="8"/>
      <c r="W191" s="8"/>
      <c r="X191" s="8"/>
      <c r="Y191" s="8"/>
      <c r="Z191" s="8"/>
      <c r="AA191" s="8"/>
      <c r="AB191" s="8"/>
      <c r="AC191" s="8"/>
    </row>
    <row r="192" spans="1:29" ht="12.75" hidden="1" customHeight="1">
      <c r="A192" s="5"/>
      <c r="B192" s="5" t="s">
        <v>3333</v>
      </c>
      <c r="C192" s="5" t="s">
        <v>3043</v>
      </c>
      <c r="D192" s="5" t="s">
        <v>12</v>
      </c>
      <c r="E192" s="8" t="e">
        <f>VLOOKUP($D192,#REF!,2,0)</f>
        <v>#REF!</v>
      </c>
      <c r="F192" s="8" t="e">
        <f>VLOOKUP($D192,#REF!,3,0)</f>
        <v>#REF!</v>
      </c>
      <c r="G192" s="8" t="s">
        <v>13</v>
      </c>
      <c r="H192" s="8" t="s">
        <v>14</v>
      </c>
      <c r="I192" s="8" t="s">
        <v>105</v>
      </c>
      <c r="J192" s="8" t="str">
        <f>D192&amp;"_"&amp;G192&amp;"-"&amp;B192&amp;" "&amp;C192&amp;"_"&amp;H192&amp;"_"&amp;I192&amp;".wav"</f>
        <v>GUNCano_FIRING-Group Shots 13 100m XY_B00M_CACK.wav</v>
      </c>
      <c r="K192" s="8" t="s">
        <v>3357</v>
      </c>
      <c r="L192" s="8" t="s">
        <v>3358</v>
      </c>
      <c r="M192" s="8"/>
      <c r="N192" s="8"/>
      <c r="P192" s="8"/>
      <c r="Q192" s="8"/>
      <c r="R192" s="8"/>
      <c r="S192" s="8"/>
      <c r="T192" s="8"/>
      <c r="U192" s="8"/>
      <c r="V192" s="8"/>
      <c r="W192" s="8"/>
      <c r="X192" s="8"/>
      <c r="Y192" s="8"/>
      <c r="Z192" s="8"/>
      <c r="AA192" s="8"/>
      <c r="AB192" s="8"/>
      <c r="AC192" s="8"/>
    </row>
    <row r="193" spans="1:29" ht="12.75" hidden="1" customHeight="1">
      <c r="A193" s="5"/>
      <c r="B193" s="5" t="s">
        <v>3359</v>
      </c>
      <c r="C193" s="5" t="s">
        <v>3046</v>
      </c>
      <c r="D193" s="5" t="s">
        <v>12</v>
      </c>
      <c r="E193" s="8" t="e">
        <f>VLOOKUP($D193,#REF!,2,0)</f>
        <v>#REF!</v>
      </c>
      <c r="F193" s="8" t="e">
        <f>VLOOKUP($D193,#REF!,3,0)</f>
        <v>#REF!</v>
      </c>
      <c r="G193" s="8" t="s">
        <v>13</v>
      </c>
      <c r="H193" s="8" t="s">
        <v>14</v>
      </c>
      <c r="I193" s="8" t="s">
        <v>1854</v>
      </c>
      <c r="J193" s="8"/>
      <c r="K193" s="8" t="str">
        <f t="shared" ref="K193:K194" si="36">D193&amp;"_"&amp;G193&amp;"-"&amp;B193&amp;" "&amp;C193&amp;"_"&amp;H193&amp;"_"&amp;I193&amp;".wav"</f>
        <v>GUNCano_FIRING-Group Shots 14 120m XY BU_B00M_CANNONS.wav</v>
      </c>
      <c r="L193" s="8" t="s">
        <v>3360</v>
      </c>
      <c r="M193" s="8"/>
      <c r="N193" s="8"/>
      <c r="O193" s="8"/>
      <c r="P193" s="8"/>
      <c r="Q193" s="8"/>
      <c r="R193" s="8"/>
      <c r="S193" s="8"/>
      <c r="T193" s="8"/>
      <c r="U193" s="8"/>
      <c r="V193" s="8"/>
      <c r="W193" s="8"/>
      <c r="X193" s="8"/>
      <c r="Y193" s="8"/>
      <c r="Z193" s="8"/>
      <c r="AA193" s="8"/>
      <c r="AB193" s="8"/>
      <c r="AC193" s="8"/>
    </row>
    <row r="194" spans="1:29" ht="12.75" hidden="1" customHeight="1">
      <c r="A194" s="5"/>
      <c r="B194" s="5" t="s">
        <v>3359</v>
      </c>
      <c r="C194" s="5" t="s">
        <v>3048</v>
      </c>
      <c r="D194" s="5" t="s">
        <v>12</v>
      </c>
      <c r="E194" s="8" t="e">
        <f>VLOOKUP($D194,#REF!,2,0)</f>
        <v>#REF!</v>
      </c>
      <c r="F194" s="8" t="e">
        <f>VLOOKUP($D194,#REF!,3,0)</f>
        <v>#REF!</v>
      </c>
      <c r="G194" s="8" t="s">
        <v>13</v>
      </c>
      <c r="H194" s="8" t="s">
        <v>14</v>
      </c>
      <c r="I194" s="8" t="s">
        <v>1854</v>
      </c>
      <c r="J194" s="8"/>
      <c r="K194" s="8" t="str">
        <f t="shared" si="36"/>
        <v>GUNCano_FIRING-Group Shots 14 130m MS BU_B00M_CANNONS.wav</v>
      </c>
      <c r="L194" s="8" t="s">
        <v>3361</v>
      </c>
      <c r="M194" s="8"/>
      <c r="N194" s="8"/>
      <c r="O194" s="8"/>
      <c r="P194" s="8"/>
      <c r="Q194" s="8"/>
      <c r="R194" s="8"/>
      <c r="S194" s="8"/>
      <c r="T194" s="8"/>
      <c r="U194" s="8"/>
      <c r="V194" s="8"/>
      <c r="W194" s="8"/>
      <c r="X194" s="8"/>
      <c r="Y194" s="8"/>
      <c r="Z194" s="8"/>
      <c r="AA194" s="8"/>
      <c r="AB194" s="8"/>
      <c r="AC194" s="8"/>
    </row>
    <row r="195" spans="1:29" ht="12.75" hidden="1" customHeight="1">
      <c r="A195" s="5"/>
      <c r="B195" s="5" t="s">
        <v>3359</v>
      </c>
      <c r="C195" s="5" t="s">
        <v>3055</v>
      </c>
      <c r="D195" s="5" t="s">
        <v>12</v>
      </c>
      <c r="E195" s="8" t="e">
        <f>VLOOKUP($D195,#REF!,2,0)</f>
        <v>#REF!</v>
      </c>
      <c r="F195" s="8" t="e">
        <f>VLOOKUP($D195,#REF!,3,0)</f>
        <v>#REF!</v>
      </c>
      <c r="G195" s="8" t="s">
        <v>13</v>
      </c>
      <c r="H195" s="8" t="s">
        <v>14</v>
      </c>
      <c r="I195" s="8" t="s">
        <v>105</v>
      </c>
      <c r="J195" s="8" t="str">
        <f t="shared" ref="J195:J202" si="37">D195&amp;"_"&amp;G195&amp;"-"&amp;B195&amp;" "&amp;C195&amp;"_"&amp;H195&amp;"_"&amp;I195&amp;".wav"</f>
        <v>GUNCano_FIRING-Group Shots 14 130m MS_B00M_CACK.wav</v>
      </c>
      <c r="K195" s="8" t="s">
        <v>3362</v>
      </c>
      <c r="L195" s="8" t="s">
        <v>3363</v>
      </c>
      <c r="M195" s="8"/>
      <c r="N195" s="8"/>
      <c r="O195" s="8"/>
      <c r="P195" s="8"/>
      <c r="Q195" s="8"/>
      <c r="R195" s="8"/>
      <c r="S195" s="8"/>
      <c r="T195" s="8"/>
      <c r="U195" s="8"/>
      <c r="V195" s="8"/>
      <c r="W195" s="8"/>
      <c r="X195" s="8"/>
      <c r="Y195" s="8"/>
      <c r="Z195" s="8"/>
      <c r="AA195" s="8"/>
      <c r="AB195" s="8"/>
      <c r="AC195" s="8"/>
    </row>
    <row r="196" spans="1:29" ht="12.75" hidden="1" customHeight="1">
      <c r="A196" s="5"/>
      <c r="B196" s="5" t="s">
        <v>3359</v>
      </c>
      <c r="C196" s="5" t="s">
        <v>3052</v>
      </c>
      <c r="D196" s="5" t="s">
        <v>12</v>
      </c>
      <c r="E196" s="8" t="e">
        <f>VLOOKUP($D196,#REF!,2,0)</f>
        <v>#REF!</v>
      </c>
      <c r="F196" s="8" t="e">
        <f>VLOOKUP($D196,#REF!,3,0)</f>
        <v>#REF!</v>
      </c>
      <c r="G196" s="8" t="s">
        <v>13</v>
      </c>
      <c r="H196" s="8" t="s">
        <v>14</v>
      </c>
      <c r="I196" s="8" t="s">
        <v>105</v>
      </c>
      <c r="J196" s="8" t="str">
        <f t="shared" si="37"/>
        <v>GUNCano_FIRING-Group Shots 14 120m XY_B00M_CACK.wav</v>
      </c>
      <c r="K196" s="8" t="s">
        <v>3364</v>
      </c>
      <c r="L196" s="8" t="s">
        <v>3365</v>
      </c>
      <c r="M196" s="8"/>
      <c r="N196" s="8"/>
      <c r="P196" s="8"/>
      <c r="Q196" s="8"/>
      <c r="R196" s="8"/>
      <c r="S196" s="8"/>
      <c r="T196" s="8"/>
      <c r="U196" s="8"/>
      <c r="V196" s="8"/>
      <c r="W196" s="8"/>
      <c r="X196" s="8"/>
      <c r="Y196" s="8"/>
      <c r="Z196" s="8"/>
      <c r="AA196" s="8"/>
      <c r="AB196" s="8"/>
      <c r="AC196" s="8"/>
    </row>
    <row r="197" spans="1:29" ht="12.75" hidden="1" customHeight="1">
      <c r="A197" s="5"/>
      <c r="B197" s="5" t="s">
        <v>3359</v>
      </c>
      <c r="C197" s="5" t="s">
        <v>3017</v>
      </c>
      <c r="D197" s="5" t="s">
        <v>12</v>
      </c>
      <c r="E197" s="8" t="e">
        <f>VLOOKUP($D197,#REF!,2,0)</f>
        <v>#REF!</v>
      </c>
      <c r="F197" s="8" t="e">
        <f>VLOOKUP($D197,#REF!,3,0)</f>
        <v>#REF!</v>
      </c>
      <c r="G197" s="8" t="s">
        <v>13</v>
      </c>
      <c r="H197" s="8" t="s">
        <v>14</v>
      </c>
      <c r="I197" s="8" t="s">
        <v>105</v>
      </c>
      <c r="J197" s="8" t="str">
        <f t="shared" si="37"/>
        <v>GUNCano_FIRING-Group Shots 14 50m XY_B00M_CACK.wav</v>
      </c>
      <c r="K197" s="8" t="s">
        <v>3366</v>
      </c>
      <c r="L197" s="8" t="s">
        <v>3367</v>
      </c>
      <c r="M197" s="8"/>
      <c r="N197" s="8"/>
      <c r="O197" s="8"/>
      <c r="P197" s="8"/>
      <c r="Q197" s="8"/>
      <c r="R197" s="8"/>
      <c r="S197" s="8"/>
      <c r="T197" s="8"/>
      <c r="U197" s="8"/>
      <c r="V197" s="8"/>
      <c r="W197" s="8"/>
      <c r="X197" s="8"/>
      <c r="Y197" s="8"/>
      <c r="Z197" s="8"/>
      <c r="AA197" s="8"/>
      <c r="AB197" s="8"/>
      <c r="AC197" s="8"/>
    </row>
    <row r="198" spans="1:29" ht="12.75" hidden="1" customHeight="1">
      <c r="A198" s="5"/>
      <c r="B198" s="5" t="s">
        <v>3359</v>
      </c>
      <c r="C198" s="5" t="s">
        <v>3020</v>
      </c>
      <c r="D198" s="5" t="s">
        <v>12</v>
      </c>
      <c r="E198" s="8" t="e">
        <f>VLOOKUP($D198,#REF!,2,0)</f>
        <v>#REF!</v>
      </c>
      <c r="F198" s="8" t="e">
        <f>VLOOKUP($D198,#REF!,3,0)</f>
        <v>#REF!</v>
      </c>
      <c r="G198" s="8" t="s">
        <v>13</v>
      </c>
      <c r="H198" s="8" t="s">
        <v>14</v>
      </c>
      <c r="I198" s="8" t="s">
        <v>105</v>
      </c>
      <c r="J198" s="8" t="str">
        <f t="shared" si="37"/>
        <v>GUNCano_FIRING-Group Shots 14 175m XY_B00M_CACK.wav</v>
      </c>
      <c r="K198" s="8" t="s">
        <v>3368</v>
      </c>
      <c r="L198" s="8" t="s">
        <v>3369</v>
      </c>
      <c r="M198" s="8"/>
      <c r="N198" s="8"/>
      <c r="O198" s="8"/>
      <c r="P198" s="8"/>
      <c r="Q198" s="8"/>
      <c r="R198" s="8"/>
      <c r="S198" s="8"/>
      <c r="T198" s="8"/>
      <c r="U198" s="8"/>
      <c r="V198" s="8"/>
      <c r="W198" s="8"/>
      <c r="X198" s="8"/>
      <c r="Y198" s="8"/>
      <c r="Z198" s="8"/>
      <c r="AA198" s="8"/>
      <c r="AB198" s="8"/>
      <c r="AC198" s="8"/>
    </row>
    <row r="199" spans="1:29" ht="12.75" hidden="1" customHeight="1">
      <c r="A199" s="5"/>
      <c r="B199" s="5" t="s">
        <v>3359</v>
      </c>
      <c r="C199" s="5" t="s">
        <v>3064</v>
      </c>
      <c r="D199" s="5" t="s">
        <v>12</v>
      </c>
      <c r="E199" s="8" t="e">
        <f>VLOOKUP($D199,#REF!,2,0)</f>
        <v>#REF!</v>
      </c>
      <c r="F199" s="8" t="e">
        <f>VLOOKUP($D199,#REF!,3,0)</f>
        <v>#REF!</v>
      </c>
      <c r="G199" s="8" t="s">
        <v>13</v>
      </c>
      <c r="H199" s="8" t="s">
        <v>14</v>
      </c>
      <c r="I199" s="8" t="s">
        <v>105</v>
      </c>
      <c r="J199" s="8" t="str">
        <f t="shared" si="37"/>
        <v>GUNCano_FIRING-Group Shots 14 200m Ambix_B00M_CACK.wav</v>
      </c>
      <c r="K199" s="8" t="s">
        <v>3370</v>
      </c>
      <c r="L199" s="8" t="s">
        <v>3371</v>
      </c>
      <c r="M199" s="8"/>
      <c r="N199" s="8"/>
      <c r="O199" s="8"/>
      <c r="P199" s="8"/>
      <c r="Q199" s="8"/>
      <c r="R199" s="8"/>
      <c r="S199" s="8"/>
      <c r="T199" s="8"/>
      <c r="U199" s="8"/>
      <c r="V199" s="8"/>
      <c r="W199" s="8"/>
      <c r="X199" s="8"/>
      <c r="Y199" s="8"/>
      <c r="Z199" s="8"/>
      <c r="AA199" s="8"/>
      <c r="AB199" s="8"/>
      <c r="AC199" s="8"/>
    </row>
    <row r="200" spans="1:29" ht="12.75" hidden="1" customHeight="1">
      <c r="A200" s="5"/>
      <c r="B200" s="5" t="s">
        <v>3359</v>
      </c>
      <c r="C200" s="5" t="s">
        <v>3026</v>
      </c>
      <c r="D200" s="5" t="s">
        <v>12</v>
      </c>
      <c r="E200" s="8" t="e">
        <f>VLOOKUP($D200,#REF!,2,0)</f>
        <v>#REF!</v>
      </c>
      <c r="F200" s="8" t="e">
        <f>VLOOKUP($D200,#REF!,3,0)</f>
        <v>#REF!</v>
      </c>
      <c r="G200" s="8" t="s">
        <v>13</v>
      </c>
      <c r="H200" s="8" t="s">
        <v>14</v>
      </c>
      <c r="I200" s="8" t="s">
        <v>105</v>
      </c>
      <c r="J200" s="8" t="str">
        <f t="shared" si="37"/>
        <v>GUNCano_FIRING-Group Shots 14 200m ORTF3D Hi_B00M_CACK.wav</v>
      </c>
      <c r="K200" s="8" t="s">
        <v>3372</v>
      </c>
      <c r="L200" s="8" t="s">
        <v>3373</v>
      </c>
      <c r="M200" s="8"/>
      <c r="N200" s="8"/>
      <c r="O200" s="8"/>
      <c r="P200" s="8"/>
      <c r="Q200" s="8"/>
      <c r="R200" s="8"/>
      <c r="S200" s="8"/>
      <c r="T200" s="8"/>
      <c r="U200" s="8"/>
      <c r="V200" s="8"/>
      <c r="W200" s="8"/>
      <c r="X200" s="8"/>
      <c r="Y200" s="8"/>
      <c r="Z200" s="8"/>
      <c r="AA200" s="8"/>
      <c r="AB200" s="8"/>
      <c r="AC200" s="8"/>
    </row>
    <row r="201" spans="1:29" ht="12.75" hidden="1" customHeight="1">
      <c r="A201" s="5"/>
      <c r="B201" s="5" t="s">
        <v>3359</v>
      </c>
      <c r="C201" s="5" t="s">
        <v>3029</v>
      </c>
      <c r="D201" s="5" t="s">
        <v>12</v>
      </c>
      <c r="E201" s="8" t="e">
        <f>VLOOKUP($D201,#REF!,2,0)</f>
        <v>#REF!</v>
      </c>
      <c r="F201" s="8" t="e">
        <f>VLOOKUP($D201,#REF!,3,0)</f>
        <v>#REF!</v>
      </c>
      <c r="G201" s="8" t="s">
        <v>13</v>
      </c>
      <c r="H201" s="8" t="s">
        <v>14</v>
      </c>
      <c r="I201" s="8" t="s">
        <v>105</v>
      </c>
      <c r="J201" s="8" t="str">
        <f t="shared" si="37"/>
        <v>GUNCano_FIRING-Group Shots 14 200m ORTF3D Lo_B00M_CACK.wav</v>
      </c>
      <c r="K201" s="8" t="s">
        <v>3374</v>
      </c>
      <c r="L201" s="8" t="s">
        <v>3375</v>
      </c>
      <c r="M201" s="8"/>
      <c r="N201" s="8"/>
      <c r="O201" s="8"/>
      <c r="P201" s="8"/>
      <c r="Q201" s="8"/>
      <c r="R201" s="8"/>
      <c r="S201" s="8"/>
      <c r="T201" s="8"/>
      <c r="U201" s="8"/>
      <c r="V201" s="8"/>
      <c r="W201" s="8"/>
      <c r="X201" s="8"/>
      <c r="Y201" s="8"/>
      <c r="Z201" s="8"/>
      <c r="AA201" s="8"/>
      <c r="AB201" s="8"/>
      <c r="AC201" s="8"/>
    </row>
    <row r="202" spans="1:29" ht="12.75" hidden="1" customHeight="1">
      <c r="A202" s="5"/>
      <c r="B202" s="5" t="s">
        <v>3359</v>
      </c>
      <c r="C202" s="5" t="s">
        <v>3032</v>
      </c>
      <c r="D202" s="5" t="s">
        <v>12</v>
      </c>
      <c r="E202" s="8" t="e">
        <f>VLOOKUP($D202,#REF!,2,0)</f>
        <v>#REF!</v>
      </c>
      <c r="F202" s="8" t="e">
        <f>VLOOKUP($D202,#REF!,3,0)</f>
        <v>#REF!</v>
      </c>
      <c r="G202" s="8" t="s">
        <v>13</v>
      </c>
      <c r="H202" s="8" t="s">
        <v>14</v>
      </c>
      <c r="I202" s="8" t="s">
        <v>105</v>
      </c>
      <c r="J202" s="8" t="str">
        <f t="shared" si="37"/>
        <v>GUNCano_FIRING-Group Shots 14 150m HH_B00M_CACK.wav</v>
      </c>
      <c r="K202" s="8" t="s">
        <v>3376</v>
      </c>
      <c r="L202" s="8" t="s">
        <v>3377</v>
      </c>
      <c r="M202" s="8"/>
      <c r="N202" s="8"/>
      <c r="O202" s="8"/>
      <c r="P202" s="8"/>
      <c r="Q202" s="8"/>
      <c r="R202" s="8"/>
      <c r="S202" s="8"/>
      <c r="T202" s="8"/>
      <c r="U202" s="8"/>
      <c r="V202" s="8"/>
      <c r="W202" s="8"/>
      <c r="X202" s="8"/>
      <c r="Y202" s="8"/>
      <c r="Z202" s="8"/>
      <c r="AA202" s="8"/>
      <c r="AB202" s="8"/>
      <c r="AC202" s="8"/>
    </row>
    <row r="203" spans="1:29" ht="12.75" hidden="1" customHeight="1">
      <c r="A203" s="5"/>
      <c r="B203" s="5" t="s">
        <v>3359</v>
      </c>
      <c r="C203" s="5" t="s">
        <v>3035</v>
      </c>
      <c r="D203" s="5" t="s">
        <v>12</v>
      </c>
      <c r="E203" s="8" t="e">
        <f>VLOOKUP($D203,#REF!,2,0)</f>
        <v>#REF!</v>
      </c>
      <c r="F203" s="8" t="e">
        <f>VLOOKUP($D203,#REF!,3,0)</f>
        <v>#REF!</v>
      </c>
      <c r="G203" s="8" t="s">
        <v>13</v>
      </c>
      <c r="H203" s="8" t="s">
        <v>14</v>
      </c>
      <c r="I203" s="8" t="s">
        <v>1854</v>
      </c>
      <c r="J203" s="8"/>
      <c r="K203" s="8" t="str">
        <f t="shared" ref="K203:K204" si="38">D203&amp;"_"&amp;G203&amp;"-"&amp;B203&amp;" "&amp;C203&amp;"_"&amp;H203&amp;"_"&amp;I203&amp;".wav"</f>
        <v>GUNCano_FIRING-Group Shots 14 150m HH BU_B00M_CANNONS.wav</v>
      </c>
      <c r="L203" s="8" t="s">
        <v>3378</v>
      </c>
      <c r="M203" s="8"/>
      <c r="N203" s="8"/>
      <c r="O203" s="8"/>
      <c r="P203" s="8"/>
      <c r="Q203" s="8"/>
      <c r="R203" s="8"/>
      <c r="S203" s="8"/>
      <c r="T203" s="8"/>
      <c r="U203" s="8"/>
      <c r="V203" s="8"/>
      <c r="W203" s="8"/>
      <c r="X203" s="8"/>
      <c r="Y203" s="8"/>
      <c r="Z203" s="8"/>
      <c r="AA203" s="8"/>
      <c r="AB203" s="8"/>
      <c r="AC203" s="8"/>
    </row>
    <row r="204" spans="1:29" ht="12.75" hidden="1" customHeight="1">
      <c r="A204" s="5"/>
      <c r="B204" s="5" t="s">
        <v>3359</v>
      </c>
      <c r="C204" s="5" t="s">
        <v>3037</v>
      </c>
      <c r="D204" s="5" t="s">
        <v>12</v>
      </c>
      <c r="E204" s="8" t="e">
        <f>VLOOKUP($D204,#REF!,2,0)</f>
        <v>#REF!</v>
      </c>
      <c r="F204" s="8" t="e">
        <f>VLOOKUP($D204,#REF!,3,0)</f>
        <v>#REF!</v>
      </c>
      <c r="G204" s="8" t="s">
        <v>13</v>
      </c>
      <c r="H204" s="8" t="s">
        <v>14</v>
      </c>
      <c r="I204" s="8" t="s">
        <v>1854</v>
      </c>
      <c r="J204" s="8"/>
      <c r="K204" s="8" t="str">
        <f t="shared" si="38"/>
        <v>GUNCano_FIRING-Group Shots 14 160m MS BU_B00M_CANNONS.wav</v>
      </c>
      <c r="L204" s="8" t="s">
        <v>3379</v>
      </c>
      <c r="M204" s="8"/>
      <c r="N204" s="8"/>
      <c r="O204" s="8"/>
      <c r="P204" s="8"/>
      <c r="Q204" s="8"/>
      <c r="R204" s="8"/>
      <c r="S204" s="8"/>
      <c r="T204" s="8"/>
      <c r="U204" s="8"/>
      <c r="V204" s="8"/>
      <c r="W204" s="8"/>
      <c r="X204" s="8"/>
      <c r="Y204" s="8"/>
      <c r="Z204" s="8"/>
      <c r="AA204" s="8"/>
      <c r="AB204" s="8"/>
      <c r="AC204" s="8"/>
    </row>
    <row r="205" spans="1:29" ht="12.75" hidden="1" customHeight="1">
      <c r="A205" s="5"/>
      <c r="B205" s="5" t="s">
        <v>3359</v>
      </c>
      <c r="C205" s="5" t="s">
        <v>3039</v>
      </c>
      <c r="D205" s="5" t="s">
        <v>12</v>
      </c>
      <c r="E205" s="8" t="e">
        <f>VLOOKUP($D205,#REF!,2,0)</f>
        <v>#REF!</v>
      </c>
      <c r="F205" s="8" t="e">
        <f>VLOOKUP($D205,#REF!,3,0)</f>
        <v>#REF!</v>
      </c>
      <c r="G205" s="8" t="s">
        <v>13</v>
      </c>
      <c r="H205" s="8" t="s">
        <v>14</v>
      </c>
      <c r="I205" s="8" t="s">
        <v>105</v>
      </c>
      <c r="J205" s="8" t="str">
        <f>D205&amp;"_"&amp;G205&amp;"-"&amp;B205&amp;" "&amp;C205&amp;"_"&amp;H205&amp;"_"&amp;I205&amp;".wav"</f>
        <v>GUNCano_FIRING-Group Shots 14 160m MS_B00M_CACK.wav</v>
      </c>
      <c r="K205" s="8" t="s">
        <v>3380</v>
      </c>
      <c r="L205" s="8" t="s">
        <v>3381</v>
      </c>
      <c r="M205" s="8"/>
      <c r="N205" s="8"/>
      <c r="O205" s="8"/>
      <c r="P205" s="8"/>
      <c r="Q205" s="8"/>
      <c r="R205" s="8"/>
      <c r="S205" s="8"/>
      <c r="T205" s="8"/>
      <c r="U205" s="8"/>
      <c r="V205" s="8"/>
      <c r="W205" s="8"/>
      <c r="X205" s="8"/>
      <c r="Y205" s="8"/>
      <c r="Z205" s="8"/>
      <c r="AA205" s="8"/>
      <c r="AB205" s="8"/>
      <c r="AC205" s="8"/>
    </row>
    <row r="206" spans="1:29" ht="12.75" hidden="1" customHeight="1">
      <c r="A206" s="5"/>
      <c r="B206" s="5" t="s">
        <v>3359</v>
      </c>
      <c r="C206" s="5" t="s">
        <v>3041</v>
      </c>
      <c r="D206" s="5" t="s">
        <v>12</v>
      </c>
      <c r="E206" s="8" t="e">
        <f>VLOOKUP($D206,#REF!,2,0)</f>
        <v>#REF!</v>
      </c>
      <c r="F206" s="8" t="e">
        <f>VLOOKUP($D206,#REF!,3,0)</f>
        <v>#REF!</v>
      </c>
      <c r="G206" s="8" t="s">
        <v>13</v>
      </c>
      <c r="H206" s="8" t="s">
        <v>14</v>
      </c>
      <c r="I206" s="8" t="s">
        <v>1854</v>
      </c>
      <c r="J206" s="8"/>
      <c r="K206" s="8" t="str">
        <f>D206&amp;"_"&amp;G206&amp;"-"&amp;B206&amp;" "&amp;C206&amp;"_"&amp;H206&amp;"_"&amp;I206&amp;".wav"</f>
        <v>GUNCano_FIRING-Group Shots 14 100m XY BU_B00M_CANNONS.wav</v>
      </c>
      <c r="L206" s="8" t="s">
        <v>3382</v>
      </c>
      <c r="M206" s="8"/>
      <c r="N206" s="8"/>
      <c r="O206" s="8"/>
      <c r="P206" s="8"/>
      <c r="Q206" s="8"/>
      <c r="R206" s="8"/>
      <c r="S206" s="8"/>
      <c r="T206" s="8"/>
      <c r="U206" s="8"/>
      <c r="V206" s="8"/>
      <c r="W206" s="8"/>
      <c r="X206" s="8"/>
      <c r="Y206" s="8"/>
      <c r="Z206" s="8"/>
      <c r="AA206" s="8"/>
      <c r="AB206" s="8"/>
      <c r="AC206" s="8"/>
    </row>
    <row r="207" spans="1:29" ht="12.75" hidden="1" customHeight="1">
      <c r="A207" s="5"/>
      <c r="B207" s="5" t="s">
        <v>3359</v>
      </c>
      <c r="C207" s="5" t="s">
        <v>3043</v>
      </c>
      <c r="D207" s="5" t="s">
        <v>12</v>
      </c>
      <c r="E207" s="8" t="e">
        <f>VLOOKUP($D207,#REF!,2,0)</f>
        <v>#REF!</v>
      </c>
      <c r="F207" s="8" t="e">
        <f>VLOOKUP($D207,#REF!,3,0)</f>
        <v>#REF!</v>
      </c>
      <c r="G207" s="8" t="s">
        <v>13</v>
      </c>
      <c r="H207" s="8" t="s">
        <v>14</v>
      </c>
      <c r="I207" s="8" t="s">
        <v>105</v>
      </c>
      <c r="J207" s="8" t="str">
        <f>D207&amp;"_"&amp;G207&amp;"-"&amp;B207&amp;" "&amp;C207&amp;"_"&amp;H207&amp;"_"&amp;I207&amp;".wav"</f>
        <v>GUNCano_FIRING-Group Shots 14 100m XY_B00M_CACK.wav</v>
      </c>
      <c r="K207" s="8" t="s">
        <v>3383</v>
      </c>
      <c r="L207" s="8" t="s">
        <v>3384</v>
      </c>
      <c r="M207" s="8"/>
      <c r="N207" s="8"/>
      <c r="O207" s="8"/>
      <c r="P207" s="8"/>
      <c r="Q207" s="8"/>
      <c r="R207" s="8"/>
      <c r="S207" s="8"/>
      <c r="T207" s="8"/>
      <c r="U207" s="8"/>
      <c r="V207" s="8"/>
      <c r="W207" s="8"/>
      <c r="X207" s="8"/>
      <c r="Y207" s="8"/>
      <c r="Z207" s="8"/>
      <c r="AA207" s="8"/>
      <c r="AB207" s="8"/>
      <c r="AC207" s="8"/>
    </row>
    <row r="208" spans="1:29" ht="12.75" hidden="1" customHeight="1">
      <c r="A208" s="5"/>
      <c r="B208" s="5" t="s">
        <v>3385</v>
      </c>
      <c r="C208" s="5" t="s">
        <v>3046</v>
      </c>
      <c r="D208" s="5" t="s">
        <v>12</v>
      </c>
      <c r="E208" s="8" t="e">
        <f>VLOOKUP($D208,#REF!,2,0)</f>
        <v>#REF!</v>
      </c>
      <c r="F208" s="8" t="e">
        <f>VLOOKUP($D208,#REF!,3,0)</f>
        <v>#REF!</v>
      </c>
      <c r="G208" s="8" t="s">
        <v>13</v>
      </c>
      <c r="H208" s="8" t="s">
        <v>14</v>
      </c>
      <c r="I208" s="8" t="s">
        <v>1854</v>
      </c>
      <c r="J208" s="8"/>
      <c r="K208" s="8" t="str">
        <f t="shared" ref="K208:K209" si="39">D208&amp;"_"&amp;G208&amp;"-"&amp;B208&amp;" "&amp;C208&amp;"_"&amp;H208&amp;"_"&amp;I208&amp;".wav"</f>
        <v>GUNCano_FIRING-Group Shots 15 120m XY BU_B00M_CANNONS.wav</v>
      </c>
      <c r="L208" s="8" t="s">
        <v>3386</v>
      </c>
      <c r="M208" s="8"/>
      <c r="N208" s="8"/>
      <c r="O208" s="8"/>
      <c r="P208" s="8"/>
      <c r="Q208" s="8"/>
      <c r="R208" s="8"/>
      <c r="S208" s="8"/>
      <c r="T208" s="8"/>
      <c r="U208" s="8"/>
      <c r="V208" s="8"/>
      <c r="W208" s="8"/>
      <c r="X208" s="8"/>
      <c r="Y208" s="8"/>
      <c r="Z208" s="8"/>
      <c r="AA208" s="8"/>
      <c r="AB208" s="8"/>
      <c r="AC208" s="8"/>
    </row>
    <row r="209" spans="1:29" ht="12.75" hidden="1" customHeight="1">
      <c r="A209" s="5"/>
      <c r="B209" s="5" t="s">
        <v>3385</v>
      </c>
      <c r="C209" s="5" t="s">
        <v>3048</v>
      </c>
      <c r="D209" s="5" t="s">
        <v>12</v>
      </c>
      <c r="E209" s="8" t="e">
        <f>VLOOKUP($D209,#REF!,2,0)</f>
        <v>#REF!</v>
      </c>
      <c r="F209" s="8" t="e">
        <f>VLOOKUP($D209,#REF!,3,0)</f>
        <v>#REF!</v>
      </c>
      <c r="G209" s="8" t="s">
        <v>13</v>
      </c>
      <c r="H209" s="8" t="s">
        <v>14</v>
      </c>
      <c r="I209" s="8" t="s">
        <v>1854</v>
      </c>
      <c r="J209" s="8"/>
      <c r="K209" s="8" t="str">
        <f t="shared" si="39"/>
        <v>GUNCano_FIRING-Group Shots 15 130m MS BU_B00M_CANNONS.wav</v>
      </c>
      <c r="L209" s="8" t="s">
        <v>3387</v>
      </c>
      <c r="M209" s="8"/>
      <c r="N209" s="8"/>
      <c r="O209" s="8"/>
      <c r="P209" s="8"/>
      <c r="Q209" s="8"/>
      <c r="R209" s="8"/>
      <c r="S209" s="8"/>
      <c r="T209" s="8"/>
      <c r="U209" s="8"/>
      <c r="V209" s="8"/>
      <c r="W209" s="8"/>
      <c r="X209" s="8"/>
      <c r="Y209" s="8"/>
      <c r="Z209" s="8"/>
      <c r="AA209" s="8"/>
      <c r="AB209" s="8"/>
      <c r="AC209" s="8"/>
    </row>
    <row r="210" spans="1:29" ht="12.75" hidden="1" customHeight="1">
      <c r="A210" s="5"/>
      <c r="B210" s="5" t="s">
        <v>3385</v>
      </c>
      <c r="C210" s="5" t="s">
        <v>3055</v>
      </c>
      <c r="D210" s="5" t="s">
        <v>12</v>
      </c>
      <c r="E210" s="8" t="e">
        <f>VLOOKUP($D210,#REF!,2,0)</f>
        <v>#REF!</v>
      </c>
      <c r="F210" s="8" t="e">
        <f>VLOOKUP($D210,#REF!,3,0)</f>
        <v>#REF!</v>
      </c>
      <c r="G210" s="8" t="s">
        <v>13</v>
      </c>
      <c r="H210" s="8" t="s">
        <v>14</v>
      </c>
      <c r="I210" s="8" t="s">
        <v>105</v>
      </c>
      <c r="J210" s="8" t="str">
        <f t="shared" ref="J210:J217" si="40">D210&amp;"_"&amp;G210&amp;"-"&amp;B210&amp;" "&amp;C210&amp;"_"&amp;H210&amp;"_"&amp;I210&amp;".wav"</f>
        <v>GUNCano_FIRING-Group Shots 15 130m MS_B00M_CACK.wav</v>
      </c>
      <c r="K210" s="8" t="s">
        <v>3388</v>
      </c>
      <c r="L210" s="8" t="s">
        <v>3389</v>
      </c>
      <c r="M210" s="8"/>
      <c r="N210" s="8"/>
      <c r="O210" s="8"/>
      <c r="P210" s="8"/>
      <c r="Q210" s="8"/>
      <c r="R210" s="8"/>
      <c r="S210" s="8"/>
      <c r="T210" s="8"/>
      <c r="U210" s="8"/>
      <c r="V210" s="8"/>
      <c r="W210" s="8"/>
      <c r="X210" s="8"/>
      <c r="Y210" s="8"/>
      <c r="Z210" s="8"/>
      <c r="AA210" s="8"/>
      <c r="AB210" s="8"/>
      <c r="AC210" s="8"/>
    </row>
    <row r="211" spans="1:29" ht="12.75" hidden="1" customHeight="1">
      <c r="A211" s="5"/>
      <c r="B211" s="5" t="s">
        <v>3385</v>
      </c>
      <c r="C211" s="5" t="s">
        <v>3052</v>
      </c>
      <c r="D211" s="5" t="s">
        <v>12</v>
      </c>
      <c r="E211" s="8" t="e">
        <f>VLOOKUP($D211,#REF!,2,0)</f>
        <v>#REF!</v>
      </c>
      <c r="F211" s="8" t="e">
        <f>VLOOKUP($D211,#REF!,3,0)</f>
        <v>#REF!</v>
      </c>
      <c r="G211" s="8" t="s">
        <v>13</v>
      </c>
      <c r="H211" s="8" t="s">
        <v>14</v>
      </c>
      <c r="I211" s="8" t="s">
        <v>105</v>
      </c>
      <c r="J211" s="8" t="str">
        <f t="shared" si="40"/>
        <v>GUNCano_FIRING-Group Shots 15 120m XY_B00M_CACK.wav</v>
      </c>
      <c r="K211" s="8" t="s">
        <v>3390</v>
      </c>
      <c r="L211" s="8" t="s">
        <v>3391</v>
      </c>
      <c r="M211" s="8"/>
      <c r="N211" s="8"/>
      <c r="O211" s="8"/>
      <c r="P211" s="8"/>
      <c r="Q211" s="8"/>
      <c r="R211" s="8"/>
      <c r="S211" s="8"/>
      <c r="T211" s="8"/>
      <c r="U211" s="8"/>
      <c r="V211" s="8"/>
      <c r="W211" s="8"/>
      <c r="X211" s="8"/>
      <c r="Y211" s="8"/>
      <c r="Z211" s="8"/>
      <c r="AA211" s="8"/>
      <c r="AB211" s="8"/>
      <c r="AC211" s="8"/>
    </row>
    <row r="212" spans="1:29" ht="12.75" hidden="1" customHeight="1">
      <c r="A212" s="5"/>
      <c r="B212" s="5" t="s">
        <v>3385</v>
      </c>
      <c r="C212" s="5" t="s">
        <v>3017</v>
      </c>
      <c r="D212" s="5" t="s">
        <v>12</v>
      </c>
      <c r="E212" s="8" t="e">
        <f>VLOOKUP($D212,#REF!,2,0)</f>
        <v>#REF!</v>
      </c>
      <c r="F212" s="8" t="e">
        <f>VLOOKUP($D212,#REF!,3,0)</f>
        <v>#REF!</v>
      </c>
      <c r="G212" s="8" t="s">
        <v>13</v>
      </c>
      <c r="H212" s="8" t="s">
        <v>14</v>
      </c>
      <c r="I212" s="8" t="s">
        <v>105</v>
      </c>
      <c r="J212" s="8" t="str">
        <f t="shared" si="40"/>
        <v>GUNCano_FIRING-Group Shots 15 50m XY_B00M_CACK.wav</v>
      </c>
      <c r="K212" s="8" t="s">
        <v>3392</v>
      </c>
      <c r="L212" s="8" t="s">
        <v>3393</v>
      </c>
      <c r="M212" s="8"/>
      <c r="N212" s="8"/>
      <c r="O212" s="8"/>
      <c r="P212" s="8"/>
      <c r="Q212" s="8"/>
      <c r="R212" s="8"/>
      <c r="S212" s="8"/>
      <c r="T212" s="8"/>
      <c r="U212" s="8"/>
      <c r="V212" s="8"/>
      <c r="W212" s="8"/>
      <c r="X212" s="8"/>
      <c r="Y212" s="8"/>
      <c r="Z212" s="8"/>
      <c r="AA212" s="8"/>
      <c r="AB212" s="8"/>
      <c r="AC212" s="8"/>
    </row>
    <row r="213" spans="1:29" ht="12.75" hidden="1" customHeight="1">
      <c r="A213" s="5"/>
      <c r="B213" s="5" t="s">
        <v>3385</v>
      </c>
      <c r="C213" s="5" t="s">
        <v>3020</v>
      </c>
      <c r="D213" s="5" t="s">
        <v>12</v>
      </c>
      <c r="E213" s="8" t="e">
        <f>VLOOKUP($D213,#REF!,2,0)</f>
        <v>#REF!</v>
      </c>
      <c r="F213" s="8" t="e">
        <f>VLOOKUP($D213,#REF!,3,0)</f>
        <v>#REF!</v>
      </c>
      <c r="G213" s="8" t="s">
        <v>13</v>
      </c>
      <c r="H213" s="8" t="s">
        <v>14</v>
      </c>
      <c r="I213" s="8" t="s">
        <v>105</v>
      </c>
      <c r="J213" s="8" t="str">
        <f t="shared" si="40"/>
        <v>GUNCano_FIRING-Group Shots 15 175m XY_B00M_CACK.wav</v>
      </c>
      <c r="K213" s="8" t="s">
        <v>3394</v>
      </c>
      <c r="L213" s="8" t="s">
        <v>3395</v>
      </c>
      <c r="M213" s="8"/>
      <c r="N213" s="8"/>
      <c r="O213" s="8"/>
      <c r="P213" s="8"/>
      <c r="Q213" s="8"/>
      <c r="R213" s="8"/>
      <c r="S213" s="8"/>
      <c r="T213" s="8"/>
      <c r="U213" s="8"/>
      <c r="V213" s="8"/>
      <c r="W213" s="8"/>
      <c r="X213" s="8"/>
      <c r="Y213" s="8"/>
      <c r="Z213" s="8"/>
      <c r="AA213" s="8"/>
      <c r="AB213" s="8"/>
      <c r="AC213" s="8"/>
    </row>
    <row r="214" spans="1:29" ht="12.75" hidden="1" customHeight="1">
      <c r="A214" s="5"/>
      <c r="B214" s="5" t="s">
        <v>3385</v>
      </c>
      <c r="C214" s="5" t="s">
        <v>3064</v>
      </c>
      <c r="D214" s="5" t="s">
        <v>12</v>
      </c>
      <c r="E214" s="8" t="e">
        <f>VLOOKUP($D214,#REF!,2,0)</f>
        <v>#REF!</v>
      </c>
      <c r="F214" s="8" t="e">
        <f>VLOOKUP($D214,#REF!,3,0)</f>
        <v>#REF!</v>
      </c>
      <c r="G214" s="8" t="s">
        <v>13</v>
      </c>
      <c r="H214" s="8" t="s">
        <v>14</v>
      </c>
      <c r="I214" s="8" t="s">
        <v>105</v>
      </c>
      <c r="J214" s="8" t="str">
        <f t="shared" si="40"/>
        <v>GUNCano_FIRING-Group Shots 15 200m Ambix_B00M_CACK.wav</v>
      </c>
      <c r="K214" s="8" t="s">
        <v>3396</v>
      </c>
      <c r="L214" s="8" t="s">
        <v>3397</v>
      </c>
      <c r="M214" s="8"/>
      <c r="N214" s="8"/>
      <c r="O214" s="8"/>
      <c r="P214" s="8"/>
      <c r="Q214" s="8"/>
      <c r="R214" s="8"/>
      <c r="S214" s="8"/>
      <c r="T214" s="8"/>
      <c r="U214" s="8"/>
      <c r="V214" s="8"/>
      <c r="W214" s="8"/>
      <c r="X214" s="8"/>
      <c r="Y214" s="8"/>
      <c r="Z214" s="8"/>
      <c r="AA214" s="8"/>
      <c r="AB214" s="8"/>
      <c r="AC214" s="8"/>
    </row>
    <row r="215" spans="1:29" ht="12.75" hidden="1" customHeight="1">
      <c r="A215" s="5"/>
      <c r="B215" s="5" t="s">
        <v>3385</v>
      </c>
      <c r="C215" s="5" t="s">
        <v>3026</v>
      </c>
      <c r="D215" s="5" t="s">
        <v>12</v>
      </c>
      <c r="E215" s="8" t="e">
        <f>VLOOKUP($D215,#REF!,2,0)</f>
        <v>#REF!</v>
      </c>
      <c r="F215" s="8" t="e">
        <f>VLOOKUP($D215,#REF!,3,0)</f>
        <v>#REF!</v>
      </c>
      <c r="G215" s="8" t="s">
        <v>13</v>
      </c>
      <c r="H215" s="8" t="s">
        <v>14</v>
      </c>
      <c r="I215" s="8" t="s">
        <v>105</v>
      </c>
      <c r="J215" s="8" t="str">
        <f t="shared" si="40"/>
        <v>GUNCano_FIRING-Group Shots 15 200m ORTF3D Hi_B00M_CACK.wav</v>
      </c>
      <c r="K215" s="8" t="s">
        <v>3398</v>
      </c>
      <c r="L215" s="8" t="s">
        <v>3399</v>
      </c>
      <c r="M215" s="8"/>
      <c r="N215" s="8"/>
      <c r="O215" s="8"/>
      <c r="P215" s="8"/>
      <c r="Q215" s="8"/>
      <c r="R215" s="8"/>
      <c r="S215" s="8"/>
      <c r="T215" s="8"/>
      <c r="U215" s="8"/>
      <c r="V215" s="8"/>
      <c r="W215" s="8"/>
      <c r="X215" s="8"/>
      <c r="Y215" s="8"/>
      <c r="Z215" s="8"/>
      <c r="AA215" s="8"/>
      <c r="AB215" s="8"/>
      <c r="AC215" s="8"/>
    </row>
    <row r="216" spans="1:29" ht="12.75" hidden="1" customHeight="1">
      <c r="A216" s="5"/>
      <c r="B216" s="5" t="s">
        <v>3385</v>
      </c>
      <c r="C216" s="5" t="s">
        <v>3029</v>
      </c>
      <c r="D216" s="5" t="s">
        <v>12</v>
      </c>
      <c r="E216" s="8" t="e">
        <f>VLOOKUP($D216,#REF!,2,0)</f>
        <v>#REF!</v>
      </c>
      <c r="F216" s="8" t="e">
        <f>VLOOKUP($D216,#REF!,3,0)</f>
        <v>#REF!</v>
      </c>
      <c r="G216" s="8" t="s">
        <v>13</v>
      </c>
      <c r="H216" s="8" t="s">
        <v>14</v>
      </c>
      <c r="I216" s="8" t="s">
        <v>105</v>
      </c>
      <c r="J216" s="8" t="str">
        <f t="shared" si="40"/>
        <v>GUNCano_FIRING-Group Shots 15 200m ORTF3D Lo_B00M_CACK.wav</v>
      </c>
      <c r="K216" s="8" t="s">
        <v>3400</v>
      </c>
      <c r="L216" s="8" t="s">
        <v>3401</v>
      </c>
      <c r="M216" s="8"/>
      <c r="N216" s="8"/>
      <c r="O216" s="8"/>
      <c r="P216" s="8"/>
      <c r="Q216" s="8"/>
      <c r="R216" s="8"/>
      <c r="S216" s="8"/>
      <c r="T216" s="8"/>
      <c r="U216" s="8"/>
      <c r="V216" s="8"/>
      <c r="W216" s="8"/>
      <c r="X216" s="8"/>
      <c r="Y216" s="8"/>
      <c r="Z216" s="8"/>
      <c r="AA216" s="8"/>
      <c r="AB216" s="8"/>
      <c r="AC216" s="8"/>
    </row>
    <row r="217" spans="1:29" ht="12.75" hidden="1" customHeight="1">
      <c r="A217" s="5"/>
      <c r="B217" s="5" t="s">
        <v>3385</v>
      </c>
      <c r="C217" s="5" t="s">
        <v>3032</v>
      </c>
      <c r="D217" s="5" t="s">
        <v>12</v>
      </c>
      <c r="E217" s="8" t="e">
        <f>VLOOKUP($D217,#REF!,2,0)</f>
        <v>#REF!</v>
      </c>
      <c r="F217" s="8" t="e">
        <f>VLOOKUP($D217,#REF!,3,0)</f>
        <v>#REF!</v>
      </c>
      <c r="G217" s="8" t="s">
        <v>13</v>
      </c>
      <c r="H217" s="8" t="s">
        <v>14</v>
      </c>
      <c r="I217" s="8" t="s">
        <v>105</v>
      </c>
      <c r="J217" s="8" t="str">
        <f t="shared" si="40"/>
        <v>GUNCano_FIRING-Group Shots 15 150m HH_B00M_CACK.wav</v>
      </c>
      <c r="K217" s="8" t="s">
        <v>3402</v>
      </c>
      <c r="L217" s="8" t="s">
        <v>3403</v>
      </c>
      <c r="M217" s="8"/>
      <c r="N217" s="8"/>
      <c r="O217" s="8"/>
      <c r="P217" s="8"/>
      <c r="Q217" s="8"/>
      <c r="R217" s="8"/>
      <c r="S217" s="8"/>
      <c r="T217" s="8"/>
      <c r="U217" s="8"/>
      <c r="V217" s="8"/>
      <c r="W217" s="8"/>
      <c r="X217" s="8"/>
      <c r="Y217" s="8"/>
      <c r="Z217" s="8"/>
      <c r="AA217" s="8"/>
      <c r="AB217" s="8"/>
      <c r="AC217" s="8"/>
    </row>
    <row r="218" spans="1:29" ht="12.75" hidden="1" customHeight="1">
      <c r="A218" s="5"/>
      <c r="B218" s="5" t="s">
        <v>3385</v>
      </c>
      <c r="C218" s="5" t="s">
        <v>3035</v>
      </c>
      <c r="D218" s="5" t="s">
        <v>12</v>
      </c>
      <c r="E218" s="8" t="e">
        <f>VLOOKUP($D218,#REF!,2,0)</f>
        <v>#REF!</v>
      </c>
      <c r="F218" s="8" t="e">
        <f>VLOOKUP($D218,#REF!,3,0)</f>
        <v>#REF!</v>
      </c>
      <c r="G218" s="8" t="s">
        <v>13</v>
      </c>
      <c r="H218" s="8" t="s">
        <v>14</v>
      </c>
      <c r="I218" s="8" t="s">
        <v>1854</v>
      </c>
      <c r="J218" s="8"/>
      <c r="K218" s="8" t="str">
        <f t="shared" ref="K218:K219" si="41">D218&amp;"_"&amp;G218&amp;"-"&amp;B218&amp;" "&amp;C218&amp;"_"&amp;H218&amp;"_"&amp;I218&amp;".wav"</f>
        <v>GUNCano_FIRING-Group Shots 15 150m HH BU_B00M_CANNONS.wav</v>
      </c>
      <c r="L218" s="8" t="s">
        <v>3404</v>
      </c>
      <c r="M218" s="8"/>
      <c r="N218" s="8"/>
      <c r="O218" s="8"/>
      <c r="P218" s="8"/>
      <c r="Q218" s="8"/>
      <c r="R218" s="8"/>
      <c r="S218" s="8"/>
      <c r="T218" s="8"/>
      <c r="U218" s="8"/>
      <c r="V218" s="8"/>
      <c r="W218" s="8"/>
      <c r="X218" s="8"/>
      <c r="Y218" s="8"/>
      <c r="Z218" s="8"/>
      <c r="AA218" s="8"/>
      <c r="AB218" s="8"/>
      <c r="AC218" s="8"/>
    </row>
    <row r="219" spans="1:29" ht="12.75" hidden="1" customHeight="1">
      <c r="A219" s="5"/>
      <c r="B219" s="5" t="s">
        <v>3385</v>
      </c>
      <c r="C219" s="5" t="s">
        <v>3037</v>
      </c>
      <c r="D219" s="5" t="s">
        <v>12</v>
      </c>
      <c r="E219" s="8" t="e">
        <f>VLOOKUP($D219,#REF!,2,0)</f>
        <v>#REF!</v>
      </c>
      <c r="F219" s="8" t="e">
        <f>VLOOKUP($D219,#REF!,3,0)</f>
        <v>#REF!</v>
      </c>
      <c r="G219" s="8" t="s">
        <v>13</v>
      </c>
      <c r="H219" s="8" t="s">
        <v>14</v>
      </c>
      <c r="I219" s="8" t="s">
        <v>1854</v>
      </c>
      <c r="J219" s="8"/>
      <c r="K219" s="8" t="str">
        <f t="shared" si="41"/>
        <v>GUNCano_FIRING-Group Shots 15 160m MS BU_B00M_CANNONS.wav</v>
      </c>
      <c r="L219" s="8" t="s">
        <v>3405</v>
      </c>
      <c r="M219" s="8"/>
      <c r="N219" s="8"/>
      <c r="O219" s="8"/>
      <c r="P219" s="8"/>
      <c r="Q219" s="8"/>
      <c r="R219" s="8"/>
      <c r="S219" s="8"/>
      <c r="T219" s="8"/>
      <c r="U219" s="8"/>
      <c r="V219" s="8"/>
      <c r="W219" s="8"/>
      <c r="X219" s="8"/>
      <c r="Y219" s="8"/>
      <c r="Z219" s="8"/>
      <c r="AA219" s="8"/>
      <c r="AB219" s="8"/>
      <c r="AC219" s="8"/>
    </row>
    <row r="220" spans="1:29" ht="12.75" hidden="1" customHeight="1">
      <c r="A220" s="5"/>
      <c r="B220" s="5" t="s">
        <v>3385</v>
      </c>
      <c r="C220" s="5" t="s">
        <v>3039</v>
      </c>
      <c r="D220" s="5" t="s">
        <v>12</v>
      </c>
      <c r="E220" s="8" t="e">
        <f>VLOOKUP($D220,#REF!,2,0)</f>
        <v>#REF!</v>
      </c>
      <c r="F220" s="8" t="e">
        <f>VLOOKUP($D220,#REF!,3,0)</f>
        <v>#REF!</v>
      </c>
      <c r="G220" s="8" t="s">
        <v>13</v>
      </c>
      <c r="H220" s="8" t="s">
        <v>14</v>
      </c>
      <c r="I220" s="8" t="s">
        <v>105</v>
      </c>
      <c r="J220" s="8" t="str">
        <f>D220&amp;"_"&amp;G220&amp;"-"&amp;B220&amp;" "&amp;C220&amp;"_"&amp;H220&amp;"_"&amp;I220&amp;".wav"</f>
        <v>GUNCano_FIRING-Group Shots 15 160m MS_B00M_CACK.wav</v>
      </c>
      <c r="K220" s="8" t="s">
        <v>3406</v>
      </c>
      <c r="L220" s="8" t="s">
        <v>3407</v>
      </c>
      <c r="M220" s="8"/>
      <c r="N220" s="8"/>
      <c r="O220" s="8"/>
      <c r="P220" s="8"/>
      <c r="Q220" s="8"/>
      <c r="R220" s="8"/>
      <c r="S220" s="8"/>
      <c r="T220" s="8"/>
      <c r="U220" s="8"/>
      <c r="V220" s="8"/>
      <c r="W220" s="8"/>
      <c r="X220" s="8"/>
      <c r="Y220" s="8"/>
      <c r="Z220" s="8"/>
      <c r="AA220" s="8"/>
      <c r="AB220" s="8"/>
      <c r="AC220" s="8"/>
    </row>
    <row r="221" spans="1:29" ht="12.75" hidden="1" customHeight="1">
      <c r="A221" s="5"/>
      <c r="B221" s="5" t="s">
        <v>3385</v>
      </c>
      <c r="C221" s="5" t="s">
        <v>3041</v>
      </c>
      <c r="D221" s="5" t="s">
        <v>12</v>
      </c>
      <c r="E221" s="8" t="e">
        <f>VLOOKUP($D221,#REF!,2,0)</f>
        <v>#REF!</v>
      </c>
      <c r="F221" s="8" t="e">
        <f>VLOOKUP($D221,#REF!,3,0)</f>
        <v>#REF!</v>
      </c>
      <c r="G221" s="8" t="s">
        <v>13</v>
      </c>
      <c r="H221" s="8" t="s">
        <v>14</v>
      </c>
      <c r="I221" s="8" t="s">
        <v>1854</v>
      </c>
      <c r="J221" s="8"/>
      <c r="K221" s="8" t="str">
        <f>D221&amp;"_"&amp;G221&amp;"-"&amp;B221&amp;" "&amp;C221&amp;"_"&amp;H221&amp;"_"&amp;I221&amp;".wav"</f>
        <v>GUNCano_FIRING-Group Shots 15 100m XY BU_B00M_CANNONS.wav</v>
      </c>
      <c r="L221" s="8" t="s">
        <v>3408</v>
      </c>
      <c r="M221" s="8"/>
      <c r="N221" s="8"/>
      <c r="O221" s="8"/>
      <c r="P221" s="8"/>
      <c r="Q221" s="8"/>
      <c r="R221" s="8"/>
      <c r="S221" s="8"/>
      <c r="T221" s="8"/>
      <c r="U221" s="8"/>
      <c r="V221" s="8"/>
      <c r="W221" s="8"/>
      <c r="X221" s="8"/>
      <c r="Y221" s="8"/>
      <c r="Z221" s="8"/>
      <c r="AA221" s="8"/>
      <c r="AB221" s="8"/>
      <c r="AC221" s="8"/>
    </row>
    <row r="222" spans="1:29" ht="12.75" hidden="1" customHeight="1">
      <c r="A222" s="5"/>
      <c r="B222" s="5" t="s">
        <v>3385</v>
      </c>
      <c r="C222" s="5" t="s">
        <v>3043</v>
      </c>
      <c r="D222" s="5" t="s">
        <v>12</v>
      </c>
      <c r="E222" s="8" t="e">
        <f>VLOOKUP($D222,#REF!,2,0)</f>
        <v>#REF!</v>
      </c>
      <c r="F222" s="8" t="e">
        <f>VLOOKUP($D222,#REF!,3,0)</f>
        <v>#REF!</v>
      </c>
      <c r="G222" s="8" t="s">
        <v>13</v>
      </c>
      <c r="H222" s="8" t="s">
        <v>14</v>
      </c>
      <c r="I222" s="8" t="s">
        <v>105</v>
      </c>
      <c r="J222" s="8" t="str">
        <f>D222&amp;"_"&amp;G222&amp;"-"&amp;B222&amp;" "&amp;C222&amp;"_"&amp;H222&amp;"_"&amp;I222&amp;".wav"</f>
        <v>GUNCano_FIRING-Group Shots 15 100m XY_B00M_CACK.wav</v>
      </c>
      <c r="K222" s="8" t="s">
        <v>3409</v>
      </c>
      <c r="L222" s="8" t="s">
        <v>3410</v>
      </c>
      <c r="M222" s="8"/>
      <c r="N222" s="8"/>
      <c r="O222" s="8"/>
      <c r="P222" s="8"/>
      <c r="Q222" s="8"/>
      <c r="R222" s="8"/>
      <c r="S222" s="8"/>
      <c r="T222" s="8"/>
      <c r="U222" s="8"/>
      <c r="V222" s="8"/>
      <c r="W222" s="8"/>
      <c r="X222" s="8"/>
      <c r="Y222" s="8"/>
      <c r="Z222" s="8"/>
      <c r="AA222" s="8"/>
      <c r="AB222" s="8"/>
      <c r="AC222" s="8"/>
    </row>
    <row r="223" spans="1:29" ht="12.75" hidden="1" customHeight="1">
      <c r="A223" s="5"/>
      <c r="B223" s="5" t="s">
        <v>3411</v>
      </c>
      <c r="C223" s="5" t="s">
        <v>3046</v>
      </c>
      <c r="D223" s="5" t="s">
        <v>12</v>
      </c>
      <c r="E223" s="8" t="e">
        <f>VLOOKUP($D223,#REF!,2,0)</f>
        <v>#REF!</v>
      </c>
      <c r="F223" s="8" t="e">
        <f>VLOOKUP($D223,#REF!,3,0)</f>
        <v>#REF!</v>
      </c>
      <c r="G223" s="8" t="s">
        <v>13</v>
      </c>
      <c r="H223" s="8" t="s">
        <v>14</v>
      </c>
      <c r="I223" s="8" t="s">
        <v>1854</v>
      </c>
      <c r="J223" s="8"/>
      <c r="K223" s="8" t="str">
        <f t="shared" ref="K223:K224" si="42">D223&amp;"_"&amp;G223&amp;"-"&amp;B223&amp;" "&amp;C223&amp;"_"&amp;H223&amp;"_"&amp;I223&amp;".wav"</f>
        <v>GUNCano_FIRING-Group Shots 08 120m XY BU_B00M_CANNONS.wav</v>
      </c>
      <c r="L223" s="8" t="s">
        <v>3412</v>
      </c>
      <c r="M223" s="8"/>
      <c r="N223" s="8"/>
      <c r="O223" s="8"/>
      <c r="P223" s="8"/>
      <c r="Q223" s="8"/>
      <c r="R223" s="8"/>
      <c r="S223" s="8"/>
      <c r="T223" s="8"/>
      <c r="U223" s="8"/>
      <c r="V223" s="8"/>
      <c r="W223" s="8"/>
      <c r="X223" s="8"/>
      <c r="Y223" s="8"/>
      <c r="Z223" s="8"/>
      <c r="AA223" s="8"/>
      <c r="AB223" s="8"/>
      <c r="AC223" s="8"/>
    </row>
    <row r="224" spans="1:29" ht="12.75" hidden="1" customHeight="1">
      <c r="A224" s="5"/>
      <c r="B224" s="5" t="s">
        <v>3411</v>
      </c>
      <c r="C224" s="5" t="s">
        <v>3048</v>
      </c>
      <c r="D224" s="5" t="s">
        <v>12</v>
      </c>
      <c r="E224" s="8" t="e">
        <f>VLOOKUP($D224,#REF!,2,0)</f>
        <v>#REF!</v>
      </c>
      <c r="F224" s="8" t="e">
        <f>VLOOKUP($D224,#REF!,3,0)</f>
        <v>#REF!</v>
      </c>
      <c r="G224" s="8" t="s">
        <v>13</v>
      </c>
      <c r="H224" s="8" t="s">
        <v>14</v>
      </c>
      <c r="I224" s="8" t="s">
        <v>1854</v>
      </c>
      <c r="J224" s="8"/>
      <c r="K224" s="8" t="str">
        <f t="shared" si="42"/>
        <v>GUNCano_FIRING-Group Shots 08 130m MS BU_B00M_CANNONS.wav</v>
      </c>
      <c r="L224" s="8" t="s">
        <v>3413</v>
      </c>
      <c r="M224" s="8"/>
      <c r="N224" s="8"/>
      <c r="O224" s="8"/>
      <c r="P224" s="8"/>
      <c r="Q224" s="8"/>
      <c r="R224" s="8"/>
      <c r="S224" s="8"/>
      <c r="T224" s="8"/>
      <c r="U224" s="8"/>
      <c r="V224" s="8"/>
      <c r="W224" s="8"/>
      <c r="X224" s="8"/>
      <c r="Y224" s="8"/>
      <c r="Z224" s="8"/>
      <c r="AA224" s="8"/>
      <c r="AB224" s="8"/>
      <c r="AC224" s="8"/>
    </row>
    <row r="225" spans="1:29" ht="12.75" customHeight="1">
      <c r="A225" s="5"/>
      <c r="B225" s="5" t="s">
        <v>3411</v>
      </c>
      <c r="C225" s="5" t="s">
        <v>3043</v>
      </c>
      <c r="D225" s="5" t="s">
        <v>12</v>
      </c>
      <c r="E225" s="8" t="e">
        <f>VLOOKUP($D225,#REF!,2,0)</f>
        <v>#REF!</v>
      </c>
      <c r="F225" s="8" t="e">
        <f>VLOOKUP($D225,#REF!,3,0)</f>
        <v>#REF!</v>
      </c>
      <c r="G225" s="8" t="s">
        <v>13</v>
      </c>
      <c r="H225" s="8" t="s">
        <v>14</v>
      </c>
      <c r="I225" s="8" t="s">
        <v>105</v>
      </c>
      <c r="J225" s="8" t="str">
        <f t="shared" ref="J225:J232" si="43">D225&amp;"_"&amp;G225&amp;"-"&amp;B225&amp;" "&amp;C225&amp;"_"&amp;H225&amp;"_"&amp;I225&amp;".wav"</f>
        <v>GUNCano_FIRING-Group Shots 08 100m XY_B00M_CACK.wav</v>
      </c>
      <c r="K225" s="8" t="s">
        <v>3414</v>
      </c>
      <c r="L225" s="8" t="s">
        <v>3415</v>
      </c>
      <c r="M225" s="8"/>
      <c r="N225" s="8"/>
      <c r="O225" s="8"/>
      <c r="P225" s="8"/>
      <c r="Q225" s="8"/>
      <c r="R225" s="8"/>
      <c r="S225" s="8"/>
      <c r="T225" s="8"/>
      <c r="U225" s="8"/>
      <c r="V225" s="8"/>
      <c r="W225" s="8"/>
      <c r="X225" s="8"/>
      <c r="Y225" s="8"/>
      <c r="Z225" s="8"/>
      <c r="AA225" s="8"/>
      <c r="AB225" s="8"/>
      <c r="AC225" s="8"/>
    </row>
    <row r="226" spans="1:29" ht="12.75" customHeight="1">
      <c r="A226" s="5"/>
      <c r="B226" s="5" t="s">
        <v>3411</v>
      </c>
      <c r="C226" s="5" t="s">
        <v>3052</v>
      </c>
      <c r="D226" s="5" t="s">
        <v>12</v>
      </c>
      <c r="E226" s="8" t="e">
        <f>VLOOKUP($D226,#REF!,2,0)</f>
        <v>#REF!</v>
      </c>
      <c r="F226" s="8" t="e">
        <f>VLOOKUP($D226,#REF!,3,0)</f>
        <v>#REF!</v>
      </c>
      <c r="G226" s="8" t="s">
        <v>13</v>
      </c>
      <c r="H226" s="8" t="s">
        <v>14</v>
      </c>
      <c r="I226" s="8" t="s">
        <v>105</v>
      </c>
      <c r="J226" s="8" t="str">
        <f t="shared" si="43"/>
        <v>GUNCano_FIRING-Group Shots 08 120m XY_B00M_CACK.wav</v>
      </c>
      <c r="K226" s="8" t="s">
        <v>3416</v>
      </c>
      <c r="L226" s="8" t="s">
        <v>3417</v>
      </c>
      <c r="M226" s="8"/>
      <c r="N226" s="8"/>
      <c r="O226" s="8"/>
      <c r="P226" s="8"/>
      <c r="Q226" s="8"/>
      <c r="R226" s="8"/>
      <c r="S226" s="8"/>
      <c r="T226" s="8"/>
      <c r="U226" s="8"/>
      <c r="V226" s="8"/>
      <c r="W226" s="8"/>
      <c r="X226" s="8"/>
      <c r="Y226" s="8"/>
      <c r="Z226" s="8"/>
      <c r="AA226" s="8"/>
      <c r="AB226" s="8"/>
      <c r="AC226" s="8"/>
    </row>
    <row r="227" spans="1:29" ht="12.75" customHeight="1">
      <c r="A227" s="5"/>
      <c r="B227" s="5" t="s">
        <v>3411</v>
      </c>
      <c r="C227" s="5" t="s">
        <v>3055</v>
      </c>
      <c r="D227" s="5" t="s">
        <v>12</v>
      </c>
      <c r="E227" s="8" t="e">
        <f>VLOOKUP($D227,#REF!,2,0)</f>
        <v>#REF!</v>
      </c>
      <c r="F227" s="8" t="e">
        <f>VLOOKUP($D227,#REF!,3,0)</f>
        <v>#REF!</v>
      </c>
      <c r="G227" s="8" t="s">
        <v>13</v>
      </c>
      <c r="H227" s="8" t="s">
        <v>14</v>
      </c>
      <c r="I227" s="8" t="s">
        <v>105</v>
      </c>
      <c r="J227" s="8" t="str">
        <f t="shared" si="43"/>
        <v>GUNCano_FIRING-Group Shots 08 130m MS_B00M_CACK.wav</v>
      </c>
      <c r="K227" s="8" t="s">
        <v>3418</v>
      </c>
      <c r="L227" s="8" t="s">
        <v>3419</v>
      </c>
      <c r="M227" s="8"/>
      <c r="N227" s="8"/>
      <c r="O227" s="8"/>
      <c r="P227" s="8"/>
      <c r="Q227" s="8"/>
      <c r="R227" s="8"/>
      <c r="S227" s="8"/>
      <c r="T227" s="8"/>
      <c r="U227" s="8"/>
      <c r="V227" s="8"/>
      <c r="W227" s="8"/>
      <c r="X227" s="8"/>
      <c r="Y227" s="8"/>
      <c r="Z227" s="8"/>
      <c r="AA227" s="8"/>
      <c r="AB227" s="8"/>
      <c r="AC227" s="8"/>
    </row>
    <row r="228" spans="1:29" ht="12.75" customHeight="1">
      <c r="A228" s="5"/>
      <c r="B228" s="5" t="s">
        <v>3411</v>
      </c>
      <c r="C228" s="5" t="s">
        <v>3032</v>
      </c>
      <c r="D228" s="5" t="s">
        <v>12</v>
      </c>
      <c r="E228" s="8" t="e">
        <f>VLOOKUP($D228,#REF!,2,0)</f>
        <v>#REF!</v>
      </c>
      <c r="F228" s="8" t="e">
        <f>VLOOKUP($D228,#REF!,3,0)</f>
        <v>#REF!</v>
      </c>
      <c r="G228" s="8" t="s">
        <v>13</v>
      </c>
      <c r="H228" s="8" t="s">
        <v>14</v>
      </c>
      <c r="I228" s="8" t="s">
        <v>105</v>
      </c>
      <c r="J228" s="8" t="str">
        <f t="shared" si="43"/>
        <v>GUNCano_FIRING-Group Shots 08 150m HH_B00M_CACK.wav</v>
      </c>
      <c r="K228" s="8" t="s">
        <v>3420</v>
      </c>
      <c r="L228" s="8" t="s">
        <v>3421</v>
      </c>
      <c r="M228" s="8"/>
      <c r="N228" s="8"/>
      <c r="O228" s="8"/>
      <c r="P228" s="8"/>
      <c r="Q228" s="8"/>
      <c r="R228" s="8"/>
      <c r="S228" s="8"/>
      <c r="T228" s="8"/>
      <c r="U228" s="8"/>
      <c r="V228" s="8"/>
      <c r="W228" s="8"/>
      <c r="X228" s="8"/>
      <c r="Y228" s="8"/>
      <c r="Z228" s="8"/>
      <c r="AA228" s="8"/>
      <c r="AB228" s="8"/>
      <c r="AC228" s="8"/>
    </row>
    <row r="229" spans="1:29" ht="12.75" customHeight="1">
      <c r="A229" s="5"/>
      <c r="B229" s="5" t="s">
        <v>3411</v>
      </c>
      <c r="C229" s="5" t="s">
        <v>3039</v>
      </c>
      <c r="D229" s="5" t="s">
        <v>12</v>
      </c>
      <c r="E229" s="8" t="e">
        <f>VLOOKUP($D229,#REF!,2,0)</f>
        <v>#REF!</v>
      </c>
      <c r="F229" s="8" t="e">
        <f>VLOOKUP($D229,#REF!,3,0)</f>
        <v>#REF!</v>
      </c>
      <c r="G229" s="8" t="s">
        <v>13</v>
      </c>
      <c r="H229" s="8" t="s">
        <v>14</v>
      </c>
      <c r="I229" s="8" t="s">
        <v>105</v>
      </c>
      <c r="J229" s="8" t="str">
        <f t="shared" si="43"/>
        <v>GUNCano_FIRING-Group Shots 08 160m MS_B00M_CACK.wav</v>
      </c>
      <c r="K229" s="8" t="s">
        <v>3422</v>
      </c>
      <c r="L229" s="8" t="s">
        <v>3423</v>
      </c>
      <c r="M229" s="8"/>
      <c r="N229" s="8"/>
      <c r="O229" s="8"/>
      <c r="P229" s="8"/>
      <c r="Q229" s="8"/>
      <c r="R229" s="8"/>
      <c r="S229" s="8"/>
      <c r="T229" s="8"/>
      <c r="U229" s="8"/>
      <c r="V229" s="8"/>
      <c r="W229" s="8"/>
      <c r="X229" s="8"/>
      <c r="Y229" s="8"/>
      <c r="Z229" s="8"/>
      <c r="AA229" s="8"/>
      <c r="AB229" s="8"/>
      <c r="AC229" s="8"/>
    </row>
    <row r="230" spans="1:29" ht="12.75" customHeight="1">
      <c r="A230" s="5"/>
      <c r="B230" s="5" t="s">
        <v>3411</v>
      </c>
      <c r="C230" s="5" t="s">
        <v>3020</v>
      </c>
      <c r="D230" s="5" t="s">
        <v>12</v>
      </c>
      <c r="E230" s="8" t="e">
        <f>VLOOKUP($D230,#REF!,2,0)</f>
        <v>#REF!</v>
      </c>
      <c r="F230" s="8" t="e">
        <f>VLOOKUP($D230,#REF!,3,0)</f>
        <v>#REF!</v>
      </c>
      <c r="G230" s="8" t="s">
        <v>13</v>
      </c>
      <c r="H230" s="8" t="s">
        <v>14</v>
      </c>
      <c r="I230" s="8" t="s">
        <v>105</v>
      </c>
      <c r="J230" s="8" t="str">
        <f t="shared" si="43"/>
        <v>GUNCano_FIRING-Group Shots 08 175m XY_B00M_CACK.wav</v>
      </c>
      <c r="K230" s="8" t="s">
        <v>3424</v>
      </c>
      <c r="L230" s="8" t="s">
        <v>3425</v>
      </c>
      <c r="M230" s="8"/>
      <c r="N230" s="8"/>
      <c r="O230" s="8"/>
      <c r="P230" s="8"/>
      <c r="Q230" s="8"/>
      <c r="R230" s="8"/>
      <c r="S230" s="8"/>
      <c r="T230" s="8"/>
      <c r="U230" s="8"/>
      <c r="V230" s="8"/>
      <c r="W230" s="8"/>
      <c r="X230" s="8"/>
      <c r="Y230" s="8"/>
      <c r="Z230" s="8"/>
      <c r="AA230" s="8"/>
      <c r="AB230" s="8"/>
      <c r="AC230" s="8"/>
    </row>
    <row r="231" spans="1:29" ht="12.75" customHeight="1">
      <c r="A231" s="5"/>
      <c r="B231" s="5" t="s">
        <v>3411</v>
      </c>
      <c r="C231" s="5" t="s">
        <v>3064</v>
      </c>
      <c r="D231" s="5" t="s">
        <v>12</v>
      </c>
      <c r="E231" s="8" t="e">
        <f>VLOOKUP($D231,#REF!,2,0)</f>
        <v>#REF!</v>
      </c>
      <c r="F231" s="8" t="e">
        <f>VLOOKUP($D231,#REF!,3,0)</f>
        <v>#REF!</v>
      </c>
      <c r="G231" s="8" t="s">
        <v>13</v>
      </c>
      <c r="H231" s="8" t="s">
        <v>14</v>
      </c>
      <c r="I231" s="8" t="s">
        <v>105</v>
      </c>
      <c r="J231" s="8" t="str">
        <f t="shared" si="43"/>
        <v>GUNCano_FIRING-Group Shots 08 200m Ambix_B00M_CACK.wav</v>
      </c>
      <c r="K231" s="8" t="s">
        <v>3426</v>
      </c>
      <c r="L231" s="8" t="s">
        <v>3427</v>
      </c>
      <c r="M231" s="8"/>
      <c r="N231" s="8"/>
      <c r="O231" s="8"/>
      <c r="P231" s="8"/>
      <c r="Q231" s="8"/>
      <c r="R231" s="8"/>
      <c r="S231" s="8"/>
      <c r="T231" s="8"/>
      <c r="U231" s="8"/>
      <c r="V231" s="8"/>
      <c r="W231" s="8"/>
      <c r="X231" s="8"/>
      <c r="Y231" s="8"/>
      <c r="Z231" s="8"/>
      <c r="AA231" s="8"/>
      <c r="AB231" s="8"/>
      <c r="AC231" s="8"/>
    </row>
    <row r="232" spans="1:29" ht="12.75" customHeight="1">
      <c r="A232" s="5"/>
      <c r="B232" s="5" t="s">
        <v>3411</v>
      </c>
      <c r="C232" s="5" t="s">
        <v>3026</v>
      </c>
      <c r="D232" s="5" t="s">
        <v>12</v>
      </c>
      <c r="E232" s="8" t="e">
        <f>VLOOKUP($D232,#REF!,2,0)</f>
        <v>#REF!</v>
      </c>
      <c r="F232" s="8" t="e">
        <f>VLOOKUP($D232,#REF!,3,0)</f>
        <v>#REF!</v>
      </c>
      <c r="G232" s="8" t="s">
        <v>13</v>
      </c>
      <c r="H232" s="8" t="s">
        <v>14</v>
      </c>
      <c r="I232" s="8" t="s">
        <v>105</v>
      </c>
      <c r="J232" s="8" t="str">
        <f t="shared" si="43"/>
        <v>GUNCano_FIRING-Group Shots 08 200m ORTF3D Hi_B00M_CACK.wav</v>
      </c>
      <c r="K232" s="8" t="s">
        <v>3428</v>
      </c>
      <c r="L232" s="8" t="s">
        <v>3429</v>
      </c>
      <c r="M232" s="8"/>
      <c r="N232" s="8"/>
      <c r="O232" s="8"/>
      <c r="P232" s="8"/>
      <c r="Q232" s="8"/>
      <c r="R232" s="8"/>
      <c r="S232" s="8"/>
      <c r="T232" s="8"/>
      <c r="U232" s="8"/>
      <c r="V232" s="8"/>
      <c r="W232" s="8"/>
      <c r="X232" s="8"/>
      <c r="Y232" s="8"/>
      <c r="Z232" s="8"/>
      <c r="AA232" s="8"/>
      <c r="AB232" s="8"/>
      <c r="AC232" s="8"/>
    </row>
    <row r="233" spans="1:29" ht="12.75" hidden="1" customHeight="1">
      <c r="A233" s="5"/>
      <c r="B233" s="5" t="s">
        <v>3411</v>
      </c>
      <c r="C233" s="5" t="s">
        <v>3035</v>
      </c>
      <c r="D233" s="5" t="s">
        <v>12</v>
      </c>
      <c r="E233" s="8" t="e">
        <f>VLOOKUP($D233,#REF!,2,0)</f>
        <v>#REF!</v>
      </c>
      <c r="F233" s="8" t="e">
        <f>VLOOKUP($D233,#REF!,3,0)</f>
        <v>#REF!</v>
      </c>
      <c r="G233" s="8" t="s">
        <v>13</v>
      </c>
      <c r="H233" s="8" t="s">
        <v>14</v>
      </c>
      <c r="I233" s="8" t="s">
        <v>1854</v>
      </c>
      <c r="J233" s="8"/>
      <c r="K233" s="8" t="str">
        <f t="shared" ref="K233:K234" si="44">D233&amp;"_"&amp;G233&amp;"-"&amp;B233&amp;" "&amp;C233&amp;"_"&amp;H233&amp;"_"&amp;I233&amp;".wav"</f>
        <v>GUNCano_FIRING-Group Shots 08 150m HH BU_B00M_CANNONS.wav</v>
      </c>
      <c r="L233" s="8" t="s">
        <v>3430</v>
      </c>
      <c r="M233" s="8"/>
      <c r="N233" s="8"/>
      <c r="O233" s="8"/>
      <c r="P233" s="8"/>
      <c r="Q233" s="8"/>
      <c r="R233" s="8"/>
      <c r="S233" s="8"/>
      <c r="T233" s="8"/>
      <c r="U233" s="8"/>
      <c r="V233" s="8"/>
      <c r="W233" s="8"/>
      <c r="X233" s="8"/>
      <c r="Y233" s="8"/>
      <c r="Z233" s="8"/>
      <c r="AA233" s="8"/>
      <c r="AB233" s="8"/>
      <c r="AC233" s="8"/>
    </row>
    <row r="234" spans="1:29" ht="12.75" hidden="1" customHeight="1">
      <c r="A234" s="5"/>
      <c r="B234" s="5" t="s">
        <v>3411</v>
      </c>
      <c r="C234" s="5" t="s">
        <v>3037</v>
      </c>
      <c r="D234" s="5" t="s">
        <v>12</v>
      </c>
      <c r="E234" s="8" t="e">
        <f>VLOOKUP($D234,#REF!,2,0)</f>
        <v>#REF!</v>
      </c>
      <c r="F234" s="8" t="e">
        <f>VLOOKUP($D234,#REF!,3,0)</f>
        <v>#REF!</v>
      </c>
      <c r="G234" s="8" t="s">
        <v>13</v>
      </c>
      <c r="H234" s="8" t="s">
        <v>14</v>
      </c>
      <c r="I234" s="8" t="s">
        <v>1854</v>
      </c>
      <c r="J234" s="8"/>
      <c r="K234" s="8" t="str">
        <f t="shared" si="44"/>
        <v>GUNCano_FIRING-Group Shots 08 160m MS BU_B00M_CANNONS.wav</v>
      </c>
      <c r="L234" s="8" t="s">
        <v>3431</v>
      </c>
      <c r="M234" s="8"/>
      <c r="N234" s="8"/>
      <c r="O234" s="8"/>
      <c r="P234" s="8"/>
      <c r="Q234" s="8"/>
      <c r="R234" s="8"/>
      <c r="S234" s="8"/>
      <c r="T234" s="8"/>
      <c r="U234" s="8"/>
      <c r="V234" s="8"/>
      <c r="W234" s="8"/>
      <c r="X234" s="8"/>
      <c r="Y234" s="8"/>
      <c r="Z234" s="8"/>
      <c r="AA234" s="8"/>
      <c r="AB234" s="8"/>
      <c r="AC234" s="8"/>
    </row>
    <row r="235" spans="1:29" ht="12.75" customHeight="1">
      <c r="A235" s="5"/>
      <c r="B235" s="5" t="s">
        <v>3411</v>
      </c>
      <c r="C235" s="5" t="s">
        <v>3029</v>
      </c>
      <c r="D235" s="5" t="s">
        <v>12</v>
      </c>
      <c r="E235" s="8" t="e">
        <f>VLOOKUP($D235,#REF!,2,0)</f>
        <v>#REF!</v>
      </c>
      <c r="F235" s="8" t="e">
        <f>VLOOKUP($D235,#REF!,3,0)</f>
        <v>#REF!</v>
      </c>
      <c r="G235" s="8" t="s">
        <v>13</v>
      </c>
      <c r="H235" s="8" t="s">
        <v>14</v>
      </c>
      <c r="I235" s="8" t="s">
        <v>105</v>
      </c>
      <c r="J235" s="8" t="str">
        <f>D235&amp;"_"&amp;G235&amp;"-"&amp;B235&amp;" "&amp;C235&amp;"_"&amp;H235&amp;"_"&amp;I235&amp;".wav"</f>
        <v>GUNCano_FIRING-Group Shots 08 200m ORTF3D Lo_B00M_CACK.wav</v>
      </c>
      <c r="K235" s="8" t="s">
        <v>3432</v>
      </c>
      <c r="L235" s="8" t="s">
        <v>3433</v>
      </c>
      <c r="M235" s="8"/>
      <c r="N235" s="8"/>
      <c r="O235" s="8"/>
      <c r="P235" s="8"/>
      <c r="Q235" s="8"/>
      <c r="R235" s="8"/>
      <c r="S235" s="8"/>
      <c r="T235" s="8"/>
      <c r="U235" s="8"/>
      <c r="V235" s="8"/>
      <c r="W235" s="8"/>
      <c r="X235" s="8"/>
      <c r="Y235" s="8"/>
      <c r="Z235" s="8"/>
      <c r="AA235" s="8"/>
      <c r="AB235" s="8"/>
      <c r="AC235" s="8"/>
    </row>
    <row r="236" spans="1:29" ht="12.75" hidden="1" customHeight="1">
      <c r="A236" s="5"/>
      <c r="B236" s="5" t="s">
        <v>3411</v>
      </c>
      <c r="C236" s="5" t="s">
        <v>3041</v>
      </c>
      <c r="D236" s="5" t="s">
        <v>12</v>
      </c>
      <c r="E236" s="8" t="e">
        <f>VLOOKUP($D236,#REF!,2,0)</f>
        <v>#REF!</v>
      </c>
      <c r="F236" s="8" t="e">
        <f>VLOOKUP($D236,#REF!,3,0)</f>
        <v>#REF!</v>
      </c>
      <c r="G236" s="8" t="s">
        <v>13</v>
      </c>
      <c r="H236" s="8" t="s">
        <v>14</v>
      </c>
      <c r="I236" s="8" t="s">
        <v>1854</v>
      </c>
      <c r="J236" s="8"/>
      <c r="K236" s="8" t="str">
        <f>D236&amp;"_"&amp;G236&amp;"-"&amp;B236&amp;" "&amp;C236&amp;"_"&amp;H236&amp;"_"&amp;I236&amp;".wav"</f>
        <v>GUNCano_FIRING-Group Shots 08 100m XY BU_B00M_CANNONS.wav</v>
      </c>
      <c r="L236" s="8" t="s">
        <v>3434</v>
      </c>
      <c r="M236" s="8"/>
      <c r="N236" s="8"/>
      <c r="O236" s="8"/>
      <c r="P236" s="8"/>
      <c r="Q236" s="8"/>
      <c r="R236" s="8"/>
      <c r="S236" s="8"/>
      <c r="T236" s="8"/>
      <c r="U236" s="8"/>
      <c r="V236" s="8"/>
      <c r="W236" s="8"/>
      <c r="X236" s="8"/>
      <c r="Y236" s="8"/>
      <c r="Z236" s="8"/>
      <c r="AA236" s="8"/>
      <c r="AB236" s="8"/>
      <c r="AC236" s="8"/>
    </row>
    <row r="237" spans="1:29" ht="12.75" customHeight="1">
      <c r="A237" s="5"/>
      <c r="B237" s="5" t="s">
        <v>3411</v>
      </c>
      <c r="C237" s="5" t="s">
        <v>3017</v>
      </c>
      <c r="D237" s="5" t="s">
        <v>12</v>
      </c>
      <c r="E237" s="8" t="e">
        <f>VLOOKUP($D237,#REF!,2,0)</f>
        <v>#REF!</v>
      </c>
      <c r="F237" s="8" t="e">
        <f>VLOOKUP($D237,#REF!,3,0)</f>
        <v>#REF!</v>
      </c>
      <c r="G237" s="8" t="s">
        <v>13</v>
      </c>
      <c r="H237" s="8" t="s">
        <v>14</v>
      </c>
      <c r="I237" s="8" t="s">
        <v>105</v>
      </c>
      <c r="J237" s="8" t="str">
        <f>D237&amp;"_"&amp;G237&amp;"-"&amp;B237&amp;" "&amp;C237&amp;"_"&amp;H237&amp;"_"&amp;I237&amp;".wav"</f>
        <v>GUNCano_FIRING-Group Shots 08 50m XY_B00M_CACK.wav</v>
      </c>
      <c r="K237" s="8" t="s">
        <v>3435</v>
      </c>
      <c r="L237" s="8" t="s">
        <v>3436</v>
      </c>
      <c r="M237" s="8"/>
      <c r="N237" s="8"/>
      <c r="O237" s="8"/>
      <c r="P237" s="8"/>
      <c r="Q237" s="8"/>
      <c r="R237" s="8"/>
      <c r="S237" s="8"/>
      <c r="T237" s="8"/>
      <c r="U237" s="8"/>
      <c r="V237" s="8"/>
      <c r="W237" s="8"/>
      <c r="X237" s="8"/>
      <c r="Y237" s="8"/>
      <c r="Z237" s="8"/>
      <c r="AA237" s="8"/>
      <c r="AB237" s="8"/>
      <c r="AC237" s="8"/>
    </row>
    <row r="238" spans="1:29" ht="12.75" hidden="1" customHeight="1">
      <c r="A238" s="5"/>
      <c r="B238" s="5" t="s">
        <v>3437</v>
      </c>
      <c r="C238" s="5" t="s">
        <v>3046</v>
      </c>
      <c r="D238" s="5" t="s">
        <v>12</v>
      </c>
      <c r="E238" s="8" t="e">
        <f>VLOOKUP($D238,#REF!,2,0)</f>
        <v>#REF!</v>
      </c>
      <c r="F238" s="8" t="e">
        <f>VLOOKUP($D238,#REF!,3,0)</f>
        <v>#REF!</v>
      </c>
      <c r="G238" s="8" t="s">
        <v>13</v>
      </c>
      <c r="H238" s="8" t="s">
        <v>14</v>
      </c>
      <c r="I238" s="8" t="s">
        <v>1854</v>
      </c>
      <c r="J238" s="8"/>
      <c r="K238" s="8" t="str">
        <f t="shared" ref="K238:K239" si="45">D238&amp;"_"&amp;G238&amp;"-"&amp;B238&amp;" "&amp;C238&amp;"_"&amp;H238&amp;"_"&amp;I238&amp;".wav"</f>
        <v>GUNCano_FIRING-Group Shots 17 120m XY BU_B00M_CANNONS.wav</v>
      </c>
      <c r="L238" s="8" t="s">
        <v>3438</v>
      </c>
      <c r="M238" s="8"/>
      <c r="N238" s="8"/>
      <c r="O238" s="8"/>
      <c r="P238" s="8"/>
      <c r="Q238" s="8"/>
      <c r="R238" s="8"/>
      <c r="S238" s="8"/>
      <c r="T238" s="8"/>
      <c r="U238" s="8"/>
      <c r="V238" s="8"/>
      <c r="W238" s="8"/>
      <c r="X238" s="8"/>
      <c r="Y238" s="8"/>
      <c r="Z238" s="8"/>
      <c r="AA238" s="8"/>
      <c r="AB238" s="8"/>
      <c r="AC238" s="8"/>
    </row>
    <row r="239" spans="1:29" ht="12.75" hidden="1" customHeight="1">
      <c r="A239" s="5"/>
      <c r="B239" s="5" t="s">
        <v>3437</v>
      </c>
      <c r="C239" s="5" t="s">
        <v>3048</v>
      </c>
      <c r="D239" s="5" t="s">
        <v>12</v>
      </c>
      <c r="E239" s="8" t="e">
        <f>VLOOKUP($D239,#REF!,2,0)</f>
        <v>#REF!</v>
      </c>
      <c r="F239" s="8" t="e">
        <f>VLOOKUP($D239,#REF!,3,0)</f>
        <v>#REF!</v>
      </c>
      <c r="G239" s="8" t="s">
        <v>13</v>
      </c>
      <c r="H239" s="8" t="s">
        <v>14</v>
      </c>
      <c r="I239" s="8" t="s">
        <v>1854</v>
      </c>
      <c r="J239" s="8"/>
      <c r="K239" s="8" t="str">
        <f t="shared" si="45"/>
        <v>GUNCano_FIRING-Group Shots 17 130m MS BU_B00M_CANNONS.wav</v>
      </c>
      <c r="L239" s="8" t="s">
        <v>3439</v>
      </c>
      <c r="M239" s="8"/>
      <c r="N239" s="8"/>
      <c r="O239" s="8"/>
      <c r="P239" s="8"/>
      <c r="Q239" s="8"/>
      <c r="R239" s="8"/>
      <c r="S239" s="8"/>
      <c r="T239" s="8"/>
      <c r="U239" s="8"/>
      <c r="V239" s="8"/>
      <c r="W239" s="8"/>
      <c r="X239" s="8"/>
      <c r="Y239" s="8"/>
      <c r="Z239" s="8"/>
      <c r="AA239" s="8"/>
      <c r="AB239" s="8"/>
      <c r="AC239" s="8"/>
    </row>
    <row r="240" spans="1:29" ht="12.75" hidden="1" customHeight="1">
      <c r="A240" s="5"/>
      <c r="B240" s="5" t="s">
        <v>3437</v>
      </c>
      <c r="C240" s="5" t="s">
        <v>3055</v>
      </c>
      <c r="D240" s="5" t="s">
        <v>12</v>
      </c>
      <c r="E240" s="8" t="e">
        <f>VLOOKUP($D240,#REF!,2,0)</f>
        <v>#REF!</v>
      </c>
      <c r="F240" s="8" t="e">
        <f>VLOOKUP($D240,#REF!,3,0)</f>
        <v>#REF!</v>
      </c>
      <c r="G240" s="8" t="s">
        <v>13</v>
      </c>
      <c r="H240" s="8" t="s">
        <v>14</v>
      </c>
      <c r="I240" s="8" t="s">
        <v>105</v>
      </c>
      <c r="J240" s="8" t="str">
        <f t="shared" ref="J240:J247" si="46">D240&amp;"_"&amp;G240&amp;"-"&amp;B240&amp;" "&amp;C240&amp;"_"&amp;H240&amp;"_"&amp;I240&amp;".wav"</f>
        <v>GUNCano_FIRING-Group Shots 17 130m MS_B00M_CACK.wav</v>
      </c>
      <c r="K240" s="8" t="s">
        <v>3440</v>
      </c>
      <c r="L240" s="8" t="s">
        <v>3441</v>
      </c>
      <c r="M240" s="8"/>
      <c r="N240" s="8"/>
      <c r="O240" s="8"/>
      <c r="P240" s="8"/>
      <c r="Q240" s="8"/>
      <c r="R240" s="8"/>
      <c r="S240" s="8"/>
      <c r="T240" s="8"/>
      <c r="U240" s="8"/>
      <c r="V240" s="8"/>
      <c r="W240" s="8"/>
      <c r="X240" s="8"/>
      <c r="Y240" s="8"/>
      <c r="Z240" s="8"/>
      <c r="AA240" s="8"/>
      <c r="AB240" s="8"/>
      <c r="AC240" s="8"/>
    </row>
    <row r="241" spans="1:29" ht="12.75" hidden="1" customHeight="1">
      <c r="A241" s="5"/>
      <c r="B241" s="5" t="s">
        <v>3437</v>
      </c>
      <c r="C241" s="5" t="s">
        <v>3052</v>
      </c>
      <c r="D241" s="5" t="s">
        <v>12</v>
      </c>
      <c r="E241" s="8" t="e">
        <f>VLOOKUP($D241,#REF!,2,0)</f>
        <v>#REF!</v>
      </c>
      <c r="F241" s="8" t="e">
        <f>VLOOKUP($D241,#REF!,3,0)</f>
        <v>#REF!</v>
      </c>
      <c r="G241" s="8" t="s">
        <v>13</v>
      </c>
      <c r="H241" s="8" t="s">
        <v>14</v>
      </c>
      <c r="I241" s="8" t="s">
        <v>105</v>
      </c>
      <c r="J241" s="8" t="str">
        <f t="shared" si="46"/>
        <v>GUNCano_FIRING-Group Shots 17 120m XY_B00M_CACK.wav</v>
      </c>
      <c r="K241" s="8" t="s">
        <v>3442</v>
      </c>
      <c r="L241" s="8" t="s">
        <v>3443</v>
      </c>
      <c r="M241" s="8"/>
      <c r="N241" s="8"/>
      <c r="O241" s="8"/>
      <c r="P241" s="8"/>
      <c r="Q241" s="8"/>
      <c r="R241" s="8"/>
      <c r="S241" s="8"/>
      <c r="T241" s="8"/>
      <c r="U241" s="8"/>
      <c r="V241" s="8"/>
      <c r="W241" s="8"/>
      <c r="X241" s="8"/>
      <c r="Y241" s="8"/>
      <c r="Z241" s="8"/>
      <c r="AA241" s="8"/>
      <c r="AB241" s="8"/>
      <c r="AC241" s="8"/>
    </row>
    <row r="242" spans="1:29" ht="12.75" hidden="1" customHeight="1">
      <c r="A242" s="5"/>
      <c r="B242" s="5" t="s">
        <v>3437</v>
      </c>
      <c r="C242" s="5" t="s">
        <v>3017</v>
      </c>
      <c r="D242" s="5" t="s">
        <v>12</v>
      </c>
      <c r="E242" s="8" t="e">
        <f>VLOOKUP($D242,#REF!,2,0)</f>
        <v>#REF!</v>
      </c>
      <c r="F242" s="8" t="e">
        <f>VLOOKUP($D242,#REF!,3,0)</f>
        <v>#REF!</v>
      </c>
      <c r="G242" s="8" t="s">
        <v>13</v>
      </c>
      <c r="H242" s="8" t="s">
        <v>14</v>
      </c>
      <c r="I242" s="8" t="s">
        <v>105</v>
      </c>
      <c r="J242" s="8" t="str">
        <f t="shared" si="46"/>
        <v>GUNCano_FIRING-Group Shots 17 50m XY_B00M_CACK.wav</v>
      </c>
      <c r="K242" s="8" t="s">
        <v>3444</v>
      </c>
      <c r="L242" s="8" t="s">
        <v>3445</v>
      </c>
      <c r="M242" s="8"/>
      <c r="N242" s="8"/>
      <c r="O242" s="8"/>
      <c r="P242" s="8"/>
      <c r="Q242" s="8"/>
      <c r="R242" s="8"/>
      <c r="S242" s="8"/>
      <c r="T242" s="8"/>
      <c r="U242" s="8"/>
      <c r="V242" s="8"/>
      <c r="W242" s="8"/>
      <c r="X242" s="8"/>
      <c r="Y242" s="8"/>
      <c r="Z242" s="8"/>
      <c r="AA242" s="8"/>
      <c r="AB242" s="8"/>
      <c r="AC242" s="8"/>
    </row>
    <row r="243" spans="1:29" ht="12.75" hidden="1" customHeight="1">
      <c r="A243" s="5"/>
      <c r="B243" s="5" t="s">
        <v>3437</v>
      </c>
      <c r="C243" s="5" t="s">
        <v>3020</v>
      </c>
      <c r="D243" s="5" t="s">
        <v>12</v>
      </c>
      <c r="E243" s="8" t="e">
        <f>VLOOKUP($D243,#REF!,2,0)</f>
        <v>#REF!</v>
      </c>
      <c r="F243" s="8" t="e">
        <f>VLOOKUP($D243,#REF!,3,0)</f>
        <v>#REF!</v>
      </c>
      <c r="G243" s="8" t="s">
        <v>13</v>
      </c>
      <c r="H243" s="8" t="s">
        <v>14</v>
      </c>
      <c r="I243" s="8" t="s">
        <v>105</v>
      </c>
      <c r="J243" s="8" t="str">
        <f t="shared" si="46"/>
        <v>GUNCano_FIRING-Group Shots 17 175m XY_B00M_CACK.wav</v>
      </c>
      <c r="K243" s="8" t="s">
        <v>3446</v>
      </c>
      <c r="L243" s="8" t="s">
        <v>3447</v>
      </c>
      <c r="M243" s="8"/>
      <c r="N243" s="8"/>
      <c r="O243" s="8"/>
      <c r="P243" s="8"/>
      <c r="Q243" s="8"/>
      <c r="R243" s="8"/>
      <c r="S243" s="8"/>
      <c r="T243" s="8"/>
      <c r="U243" s="8"/>
      <c r="V243" s="8"/>
      <c r="W243" s="8"/>
      <c r="X243" s="8"/>
      <c r="Y243" s="8"/>
      <c r="Z243" s="8"/>
      <c r="AA243" s="8"/>
      <c r="AB243" s="8"/>
      <c r="AC243" s="8"/>
    </row>
    <row r="244" spans="1:29" ht="12.75" hidden="1" customHeight="1">
      <c r="A244" s="5"/>
      <c r="B244" s="5" t="s">
        <v>3437</v>
      </c>
      <c r="C244" s="5" t="s">
        <v>3064</v>
      </c>
      <c r="D244" s="5" t="s">
        <v>12</v>
      </c>
      <c r="E244" s="8" t="e">
        <f>VLOOKUP($D244,#REF!,2,0)</f>
        <v>#REF!</v>
      </c>
      <c r="F244" s="8" t="e">
        <f>VLOOKUP($D244,#REF!,3,0)</f>
        <v>#REF!</v>
      </c>
      <c r="G244" s="8" t="s">
        <v>13</v>
      </c>
      <c r="H244" s="8" t="s">
        <v>14</v>
      </c>
      <c r="I244" s="8" t="s">
        <v>105</v>
      </c>
      <c r="J244" s="8" t="str">
        <f t="shared" si="46"/>
        <v>GUNCano_FIRING-Group Shots 17 200m Ambix_B00M_CACK.wav</v>
      </c>
      <c r="K244" s="8" t="s">
        <v>3448</v>
      </c>
      <c r="L244" s="8" t="s">
        <v>3449</v>
      </c>
      <c r="M244" s="8"/>
      <c r="N244" s="8"/>
      <c r="O244" s="8"/>
      <c r="P244" s="8"/>
      <c r="Q244" s="8"/>
      <c r="R244" s="8"/>
      <c r="S244" s="8"/>
      <c r="T244" s="8"/>
      <c r="U244" s="8"/>
      <c r="V244" s="8"/>
      <c r="W244" s="8"/>
      <c r="X244" s="8"/>
      <c r="Y244" s="8"/>
      <c r="Z244" s="8"/>
      <c r="AA244" s="8"/>
      <c r="AB244" s="8"/>
      <c r="AC244" s="8"/>
    </row>
    <row r="245" spans="1:29" ht="12.75" hidden="1" customHeight="1">
      <c r="A245" s="5"/>
      <c r="B245" s="5" t="s">
        <v>3437</v>
      </c>
      <c r="C245" s="5" t="s">
        <v>3026</v>
      </c>
      <c r="D245" s="5" t="s">
        <v>12</v>
      </c>
      <c r="E245" s="8" t="e">
        <f>VLOOKUP($D245,#REF!,2,0)</f>
        <v>#REF!</v>
      </c>
      <c r="F245" s="8" t="e">
        <f>VLOOKUP($D245,#REF!,3,0)</f>
        <v>#REF!</v>
      </c>
      <c r="G245" s="8" t="s">
        <v>13</v>
      </c>
      <c r="H245" s="8" t="s">
        <v>14</v>
      </c>
      <c r="I245" s="8" t="s">
        <v>105</v>
      </c>
      <c r="J245" s="8" t="str">
        <f t="shared" si="46"/>
        <v>GUNCano_FIRING-Group Shots 17 200m ORTF3D Hi_B00M_CACK.wav</v>
      </c>
      <c r="K245" s="8" t="s">
        <v>3450</v>
      </c>
      <c r="L245" s="8" t="s">
        <v>3451</v>
      </c>
      <c r="M245" s="8"/>
      <c r="N245" s="8"/>
      <c r="O245" s="8"/>
      <c r="P245" s="8"/>
      <c r="Q245" s="8"/>
      <c r="R245" s="8"/>
      <c r="S245" s="8"/>
      <c r="T245" s="8"/>
      <c r="U245" s="8"/>
      <c r="V245" s="8"/>
      <c r="W245" s="8"/>
      <c r="X245" s="8"/>
      <c r="Y245" s="8"/>
      <c r="Z245" s="8"/>
      <c r="AA245" s="8"/>
      <c r="AB245" s="8"/>
      <c r="AC245" s="8"/>
    </row>
    <row r="246" spans="1:29" ht="12.75" hidden="1" customHeight="1">
      <c r="A246" s="5"/>
      <c r="B246" s="5" t="s">
        <v>3437</v>
      </c>
      <c r="C246" s="5" t="s">
        <v>3029</v>
      </c>
      <c r="D246" s="5" t="s">
        <v>12</v>
      </c>
      <c r="E246" s="8" t="e">
        <f>VLOOKUP($D246,#REF!,2,0)</f>
        <v>#REF!</v>
      </c>
      <c r="F246" s="8" t="e">
        <f>VLOOKUP($D246,#REF!,3,0)</f>
        <v>#REF!</v>
      </c>
      <c r="G246" s="8" t="s">
        <v>13</v>
      </c>
      <c r="H246" s="8" t="s">
        <v>14</v>
      </c>
      <c r="I246" s="8" t="s">
        <v>105</v>
      </c>
      <c r="J246" s="8" t="str">
        <f t="shared" si="46"/>
        <v>GUNCano_FIRING-Group Shots 17 200m ORTF3D Lo_B00M_CACK.wav</v>
      </c>
      <c r="K246" s="8" t="s">
        <v>3452</v>
      </c>
      <c r="L246" s="8" t="s">
        <v>3453</v>
      </c>
      <c r="M246" s="8"/>
      <c r="N246" s="8"/>
      <c r="O246" s="8"/>
      <c r="P246" s="8"/>
      <c r="Q246" s="8"/>
      <c r="R246" s="8"/>
      <c r="S246" s="8"/>
      <c r="T246" s="8"/>
      <c r="U246" s="8"/>
      <c r="V246" s="8"/>
      <c r="W246" s="8"/>
      <c r="X246" s="8"/>
      <c r="Y246" s="8"/>
      <c r="Z246" s="8"/>
      <c r="AA246" s="8"/>
      <c r="AB246" s="8"/>
      <c r="AC246" s="8"/>
    </row>
    <row r="247" spans="1:29" ht="12.75" hidden="1" customHeight="1">
      <c r="A247" s="5"/>
      <c r="B247" s="5" t="s">
        <v>3437</v>
      </c>
      <c r="C247" s="5" t="s">
        <v>3032</v>
      </c>
      <c r="D247" s="5" t="s">
        <v>12</v>
      </c>
      <c r="E247" s="8" t="e">
        <f>VLOOKUP($D247,#REF!,2,0)</f>
        <v>#REF!</v>
      </c>
      <c r="F247" s="8" t="e">
        <f>VLOOKUP($D247,#REF!,3,0)</f>
        <v>#REF!</v>
      </c>
      <c r="G247" s="8" t="s">
        <v>13</v>
      </c>
      <c r="H247" s="8" t="s">
        <v>14</v>
      </c>
      <c r="I247" s="8" t="s">
        <v>105</v>
      </c>
      <c r="J247" s="8" t="str">
        <f t="shared" si="46"/>
        <v>GUNCano_FIRING-Group Shots 17 150m HH_B00M_CACK.wav</v>
      </c>
      <c r="K247" s="8" t="s">
        <v>3454</v>
      </c>
      <c r="L247" s="8" t="s">
        <v>3455</v>
      </c>
      <c r="M247" s="8"/>
      <c r="N247" s="8"/>
      <c r="O247" s="8"/>
      <c r="P247" s="8"/>
      <c r="Q247" s="8"/>
      <c r="R247" s="8"/>
      <c r="S247" s="8"/>
      <c r="T247" s="8"/>
      <c r="U247" s="8"/>
      <c r="V247" s="8"/>
      <c r="W247" s="8"/>
      <c r="X247" s="8"/>
      <c r="Y247" s="8"/>
      <c r="Z247" s="8"/>
      <c r="AA247" s="8"/>
      <c r="AB247" s="8"/>
      <c r="AC247" s="8"/>
    </row>
    <row r="248" spans="1:29" ht="12.75" hidden="1" customHeight="1">
      <c r="A248" s="5"/>
      <c r="B248" s="5" t="s">
        <v>3437</v>
      </c>
      <c r="C248" s="5" t="s">
        <v>3035</v>
      </c>
      <c r="D248" s="5" t="s">
        <v>12</v>
      </c>
      <c r="E248" s="8" t="e">
        <f>VLOOKUP($D248,#REF!,2,0)</f>
        <v>#REF!</v>
      </c>
      <c r="F248" s="8" t="e">
        <f>VLOOKUP($D248,#REF!,3,0)</f>
        <v>#REF!</v>
      </c>
      <c r="G248" s="8" t="s">
        <v>13</v>
      </c>
      <c r="H248" s="8" t="s">
        <v>14</v>
      </c>
      <c r="I248" s="8" t="s">
        <v>1854</v>
      </c>
      <c r="J248" s="8"/>
      <c r="K248" s="8" t="str">
        <f t="shared" ref="K248:K249" si="47">D248&amp;"_"&amp;G248&amp;"-"&amp;B248&amp;" "&amp;C248&amp;"_"&amp;H248&amp;"_"&amp;I248&amp;".wav"</f>
        <v>GUNCano_FIRING-Group Shots 17 150m HH BU_B00M_CANNONS.wav</v>
      </c>
      <c r="L248" s="8" t="s">
        <v>3456</v>
      </c>
      <c r="M248" s="8"/>
      <c r="N248" s="8"/>
      <c r="O248" s="8"/>
      <c r="P248" s="8"/>
      <c r="Q248" s="8"/>
      <c r="R248" s="8"/>
      <c r="S248" s="8"/>
      <c r="T248" s="8"/>
      <c r="U248" s="8"/>
      <c r="V248" s="8"/>
      <c r="W248" s="8"/>
      <c r="X248" s="8"/>
      <c r="Y248" s="8"/>
      <c r="Z248" s="8"/>
      <c r="AA248" s="8"/>
      <c r="AB248" s="8"/>
      <c r="AC248" s="8"/>
    </row>
    <row r="249" spans="1:29" ht="12.75" hidden="1" customHeight="1">
      <c r="A249" s="5"/>
      <c r="B249" s="5" t="s">
        <v>3437</v>
      </c>
      <c r="C249" s="5" t="s">
        <v>3037</v>
      </c>
      <c r="D249" s="5" t="s">
        <v>12</v>
      </c>
      <c r="E249" s="8" t="e">
        <f>VLOOKUP($D249,#REF!,2,0)</f>
        <v>#REF!</v>
      </c>
      <c r="F249" s="8" t="e">
        <f>VLOOKUP($D249,#REF!,3,0)</f>
        <v>#REF!</v>
      </c>
      <c r="G249" s="8" t="s">
        <v>13</v>
      </c>
      <c r="H249" s="8" t="s">
        <v>14</v>
      </c>
      <c r="I249" s="8" t="s">
        <v>1854</v>
      </c>
      <c r="J249" s="8"/>
      <c r="K249" s="8" t="str">
        <f t="shared" si="47"/>
        <v>GUNCano_FIRING-Group Shots 17 160m MS BU_B00M_CANNONS.wav</v>
      </c>
      <c r="L249" s="8" t="s">
        <v>3457</v>
      </c>
      <c r="M249" s="8"/>
      <c r="N249" s="8"/>
      <c r="O249" s="8"/>
      <c r="P249" s="8"/>
      <c r="Q249" s="8"/>
      <c r="R249" s="8"/>
      <c r="S249" s="8"/>
      <c r="T249" s="8"/>
      <c r="U249" s="8"/>
      <c r="V249" s="8"/>
      <c r="W249" s="8"/>
      <c r="X249" s="8"/>
      <c r="Y249" s="8"/>
      <c r="Z249" s="8"/>
      <c r="AA249" s="8"/>
      <c r="AB249" s="8"/>
      <c r="AC249" s="8"/>
    </row>
    <row r="250" spans="1:29" ht="12.75" hidden="1" customHeight="1">
      <c r="A250" s="5"/>
      <c r="B250" s="5" t="s">
        <v>3437</v>
      </c>
      <c r="C250" s="5" t="s">
        <v>3039</v>
      </c>
      <c r="D250" s="5" t="s">
        <v>12</v>
      </c>
      <c r="E250" s="8" t="e">
        <f>VLOOKUP($D250,#REF!,2,0)</f>
        <v>#REF!</v>
      </c>
      <c r="F250" s="8" t="e">
        <f>VLOOKUP($D250,#REF!,3,0)</f>
        <v>#REF!</v>
      </c>
      <c r="G250" s="8" t="s">
        <v>13</v>
      </c>
      <c r="H250" s="8" t="s">
        <v>14</v>
      </c>
      <c r="I250" s="8" t="s">
        <v>105</v>
      </c>
      <c r="J250" s="8" t="str">
        <f>D250&amp;"_"&amp;G250&amp;"-"&amp;B250&amp;" "&amp;C250&amp;"_"&amp;H250&amp;"_"&amp;I250&amp;".wav"</f>
        <v>GUNCano_FIRING-Group Shots 17 160m MS_B00M_CACK.wav</v>
      </c>
      <c r="K250" s="8" t="s">
        <v>3458</v>
      </c>
      <c r="L250" s="8" t="s">
        <v>3459</v>
      </c>
      <c r="M250" s="8"/>
      <c r="N250" s="8"/>
      <c r="O250" s="8"/>
      <c r="P250" s="8"/>
      <c r="Q250" s="8"/>
      <c r="R250" s="8"/>
      <c r="S250" s="8"/>
      <c r="T250" s="8"/>
      <c r="U250" s="8"/>
      <c r="V250" s="8"/>
      <c r="W250" s="8"/>
      <c r="X250" s="8"/>
      <c r="Y250" s="8"/>
      <c r="Z250" s="8"/>
      <c r="AA250" s="8"/>
      <c r="AB250" s="8"/>
      <c r="AC250" s="8"/>
    </row>
    <row r="251" spans="1:29" ht="12.75" hidden="1" customHeight="1">
      <c r="A251" s="5"/>
      <c r="B251" s="5" t="s">
        <v>3437</v>
      </c>
      <c r="C251" s="5" t="s">
        <v>3041</v>
      </c>
      <c r="D251" s="5" t="s">
        <v>12</v>
      </c>
      <c r="E251" s="8" t="e">
        <f>VLOOKUP($D251,#REF!,2,0)</f>
        <v>#REF!</v>
      </c>
      <c r="F251" s="8" t="e">
        <f>VLOOKUP($D251,#REF!,3,0)</f>
        <v>#REF!</v>
      </c>
      <c r="G251" s="8" t="s">
        <v>13</v>
      </c>
      <c r="H251" s="8" t="s">
        <v>14</v>
      </c>
      <c r="I251" s="8" t="s">
        <v>1854</v>
      </c>
      <c r="J251" s="8"/>
      <c r="K251" s="8" t="str">
        <f>D251&amp;"_"&amp;G251&amp;"-"&amp;B251&amp;" "&amp;C251&amp;"_"&amp;H251&amp;"_"&amp;I251&amp;".wav"</f>
        <v>GUNCano_FIRING-Group Shots 17 100m XY BU_B00M_CANNONS.wav</v>
      </c>
      <c r="L251" s="8" t="s">
        <v>3460</v>
      </c>
      <c r="M251" s="8"/>
      <c r="N251" s="8"/>
      <c r="O251" s="8"/>
      <c r="P251" s="8"/>
      <c r="Q251" s="8"/>
      <c r="R251" s="8"/>
      <c r="S251" s="8"/>
      <c r="T251" s="8"/>
      <c r="U251" s="8"/>
      <c r="V251" s="8"/>
      <c r="W251" s="8"/>
      <c r="X251" s="8"/>
      <c r="Y251" s="8"/>
      <c r="Z251" s="8"/>
      <c r="AA251" s="8"/>
      <c r="AB251" s="8"/>
      <c r="AC251" s="8"/>
    </row>
    <row r="252" spans="1:29" ht="12.75" hidden="1" customHeight="1">
      <c r="A252" s="5"/>
      <c r="B252" s="5" t="s">
        <v>3437</v>
      </c>
      <c r="C252" s="5" t="s">
        <v>3043</v>
      </c>
      <c r="D252" s="5" t="s">
        <v>12</v>
      </c>
      <c r="E252" s="8" t="e">
        <f>VLOOKUP($D252,#REF!,2,0)</f>
        <v>#REF!</v>
      </c>
      <c r="F252" s="8" t="e">
        <f>VLOOKUP($D252,#REF!,3,0)</f>
        <v>#REF!</v>
      </c>
      <c r="G252" s="8" t="s">
        <v>13</v>
      </c>
      <c r="H252" s="8" t="s">
        <v>14</v>
      </c>
      <c r="I252" s="8" t="s">
        <v>105</v>
      </c>
      <c r="J252" s="8" t="str">
        <f>D252&amp;"_"&amp;G252&amp;"-"&amp;B252&amp;" "&amp;C252&amp;"_"&amp;H252&amp;"_"&amp;I252&amp;".wav"</f>
        <v>GUNCano_FIRING-Group Shots 17 100m XY_B00M_CACK.wav</v>
      </c>
      <c r="K252" s="8" t="s">
        <v>3461</v>
      </c>
      <c r="L252" s="8" t="s">
        <v>3462</v>
      </c>
      <c r="M252" s="8"/>
      <c r="N252" s="8"/>
      <c r="O252" s="8"/>
      <c r="P252" s="8"/>
      <c r="Q252" s="8"/>
      <c r="R252" s="8"/>
      <c r="S252" s="8"/>
      <c r="T252" s="8"/>
      <c r="U252" s="8"/>
      <c r="V252" s="8"/>
      <c r="W252" s="8"/>
      <c r="X252" s="8"/>
      <c r="Y252" s="8"/>
      <c r="Z252" s="8"/>
      <c r="AA252" s="8"/>
      <c r="AB252" s="8"/>
      <c r="AC252" s="8"/>
    </row>
    <row r="253" spans="1:29" ht="12.75" hidden="1" customHeight="1">
      <c r="A253" s="5"/>
      <c r="B253" s="5" t="s">
        <v>3463</v>
      </c>
      <c r="C253" s="5" t="s">
        <v>3046</v>
      </c>
      <c r="D253" s="5" t="s">
        <v>12</v>
      </c>
      <c r="E253" s="8" t="e">
        <f>VLOOKUP($D253,#REF!,2,0)</f>
        <v>#REF!</v>
      </c>
      <c r="F253" s="8" t="e">
        <f>VLOOKUP($D253,#REF!,3,0)</f>
        <v>#REF!</v>
      </c>
      <c r="G253" s="8" t="s">
        <v>13</v>
      </c>
      <c r="H253" s="8" t="s">
        <v>14</v>
      </c>
      <c r="I253" s="8" t="s">
        <v>1854</v>
      </c>
      <c r="J253" s="8"/>
      <c r="K253" s="8" t="str">
        <f t="shared" ref="K253:K254" si="48">D253&amp;"_"&amp;G253&amp;"-"&amp;B253&amp;" "&amp;C253&amp;"_"&amp;H253&amp;"_"&amp;I253&amp;".wav"</f>
        <v>GUNCano_FIRING-Group Shots 09 120m XY BU_B00M_CANNONS.wav</v>
      </c>
      <c r="L253" s="8" t="s">
        <v>3464</v>
      </c>
      <c r="M253" s="8"/>
      <c r="N253" s="8" t="str">
        <f t="shared" ref="N253:N267" si="49">L253&amp;"|"&amp;K253</f>
        <v>Flyby_18_F8_XY+MS_L 8040_BU_Stereo RX-glued PreRX.wav|GUNCano_FIRING-Group Shots 09 120m XY BU_B00M_CANNONS.wav</v>
      </c>
      <c r="O253" s="8"/>
      <c r="P253" s="8"/>
      <c r="Q253" s="8"/>
      <c r="R253" s="8"/>
      <c r="S253" s="8"/>
      <c r="T253" s="8"/>
      <c r="U253" s="8"/>
      <c r="V253" s="8"/>
      <c r="W253" s="8"/>
      <c r="X253" s="8"/>
      <c r="Y253" s="8"/>
      <c r="Z253" s="8"/>
      <c r="AA253" s="8"/>
      <c r="AB253" s="8"/>
      <c r="AC253" s="8"/>
    </row>
    <row r="254" spans="1:29" ht="12.75" hidden="1" customHeight="1">
      <c r="A254" s="5"/>
      <c r="B254" s="5" t="s">
        <v>3463</v>
      </c>
      <c r="C254" s="5" t="s">
        <v>3048</v>
      </c>
      <c r="D254" s="5" t="s">
        <v>12</v>
      </c>
      <c r="E254" s="8" t="e">
        <f>VLOOKUP($D254,#REF!,2,0)</f>
        <v>#REF!</v>
      </c>
      <c r="F254" s="8" t="e">
        <f>VLOOKUP($D254,#REF!,3,0)</f>
        <v>#REF!</v>
      </c>
      <c r="G254" s="8" t="s">
        <v>13</v>
      </c>
      <c r="H254" s="8" t="s">
        <v>14</v>
      </c>
      <c r="I254" s="8" t="s">
        <v>1854</v>
      </c>
      <c r="J254" s="8"/>
      <c r="K254" s="8" t="str">
        <f t="shared" si="48"/>
        <v>GUNCano_FIRING-Group Shots 09 130m MS BU_B00M_CANNONS.wav</v>
      </c>
      <c r="L254" s="8" t="s">
        <v>3465</v>
      </c>
      <c r="M254" s="8"/>
      <c r="N254" s="8" t="str">
        <f t="shared" si="49"/>
        <v>Flyby_18_F8_XY+MS_MS-M_BU_Stereo RX-glued PreRX.wav|GUNCano_FIRING-Group Shots 09 130m MS BU_B00M_CANNONS.wav</v>
      </c>
      <c r="O254" s="8"/>
      <c r="P254" s="8"/>
      <c r="Q254" s="8"/>
      <c r="R254" s="8"/>
      <c r="S254" s="8"/>
      <c r="T254" s="8"/>
      <c r="U254" s="8"/>
      <c r="V254" s="8"/>
      <c r="W254" s="8"/>
      <c r="X254" s="8"/>
      <c r="Y254" s="8"/>
      <c r="Z254" s="8"/>
      <c r="AA254" s="8"/>
      <c r="AB254" s="8"/>
      <c r="AC254" s="8"/>
    </row>
    <row r="255" spans="1:29" ht="12.75" customHeight="1">
      <c r="A255" s="5"/>
      <c r="B255" s="5" t="s">
        <v>3463</v>
      </c>
      <c r="C255" s="5" t="s">
        <v>3043</v>
      </c>
      <c r="D255" s="5" t="s">
        <v>12</v>
      </c>
      <c r="E255" s="8" t="e">
        <f>VLOOKUP($D255,#REF!,2,0)</f>
        <v>#REF!</v>
      </c>
      <c r="F255" s="8" t="e">
        <f>VLOOKUP($D255,#REF!,3,0)</f>
        <v>#REF!</v>
      </c>
      <c r="G255" s="8" t="s">
        <v>13</v>
      </c>
      <c r="H255" s="8" t="s">
        <v>14</v>
      </c>
      <c r="I255" s="8" t="s">
        <v>105</v>
      </c>
      <c r="J255" s="8" t="str">
        <f t="shared" ref="J255:J262" si="50">D255&amp;"_"&amp;G255&amp;"-"&amp;B255&amp;" "&amp;C255&amp;"_"&amp;H255&amp;"_"&amp;I255&amp;".wav"</f>
        <v>GUNCano_FIRING-Group Shots 09 100m XY_B00M_CACK.wav</v>
      </c>
      <c r="K255" s="8" t="s">
        <v>3466</v>
      </c>
      <c r="L255" s="8" t="s">
        <v>3467</v>
      </c>
      <c r="M255" s="8"/>
      <c r="N255" s="8" t="str">
        <f t="shared" si="49"/>
        <v>Flyby_18_Zoom_H6_100m_LR RX-glued PreRX.wav|GUNCano_FIRING-Group Shots 18 100m XY_B00M_CACK.wav</v>
      </c>
      <c r="O255" s="8"/>
      <c r="P255" s="8"/>
      <c r="Q255" s="8"/>
      <c r="R255" s="8"/>
      <c r="S255" s="8"/>
      <c r="T255" s="8"/>
      <c r="U255" s="8"/>
      <c r="V255" s="8"/>
      <c r="W255" s="8"/>
      <c r="X255" s="8"/>
      <c r="Y255" s="8"/>
      <c r="Z255" s="8"/>
      <c r="AA255" s="8"/>
      <c r="AB255" s="8"/>
      <c r="AC255" s="8"/>
    </row>
    <row r="256" spans="1:29" ht="12.75" customHeight="1">
      <c r="A256" s="5"/>
      <c r="B256" s="5" t="s">
        <v>3463</v>
      </c>
      <c r="C256" s="5" t="s">
        <v>3052</v>
      </c>
      <c r="D256" s="5" t="s">
        <v>12</v>
      </c>
      <c r="E256" s="8" t="e">
        <f>VLOOKUP($D256,#REF!,2,0)</f>
        <v>#REF!</v>
      </c>
      <c r="F256" s="8" t="e">
        <f>VLOOKUP($D256,#REF!,3,0)</f>
        <v>#REF!</v>
      </c>
      <c r="G256" s="8" t="s">
        <v>13</v>
      </c>
      <c r="H256" s="8" t="s">
        <v>14</v>
      </c>
      <c r="I256" s="8" t="s">
        <v>105</v>
      </c>
      <c r="J256" s="8" t="str">
        <f t="shared" si="50"/>
        <v>GUNCano_FIRING-Group Shots 09 120m XY_B00M_CACK.wav</v>
      </c>
      <c r="K256" s="8" t="s">
        <v>3468</v>
      </c>
      <c r="L256" s="8" t="s">
        <v>3469</v>
      </c>
      <c r="M256" s="8"/>
      <c r="N256" s="8" t="str">
        <f t="shared" si="49"/>
        <v>Flyby_18_F8_XY+MS_XY_L 8040_Stereo RX-glued PreRX.wav|GUNCano_FIRING-Group Shots 18 120m XY_B00M_CACK.wav</v>
      </c>
      <c r="O256" s="8"/>
      <c r="P256" s="8"/>
      <c r="Q256" s="8"/>
      <c r="R256" s="8"/>
      <c r="S256" s="8"/>
      <c r="T256" s="8"/>
      <c r="U256" s="8"/>
      <c r="V256" s="8"/>
      <c r="W256" s="8"/>
      <c r="X256" s="8"/>
      <c r="Y256" s="8"/>
      <c r="Z256" s="8"/>
      <c r="AA256" s="8"/>
      <c r="AB256" s="8"/>
      <c r="AC256" s="8"/>
    </row>
    <row r="257" spans="1:29" ht="12.75" customHeight="1">
      <c r="A257" s="5"/>
      <c r="B257" s="5" t="s">
        <v>3463</v>
      </c>
      <c r="C257" s="5" t="s">
        <v>3055</v>
      </c>
      <c r="D257" s="5" t="s">
        <v>12</v>
      </c>
      <c r="E257" s="8" t="e">
        <f>VLOOKUP($D257,#REF!,2,0)</f>
        <v>#REF!</v>
      </c>
      <c r="F257" s="8" t="e">
        <f>VLOOKUP($D257,#REF!,3,0)</f>
        <v>#REF!</v>
      </c>
      <c r="G257" s="8" t="s">
        <v>13</v>
      </c>
      <c r="H257" s="8" t="s">
        <v>14</v>
      </c>
      <c r="I257" s="8" t="s">
        <v>105</v>
      </c>
      <c r="J257" s="8" t="str">
        <f t="shared" si="50"/>
        <v>GUNCano_FIRING-Group Shots 09 130m MS_B00M_CACK.wav</v>
      </c>
      <c r="K257" s="8" t="s">
        <v>3470</v>
      </c>
      <c r="L257" s="8" t="s">
        <v>3471</v>
      </c>
      <c r="M257" s="8"/>
      <c r="N257" s="8" t="str">
        <f t="shared" si="49"/>
        <v>Flyby_18_F8_XY+MS_MS-M_Stereo RX-glued PreRX.wav|GUNCano_FIRING-Group Shots 18 130m MS_B00M_CACK.wav</v>
      </c>
      <c r="O257" s="8"/>
      <c r="P257" s="8"/>
      <c r="Q257" s="8"/>
      <c r="R257" s="8"/>
      <c r="S257" s="8"/>
      <c r="T257" s="8"/>
      <c r="U257" s="8"/>
      <c r="V257" s="8"/>
      <c r="W257" s="8"/>
      <c r="X257" s="8"/>
      <c r="Y257" s="8"/>
      <c r="Z257" s="8"/>
      <c r="AA257" s="8"/>
      <c r="AB257" s="8"/>
      <c r="AC257" s="8"/>
    </row>
    <row r="258" spans="1:29" ht="12.75" customHeight="1">
      <c r="A258" s="5"/>
      <c r="B258" s="5" t="s">
        <v>3463</v>
      </c>
      <c r="C258" s="5" t="s">
        <v>3032</v>
      </c>
      <c r="D258" s="5" t="s">
        <v>12</v>
      </c>
      <c r="E258" s="8" t="e">
        <f>VLOOKUP($D258,#REF!,2,0)</f>
        <v>#REF!</v>
      </c>
      <c r="F258" s="8" t="e">
        <f>VLOOKUP($D258,#REF!,3,0)</f>
        <v>#REF!</v>
      </c>
      <c r="G258" s="8" t="s">
        <v>13</v>
      </c>
      <c r="H258" s="8" t="s">
        <v>14</v>
      </c>
      <c r="I258" s="8" t="s">
        <v>105</v>
      </c>
      <c r="J258" s="8" t="str">
        <f t="shared" si="50"/>
        <v>GUNCano_FIRING-Group Shots 09 150m HH_B00M_CACK.wav</v>
      </c>
      <c r="K258" s="8" t="s">
        <v>3472</v>
      </c>
      <c r="L258" s="8" t="s">
        <v>3473</v>
      </c>
      <c r="M258" s="8"/>
      <c r="N258" s="8" t="str">
        <f t="shared" si="49"/>
        <v>Flyby_18_Zoom_F8n_200m_HH_Stereo RX-glued PreRX.wav|GUNCano_FIRING-Group Shots 18 150m HH_B00M_CACK.wav</v>
      </c>
      <c r="O258" s="8"/>
      <c r="P258" s="8"/>
      <c r="Q258" s="8"/>
      <c r="R258" s="8"/>
      <c r="S258" s="8"/>
      <c r="T258" s="8"/>
      <c r="U258" s="8"/>
      <c r="V258" s="8"/>
      <c r="W258" s="8"/>
      <c r="X258" s="8"/>
      <c r="Y258" s="8"/>
      <c r="Z258" s="8"/>
      <c r="AA258" s="8"/>
      <c r="AB258" s="8"/>
      <c r="AC258" s="8"/>
    </row>
    <row r="259" spans="1:29" ht="12.75" customHeight="1">
      <c r="A259" s="5"/>
      <c r="B259" s="5" t="s">
        <v>3463</v>
      </c>
      <c r="C259" s="5" t="s">
        <v>3039</v>
      </c>
      <c r="D259" s="5" t="s">
        <v>12</v>
      </c>
      <c r="E259" s="8" t="e">
        <f>VLOOKUP($D259,#REF!,2,0)</f>
        <v>#REF!</v>
      </c>
      <c r="F259" s="8" t="e">
        <f>VLOOKUP($D259,#REF!,3,0)</f>
        <v>#REF!</v>
      </c>
      <c r="G259" s="8" t="s">
        <v>13</v>
      </c>
      <c r="H259" s="8" t="s">
        <v>14</v>
      </c>
      <c r="I259" s="8" t="s">
        <v>105</v>
      </c>
      <c r="J259" s="8" t="str">
        <f t="shared" si="50"/>
        <v>GUNCano_FIRING-Group Shots 09 160m MS_B00M_CACK.wav</v>
      </c>
      <c r="K259" s="8" t="s">
        <v>3474</v>
      </c>
      <c r="L259" s="8" t="s">
        <v>3475</v>
      </c>
      <c r="M259" s="8"/>
      <c r="N259" s="8" t="str">
        <f t="shared" si="49"/>
        <v>Flyby_18_Zoom_F8n_200m_MS-M_Stereo RX-glued PreRX.wav|GUNCano_FIRING-Group Shots 18 160m MS_B00M_CACK.wav</v>
      </c>
      <c r="O259" s="8"/>
      <c r="P259" s="8"/>
      <c r="Q259" s="8"/>
      <c r="R259" s="8"/>
      <c r="S259" s="8"/>
      <c r="T259" s="8"/>
      <c r="U259" s="8"/>
      <c r="V259" s="8"/>
      <c r="W259" s="8"/>
      <c r="X259" s="8"/>
      <c r="Y259" s="8"/>
      <c r="Z259" s="8"/>
      <c r="AA259" s="8"/>
      <c r="AB259" s="8"/>
      <c r="AC259" s="8"/>
    </row>
    <row r="260" spans="1:29" ht="12.75" customHeight="1">
      <c r="A260" s="5"/>
      <c r="B260" s="5" t="s">
        <v>3463</v>
      </c>
      <c r="C260" s="5" t="s">
        <v>3020</v>
      </c>
      <c r="D260" s="5" t="s">
        <v>12</v>
      </c>
      <c r="E260" s="8" t="e">
        <f>VLOOKUP($D260,#REF!,2,0)</f>
        <v>#REF!</v>
      </c>
      <c r="F260" s="8" t="e">
        <f>VLOOKUP($D260,#REF!,3,0)</f>
        <v>#REF!</v>
      </c>
      <c r="G260" s="8" t="s">
        <v>13</v>
      </c>
      <c r="H260" s="8" t="s">
        <v>14</v>
      </c>
      <c r="I260" s="8" t="s">
        <v>105</v>
      </c>
      <c r="J260" s="8" t="str">
        <f t="shared" si="50"/>
        <v>GUNCano_FIRING-Group Shots 09 175m XY_B00M_CACK.wav</v>
      </c>
      <c r="K260" s="8" t="s">
        <v>3476</v>
      </c>
      <c r="L260" s="8" t="s">
        <v>3477</v>
      </c>
      <c r="M260" s="8"/>
      <c r="N260" s="8" t="str">
        <f t="shared" si="49"/>
        <v>Flyby_18_PCM RX-glued PreRX.wav|GUNCano_FIRING-Group Shots 18 175m XY_B00M_CACK.wav</v>
      </c>
      <c r="O260" s="8"/>
      <c r="P260" s="8"/>
      <c r="Q260" s="8"/>
      <c r="R260" s="8"/>
      <c r="S260" s="8"/>
      <c r="T260" s="8"/>
      <c r="U260" s="8"/>
      <c r="V260" s="8"/>
      <c r="W260" s="8"/>
      <c r="X260" s="8"/>
      <c r="Y260" s="8"/>
      <c r="Z260" s="8"/>
      <c r="AA260" s="8"/>
      <c r="AB260" s="8"/>
      <c r="AC260" s="8"/>
    </row>
    <row r="261" spans="1:29" ht="12.75" customHeight="1">
      <c r="A261" s="5"/>
      <c r="B261" s="5" t="s">
        <v>3463</v>
      </c>
      <c r="C261" s="5" t="s">
        <v>3064</v>
      </c>
      <c r="D261" s="5" t="s">
        <v>12</v>
      </c>
      <c r="E261" s="8" t="e">
        <f>VLOOKUP($D261,#REF!,2,0)</f>
        <v>#REF!</v>
      </c>
      <c r="F261" s="8" t="e">
        <f>VLOOKUP($D261,#REF!,3,0)</f>
        <v>#REF!</v>
      </c>
      <c r="G261" s="8" t="s">
        <v>13</v>
      </c>
      <c r="H261" s="8" t="s">
        <v>14</v>
      </c>
      <c r="I261" s="8" t="s">
        <v>105</v>
      </c>
      <c r="J261" s="8" t="str">
        <f t="shared" si="50"/>
        <v>GUNCano_FIRING-Group Shots 09 200m Ambix_B00M_CACK.wav</v>
      </c>
      <c r="K261" s="8" t="s">
        <v>3478</v>
      </c>
      <c r="L261" s="8" t="s">
        <v>3479</v>
      </c>
      <c r="M261" s="8"/>
      <c r="N261" s="8" t="str">
        <f t="shared" si="49"/>
        <v>Flyby_18_Sonosax_300m_Ambeo_Quadro-glued PreRX.wav|GUNCano_FIRING-Group Shots 18 200m 1st ambiX_B00M_CACK.wav</v>
      </c>
      <c r="O261" s="8"/>
      <c r="P261" s="8"/>
      <c r="Q261" s="8"/>
      <c r="R261" s="8"/>
      <c r="S261" s="8"/>
      <c r="T261" s="8"/>
      <c r="U261" s="8"/>
      <c r="V261" s="8"/>
      <c r="W261" s="8"/>
      <c r="X261" s="8"/>
      <c r="Y261" s="8"/>
      <c r="Z261" s="8"/>
      <c r="AA261" s="8"/>
      <c r="AB261" s="8"/>
      <c r="AC261" s="8"/>
    </row>
    <row r="262" spans="1:29" ht="12.75" customHeight="1">
      <c r="A262" s="5"/>
      <c r="B262" s="5" t="s">
        <v>3463</v>
      </c>
      <c r="C262" s="5" t="s">
        <v>3026</v>
      </c>
      <c r="D262" s="5" t="s">
        <v>12</v>
      </c>
      <c r="E262" s="8" t="e">
        <f>VLOOKUP($D262,#REF!,2,0)</f>
        <v>#REF!</v>
      </c>
      <c r="F262" s="8" t="e">
        <f>VLOOKUP($D262,#REF!,3,0)</f>
        <v>#REF!</v>
      </c>
      <c r="G262" s="8" t="s">
        <v>13</v>
      </c>
      <c r="H262" s="8" t="s">
        <v>14</v>
      </c>
      <c r="I262" s="8" t="s">
        <v>105</v>
      </c>
      <c r="J262" s="8" t="str">
        <f t="shared" si="50"/>
        <v>GUNCano_FIRING-Group Shots 09 200m ORTF3D Hi_B00M_CACK.wav</v>
      </c>
      <c r="K262" s="8" t="s">
        <v>3480</v>
      </c>
      <c r="L262" s="8" t="s">
        <v>3481</v>
      </c>
      <c r="M262" s="8"/>
      <c r="N262" s="8" t="str">
        <f t="shared" si="49"/>
        <v>Flyby_18_Sonosax_ORTF 3d Hi1_Quadro-glued PreRX.wav|GUNCano_FIRING-Group Shots 18 200m ORTF3D Hi_B00M_CACK.wav</v>
      </c>
      <c r="O262" s="8"/>
      <c r="P262" s="8"/>
      <c r="Q262" s="8"/>
      <c r="R262" s="8"/>
      <c r="S262" s="8"/>
      <c r="T262" s="8"/>
      <c r="U262" s="8"/>
      <c r="V262" s="8"/>
      <c r="W262" s="8"/>
      <c r="X262" s="8"/>
      <c r="Y262" s="8"/>
      <c r="Z262" s="8"/>
      <c r="AA262" s="8"/>
      <c r="AB262" s="8"/>
      <c r="AC262" s="8"/>
    </row>
    <row r="263" spans="1:29" ht="12.75" hidden="1" customHeight="1">
      <c r="A263" s="5"/>
      <c r="B263" s="5" t="s">
        <v>3463</v>
      </c>
      <c r="C263" s="5" t="s">
        <v>3035</v>
      </c>
      <c r="D263" s="5" t="s">
        <v>12</v>
      </c>
      <c r="E263" s="8" t="e">
        <f>VLOOKUP($D263,#REF!,2,0)</f>
        <v>#REF!</v>
      </c>
      <c r="F263" s="8" t="e">
        <f>VLOOKUP($D263,#REF!,3,0)</f>
        <v>#REF!</v>
      </c>
      <c r="G263" s="8" t="s">
        <v>13</v>
      </c>
      <c r="H263" s="8" t="s">
        <v>14</v>
      </c>
      <c r="I263" s="8" t="s">
        <v>1854</v>
      </c>
      <c r="J263" s="8"/>
      <c r="K263" s="8" t="str">
        <f t="shared" ref="K263:K264" si="51">D263&amp;"_"&amp;G263&amp;"-"&amp;B263&amp;" "&amp;C263&amp;"_"&amp;H263&amp;"_"&amp;I263&amp;".wav"</f>
        <v>GUNCano_FIRING-Group Shots 09 150m HH BU_B00M_CANNONS.wav</v>
      </c>
      <c r="L263" s="8" t="s">
        <v>3482</v>
      </c>
      <c r="M263" s="8"/>
      <c r="N263" s="8" t="str">
        <f t="shared" si="49"/>
        <v>Flyby_18_Zoom_F8n_200m_HH-L_BU_Stereo RX-glued PreRX.wav|GUNCano_FIRING-Group Shots 09 150m HH BU_B00M_CANNONS.wav</v>
      </c>
      <c r="O263" s="8"/>
      <c r="P263" s="8"/>
      <c r="Q263" s="8"/>
      <c r="R263" s="8"/>
      <c r="S263" s="8"/>
      <c r="T263" s="8"/>
      <c r="U263" s="8"/>
      <c r="V263" s="8"/>
      <c r="W263" s="8"/>
      <c r="X263" s="8"/>
      <c r="Y263" s="8"/>
      <c r="Z263" s="8"/>
      <c r="AA263" s="8"/>
      <c r="AB263" s="8"/>
      <c r="AC263" s="8"/>
    </row>
    <row r="264" spans="1:29" ht="12.75" hidden="1" customHeight="1">
      <c r="A264" s="5"/>
      <c r="B264" s="5" t="s">
        <v>3463</v>
      </c>
      <c r="C264" s="5" t="s">
        <v>3037</v>
      </c>
      <c r="D264" s="5" t="s">
        <v>12</v>
      </c>
      <c r="E264" s="8" t="e">
        <f>VLOOKUP($D264,#REF!,2,0)</f>
        <v>#REF!</v>
      </c>
      <c r="F264" s="8" t="e">
        <f>VLOOKUP($D264,#REF!,3,0)</f>
        <v>#REF!</v>
      </c>
      <c r="G264" s="8" t="s">
        <v>13</v>
      </c>
      <c r="H264" s="8" t="s">
        <v>14</v>
      </c>
      <c r="I264" s="8" t="s">
        <v>1854</v>
      </c>
      <c r="J264" s="8"/>
      <c r="K264" s="8" t="str">
        <f t="shared" si="51"/>
        <v>GUNCano_FIRING-Group Shots 09 160m MS BU_B00M_CANNONS.wav</v>
      </c>
      <c r="L264" s="8" t="s">
        <v>3483</v>
      </c>
      <c r="M264" s="8"/>
      <c r="N264" s="8" t="str">
        <f t="shared" si="49"/>
        <v>Flyby_18_Zoom_F8n_200m_MS-M_BU_Stereo RX-glued PreRX.wav|GUNCano_FIRING-Group Shots 09 160m MS BU_B00M_CANNONS.wav</v>
      </c>
      <c r="O264" s="8"/>
      <c r="P264" s="8"/>
      <c r="Q264" s="8"/>
      <c r="R264" s="8"/>
      <c r="S264" s="8"/>
      <c r="T264" s="8"/>
      <c r="U264" s="8"/>
      <c r="V264" s="8"/>
      <c r="W264" s="8"/>
      <c r="X264" s="8"/>
      <c r="Y264" s="8"/>
      <c r="Z264" s="8"/>
      <c r="AA264" s="8"/>
      <c r="AB264" s="8"/>
      <c r="AC264" s="8"/>
    </row>
    <row r="265" spans="1:29" ht="12.75" customHeight="1">
      <c r="A265" s="5"/>
      <c r="B265" s="5" t="s">
        <v>3463</v>
      </c>
      <c r="C265" s="5" t="s">
        <v>3029</v>
      </c>
      <c r="D265" s="5" t="s">
        <v>12</v>
      </c>
      <c r="E265" s="8" t="e">
        <f>VLOOKUP($D265,#REF!,2,0)</f>
        <v>#REF!</v>
      </c>
      <c r="F265" s="8" t="e">
        <f>VLOOKUP($D265,#REF!,3,0)</f>
        <v>#REF!</v>
      </c>
      <c r="G265" s="8" t="s">
        <v>13</v>
      </c>
      <c r="H265" s="8" t="s">
        <v>14</v>
      </c>
      <c r="I265" s="8" t="s">
        <v>105</v>
      </c>
      <c r="J265" s="8" t="str">
        <f>D265&amp;"_"&amp;G265&amp;"-"&amp;B265&amp;" "&amp;C265&amp;"_"&amp;H265&amp;"_"&amp;I265&amp;".wav"</f>
        <v>GUNCano_FIRING-Group Shots 09 200m ORTF3D Lo_B00M_CACK.wav</v>
      </c>
      <c r="K265" s="8" t="s">
        <v>3484</v>
      </c>
      <c r="L265" s="8" t="s">
        <v>3485</v>
      </c>
      <c r="M265" s="8"/>
      <c r="N265" s="8" t="str">
        <f t="shared" si="49"/>
        <v>Flyby_18_Sonosax_ORTF 3d Lo1_Quadro-glued PreRX.wav|GUNCano_FIRING-Group Shots 18 200m ORTF3D Lo_B00M_CACK.wav</v>
      </c>
      <c r="O265" s="8"/>
      <c r="P265" s="8"/>
      <c r="Q265" s="8"/>
      <c r="R265" s="8"/>
      <c r="S265" s="8"/>
      <c r="T265" s="8"/>
      <c r="U265" s="8"/>
      <c r="V265" s="8"/>
      <c r="W265" s="8"/>
      <c r="X265" s="8"/>
      <c r="Y265" s="8"/>
      <c r="Z265" s="8"/>
      <c r="AA265" s="8"/>
      <c r="AB265" s="8"/>
      <c r="AC265" s="8"/>
    </row>
    <row r="266" spans="1:29" ht="12.75" hidden="1" customHeight="1">
      <c r="A266" s="5"/>
      <c r="B266" s="5" t="s">
        <v>3463</v>
      </c>
      <c r="C266" s="5" t="s">
        <v>3041</v>
      </c>
      <c r="D266" s="5" t="s">
        <v>12</v>
      </c>
      <c r="E266" s="8" t="e">
        <f>VLOOKUP($D266,#REF!,2,0)</f>
        <v>#REF!</v>
      </c>
      <c r="F266" s="8" t="e">
        <f>VLOOKUP($D266,#REF!,3,0)</f>
        <v>#REF!</v>
      </c>
      <c r="G266" s="8" t="s">
        <v>13</v>
      </c>
      <c r="H266" s="8" t="s">
        <v>14</v>
      </c>
      <c r="I266" s="8" t="s">
        <v>1854</v>
      </c>
      <c r="J266" s="8"/>
      <c r="K266" s="8" t="str">
        <f>D266&amp;"_"&amp;G266&amp;"-"&amp;B266&amp;" "&amp;C266&amp;"_"&amp;H266&amp;"_"&amp;I266&amp;".wav"</f>
        <v>GUNCano_FIRING-Group Shots 09 100m XY BU_B00M_CANNONS.wav</v>
      </c>
      <c r="L266" s="8" t="s">
        <v>3486</v>
      </c>
      <c r="M266" s="8"/>
      <c r="N266" s="8" t="str">
        <f t="shared" si="49"/>
        <v>Flyby_18_Zoom_H6_100m_BU RX-glued PreRX.wav|GUNCano_FIRING-Group Shots 09 100m XY BU_B00M_CANNONS.wav</v>
      </c>
      <c r="O266" s="8"/>
      <c r="P266" s="8"/>
      <c r="Q266" s="8"/>
      <c r="R266" s="8"/>
      <c r="S266" s="8"/>
      <c r="T266" s="8"/>
      <c r="U266" s="8"/>
      <c r="V266" s="8"/>
      <c r="W266" s="8"/>
      <c r="X266" s="8"/>
      <c r="Y266" s="8"/>
      <c r="Z266" s="8"/>
      <c r="AA266" s="8"/>
      <c r="AB266" s="8"/>
      <c r="AC266" s="8"/>
    </row>
    <row r="267" spans="1:29" ht="12.75" customHeight="1">
      <c r="A267" s="5"/>
      <c r="B267" s="5" t="s">
        <v>3463</v>
      </c>
      <c r="C267" s="5" t="s">
        <v>3017</v>
      </c>
      <c r="D267" s="5" t="s">
        <v>12</v>
      </c>
      <c r="E267" s="8" t="e">
        <f>VLOOKUP($D267,#REF!,2,0)</f>
        <v>#REF!</v>
      </c>
      <c r="F267" s="8" t="e">
        <f>VLOOKUP($D267,#REF!,3,0)</f>
        <v>#REF!</v>
      </c>
      <c r="G267" s="8" t="s">
        <v>13</v>
      </c>
      <c r="H267" s="8" t="s">
        <v>14</v>
      </c>
      <c r="I267" s="8" t="s">
        <v>105</v>
      </c>
      <c r="J267" s="8" t="str">
        <f>D267&amp;"_"&amp;G267&amp;"-"&amp;B267&amp;" "&amp;C267&amp;"_"&amp;H267&amp;"_"&amp;I267&amp;".wav"</f>
        <v>GUNCano_FIRING-Group Shots 09 50m XY_B00M_CACK.wav</v>
      </c>
      <c r="K267" s="8" t="s">
        <v>3487</v>
      </c>
      <c r="L267" s="8" t="s">
        <v>3488</v>
      </c>
      <c r="M267" s="8"/>
      <c r="N267" s="8" t="str">
        <f t="shared" si="49"/>
        <v>Flyby_18_H5 RX-glued PreRX.wav|GUNCano_FIRING-Group Shots 18 50m XY_B00M_CACK.wav</v>
      </c>
      <c r="O267" s="8"/>
      <c r="P267" s="8"/>
      <c r="Q267" s="8"/>
      <c r="R267" s="8"/>
      <c r="S267" s="8"/>
      <c r="T267" s="8"/>
      <c r="U267" s="8"/>
      <c r="V267" s="8"/>
      <c r="W267" s="8"/>
      <c r="X267" s="8"/>
      <c r="Y267" s="8"/>
      <c r="Z267" s="8"/>
      <c r="AA267" s="8"/>
      <c r="AB267" s="8"/>
      <c r="AC267" s="8"/>
    </row>
    <row r="268" spans="1:29" ht="12.75" hidden="1" customHeight="1">
      <c r="A268" s="5"/>
      <c r="B268" s="5" t="s">
        <v>3489</v>
      </c>
      <c r="C268" s="5" t="s">
        <v>3046</v>
      </c>
      <c r="D268" s="5" t="s">
        <v>12</v>
      </c>
      <c r="E268" s="8" t="e">
        <f>VLOOKUP($D268,#REF!,2,0)</f>
        <v>#REF!</v>
      </c>
      <c r="F268" s="8" t="e">
        <f>VLOOKUP($D268,#REF!,3,0)</f>
        <v>#REF!</v>
      </c>
      <c r="G268" s="8" t="s">
        <v>13</v>
      </c>
      <c r="H268" s="8" t="s">
        <v>14</v>
      </c>
      <c r="I268" s="8" t="s">
        <v>1854</v>
      </c>
      <c r="J268" s="8"/>
      <c r="K268" s="8" t="str">
        <f t="shared" ref="K268:K269" si="52">D268&amp;"_"&amp;G268&amp;"-"&amp;B268&amp;" "&amp;C268&amp;"_"&amp;H268&amp;"_"&amp;I268&amp;".wav"</f>
        <v>GUNCano_FIRING-Group Shots 19 120m XY BU_B00M_CANNONS.wav</v>
      </c>
      <c r="L268" s="8" t="s">
        <v>3490</v>
      </c>
      <c r="M268" s="8"/>
      <c r="N268" s="8"/>
      <c r="O268" s="8"/>
      <c r="P268" s="8"/>
      <c r="Q268" s="8"/>
      <c r="R268" s="8"/>
      <c r="S268" s="8"/>
      <c r="T268" s="8"/>
      <c r="U268" s="8"/>
      <c r="V268" s="8"/>
      <c r="W268" s="8"/>
      <c r="X268" s="8"/>
      <c r="Y268" s="8"/>
      <c r="Z268" s="8"/>
      <c r="AA268" s="8"/>
      <c r="AB268" s="8"/>
      <c r="AC268" s="8"/>
    </row>
    <row r="269" spans="1:29" ht="12.75" hidden="1" customHeight="1">
      <c r="A269" s="5"/>
      <c r="B269" s="5" t="s">
        <v>3489</v>
      </c>
      <c r="C269" s="5" t="s">
        <v>3048</v>
      </c>
      <c r="D269" s="5" t="s">
        <v>12</v>
      </c>
      <c r="E269" s="8" t="e">
        <f>VLOOKUP($D269,#REF!,2,0)</f>
        <v>#REF!</v>
      </c>
      <c r="F269" s="8" t="e">
        <f>VLOOKUP($D269,#REF!,3,0)</f>
        <v>#REF!</v>
      </c>
      <c r="G269" s="8" t="s">
        <v>13</v>
      </c>
      <c r="H269" s="8" t="s">
        <v>14</v>
      </c>
      <c r="I269" s="8" t="s">
        <v>1854</v>
      </c>
      <c r="J269" s="8"/>
      <c r="K269" s="8" t="str">
        <f t="shared" si="52"/>
        <v>GUNCano_FIRING-Group Shots 19 130m MS BU_B00M_CANNONS.wav</v>
      </c>
      <c r="L269" s="8" t="s">
        <v>3491</v>
      </c>
      <c r="M269" s="8"/>
      <c r="N269" s="8"/>
      <c r="O269" s="8"/>
      <c r="P269" s="8"/>
      <c r="Q269" s="8"/>
      <c r="R269" s="8"/>
      <c r="S269" s="8"/>
      <c r="T269" s="8"/>
      <c r="U269" s="8"/>
      <c r="V269" s="8"/>
      <c r="W269" s="8"/>
      <c r="X269" s="8"/>
      <c r="Y269" s="8"/>
      <c r="Z269" s="8"/>
      <c r="AA269" s="8"/>
      <c r="AB269" s="8"/>
      <c r="AC269" s="8"/>
    </row>
    <row r="270" spans="1:29" ht="12.75" hidden="1" customHeight="1">
      <c r="A270" s="5"/>
      <c r="B270" s="5" t="s">
        <v>3489</v>
      </c>
      <c r="C270" s="5" t="s">
        <v>3055</v>
      </c>
      <c r="D270" s="5" t="s">
        <v>12</v>
      </c>
      <c r="E270" s="8" t="e">
        <f>VLOOKUP($D270,#REF!,2,0)</f>
        <v>#REF!</v>
      </c>
      <c r="F270" s="8" t="e">
        <f>VLOOKUP($D270,#REF!,3,0)</f>
        <v>#REF!</v>
      </c>
      <c r="G270" s="8" t="s">
        <v>13</v>
      </c>
      <c r="H270" s="8" t="s">
        <v>14</v>
      </c>
      <c r="I270" s="8" t="s">
        <v>105</v>
      </c>
      <c r="J270" s="8" t="str">
        <f t="shared" ref="J270:J277" si="53">D270&amp;"_"&amp;G270&amp;"-"&amp;B270&amp;" "&amp;C270&amp;"_"&amp;H270&amp;"_"&amp;I270&amp;".wav"</f>
        <v>GUNCano_FIRING-Group Shots 19 130m MS_B00M_CACK.wav</v>
      </c>
      <c r="K270" s="8" t="s">
        <v>3492</v>
      </c>
      <c r="L270" s="8" t="s">
        <v>3493</v>
      </c>
      <c r="M270" s="8"/>
      <c r="N270" s="8"/>
      <c r="O270" s="8"/>
      <c r="P270" s="8"/>
      <c r="Q270" s="8"/>
      <c r="R270" s="8"/>
      <c r="S270" s="8"/>
      <c r="T270" s="8"/>
      <c r="U270" s="8"/>
      <c r="V270" s="8"/>
      <c r="W270" s="8"/>
      <c r="X270" s="8"/>
      <c r="Y270" s="8"/>
      <c r="Z270" s="8"/>
      <c r="AA270" s="8"/>
      <c r="AB270" s="8"/>
      <c r="AC270" s="8"/>
    </row>
    <row r="271" spans="1:29" ht="12.75" hidden="1" customHeight="1">
      <c r="A271" s="5"/>
      <c r="B271" s="5" t="s">
        <v>3489</v>
      </c>
      <c r="C271" s="5" t="s">
        <v>3052</v>
      </c>
      <c r="D271" s="5" t="s">
        <v>12</v>
      </c>
      <c r="E271" s="8" t="e">
        <f>VLOOKUP($D271,#REF!,2,0)</f>
        <v>#REF!</v>
      </c>
      <c r="F271" s="8" t="e">
        <f>VLOOKUP($D271,#REF!,3,0)</f>
        <v>#REF!</v>
      </c>
      <c r="G271" s="8" t="s">
        <v>13</v>
      </c>
      <c r="H271" s="8" t="s">
        <v>14</v>
      </c>
      <c r="I271" s="8" t="s">
        <v>105</v>
      </c>
      <c r="J271" s="8" t="str">
        <f t="shared" si="53"/>
        <v>GUNCano_FIRING-Group Shots 19 120m XY_B00M_CACK.wav</v>
      </c>
      <c r="K271" s="8" t="s">
        <v>3494</v>
      </c>
      <c r="L271" s="8" t="s">
        <v>3495</v>
      </c>
      <c r="M271" s="8"/>
      <c r="N271" s="8"/>
      <c r="O271" s="8"/>
      <c r="P271" s="8"/>
      <c r="Q271" s="8"/>
      <c r="R271" s="8"/>
      <c r="S271" s="8"/>
      <c r="T271" s="8"/>
      <c r="U271" s="8"/>
      <c r="V271" s="8"/>
      <c r="W271" s="8"/>
      <c r="X271" s="8"/>
      <c r="Y271" s="8"/>
      <c r="Z271" s="8"/>
      <c r="AA271" s="8"/>
      <c r="AB271" s="8"/>
      <c r="AC271" s="8"/>
    </row>
    <row r="272" spans="1:29" ht="12.75" hidden="1" customHeight="1">
      <c r="A272" s="5"/>
      <c r="B272" s="5" t="s">
        <v>3489</v>
      </c>
      <c r="C272" s="5" t="s">
        <v>3017</v>
      </c>
      <c r="D272" s="5" t="s">
        <v>12</v>
      </c>
      <c r="E272" s="8" t="e">
        <f>VLOOKUP($D272,#REF!,2,0)</f>
        <v>#REF!</v>
      </c>
      <c r="F272" s="8" t="e">
        <f>VLOOKUP($D272,#REF!,3,0)</f>
        <v>#REF!</v>
      </c>
      <c r="G272" s="8" t="s">
        <v>13</v>
      </c>
      <c r="H272" s="8" t="s">
        <v>14</v>
      </c>
      <c r="I272" s="8" t="s">
        <v>105</v>
      </c>
      <c r="J272" s="8" t="str">
        <f t="shared" si="53"/>
        <v>GUNCano_FIRING-Group Shots 19 50m XY_B00M_CACK.wav</v>
      </c>
      <c r="K272" s="8" t="s">
        <v>3496</v>
      </c>
      <c r="L272" s="8" t="s">
        <v>3497</v>
      </c>
      <c r="M272" s="8"/>
      <c r="N272" s="8"/>
      <c r="O272" s="8"/>
      <c r="P272" s="8"/>
      <c r="Q272" s="8"/>
      <c r="R272" s="8"/>
      <c r="S272" s="8"/>
      <c r="T272" s="8"/>
      <c r="U272" s="8"/>
      <c r="V272" s="8"/>
      <c r="W272" s="8"/>
      <c r="X272" s="8"/>
      <c r="Y272" s="8"/>
      <c r="Z272" s="8"/>
      <c r="AA272" s="8"/>
      <c r="AB272" s="8"/>
      <c r="AC272" s="8"/>
    </row>
    <row r="273" spans="1:29" ht="12.75" hidden="1" customHeight="1">
      <c r="A273" s="5"/>
      <c r="B273" s="5" t="s">
        <v>3489</v>
      </c>
      <c r="C273" s="5" t="s">
        <v>3020</v>
      </c>
      <c r="D273" s="5" t="s">
        <v>12</v>
      </c>
      <c r="E273" s="8" t="e">
        <f>VLOOKUP($D273,#REF!,2,0)</f>
        <v>#REF!</v>
      </c>
      <c r="F273" s="8" t="e">
        <f>VLOOKUP($D273,#REF!,3,0)</f>
        <v>#REF!</v>
      </c>
      <c r="G273" s="8" t="s">
        <v>13</v>
      </c>
      <c r="H273" s="8" t="s">
        <v>14</v>
      </c>
      <c r="I273" s="8" t="s">
        <v>105</v>
      </c>
      <c r="J273" s="8" t="str">
        <f t="shared" si="53"/>
        <v>GUNCano_FIRING-Group Shots 19 175m XY_B00M_CACK.wav</v>
      </c>
      <c r="K273" s="8" t="s">
        <v>3498</v>
      </c>
      <c r="L273" s="8" t="s">
        <v>3499</v>
      </c>
      <c r="M273" s="8"/>
      <c r="N273" s="8"/>
      <c r="O273" s="8"/>
      <c r="P273" s="8"/>
      <c r="Q273" s="8"/>
      <c r="R273" s="8"/>
      <c r="S273" s="8"/>
      <c r="T273" s="8"/>
      <c r="U273" s="8"/>
      <c r="V273" s="8"/>
      <c r="W273" s="8"/>
      <c r="X273" s="8"/>
      <c r="Y273" s="8"/>
      <c r="Z273" s="8"/>
      <c r="AA273" s="8"/>
      <c r="AB273" s="8"/>
      <c r="AC273" s="8"/>
    </row>
    <row r="274" spans="1:29" ht="12.75" hidden="1" customHeight="1">
      <c r="A274" s="5"/>
      <c r="B274" s="5" t="s">
        <v>3489</v>
      </c>
      <c r="C274" s="5" t="s">
        <v>3064</v>
      </c>
      <c r="D274" s="5" t="s">
        <v>12</v>
      </c>
      <c r="E274" s="8" t="e">
        <f>VLOOKUP($D274,#REF!,2,0)</f>
        <v>#REF!</v>
      </c>
      <c r="F274" s="8" t="e">
        <f>VLOOKUP($D274,#REF!,3,0)</f>
        <v>#REF!</v>
      </c>
      <c r="G274" s="8" t="s">
        <v>13</v>
      </c>
      <c r="H274" s="8" t="s">
        <v>14</v>
      </c>
      <c r="I274" s="8" t="s">
        <v>105</v>
      </c>
      <c r="J274" s="8" t="str">
        <f t="shared" si="53"/>
        <v>GUNCano_FIRING-Group Shots 19 200m Ambix_B00M_CACK.wav</v>
      </c>
      <c r="K274" s="8" t="s">
        <v>3500</v>
      </c>
      <c r="L274" s="8" t="s">
        <v>3501</v>
      </c>
      <c r="M274" s="8"/>
      <c r="N274" s="8"/>
      <c r="O274" s="8"/>
      <c r="P274" s="8"/>
      <c r="Q274" s="8"/>
      <c r="R274" s="8"/>
      <c r="S274" s="8"/>
      <c r="T274" s="8"/>
      <c r="U274" s="8"/>
      <c r="V274" s="8"/>
      <c r="W274" s="8"/>
      <c r="X274" s="8"/>
      <c r="Y274" s="8"/>
      <c r="Z274" s="8"/>
      <c r="AA274" s="8"/>
      <c r="AB274" s="8"/>
      <c r="AC274" s="8"/>
    </row>
    <row r="275" spans="1:29" ht="12.75" hidden="1" customHeight="1">
      <c r="A275" s="5"/>
      <c r="B275" s="5" t="s">
        <v>3489</v>
      </c>
      <c r="C275" s="5" t="s">
        <v>3026</v>
      </c>
      <c r="D275" s="5" t="s">
        <v>12</v>
      </c>
      <c r="E275" s="8" t="e">
        <f>VLOOKUP($D275,#REF!,2,0)</f>
        <v>#REF!</v>
      </c>
      <c r="F275" s="8" t="e">
        <f>VLOOKUP($D275,#REF!,3,0)</f>
        <v>#REF!</v>
      </c>
      <c r="G275" s="8" t="s">
        <v>13</v>
      </c>
      <c r="H275" s="8" t="s">
        <v>14</v>
      </c>
      <c r="I275" s="8" t="s">
        <v>105</v>
      </c>
      <c r="J275" s="8" t="str">
        <f t="shared" si="53"/>
        <v>GUNCano_FIRING-Group Shots 19 200m ORTF3D Hi_B00M_CACK.wav</v>
      </c>
      <c r="K275" s="8" t="s">
        <v>3502</v>
      </c>
      <c r="L275" s="8" t="s">
        <v>3503</v>
      </c>
      <c r="M275" s="8"/>
      <c r="N275" s="8"/>
      <c r="O275" s="8"/>
      <c r="P275" s="8"/>
      <c r="Q275" s="8"/>
      <c r="R275" s="8"/>
      <c r="S275" s="8"/>
      <c r="T275" s="8"/>
      <c r="U275" s="8"/>
      <c r="V275" s="8"/>
      <c r="W275" s="8"/>
      <c r="X275" s="8"/>
      <c r="Y275" s="8"/>
      <c r="Z275" s="8"/>
      <c r="AA275" s="8"/>
      <c r="AB275" s="8"/>
      <c r="AC275" s="8"/>
    </row>
    <row r="276" spans="1:29" ht="12.75" hidden="1" customHeight="1">
      <c r="A276" s="5"/>
      <c r="B276" s="5" t="s">
        <v>3489</v>
      </c>
      <c r="C276" s="5" t="s">
        <v>3029</v>
      </c>
      <c r="D276" s="5" t="s">
        <v>12</v>
      </c>
      <c r="E276" s="8" t="e">
        <f>VLOOKUP($D276,#REF!,2,0)</f>
        <v>#REF!</v>
      </c>
      <c r="F276" s="8" t="e">
        <f>VLOOKUP($D276,#REF!,3,0)</f>
        <v>#REF!</v>
      </c>
      <c r="G276" s="8" t="s">
        <v>13</v>
      </c>
      <c r="H276" s="8" t="s">
        <v>14</v>
      </c>
      <c r="I276" s="8" t="s">
        <v>105</v>
      </c>
      <c r="J276" s="8" t="str">
        <f t="shared" si="53"/>
        <v>GUNCano_FIRING-Group Shots 19 200m ORTF3D Lo_B00M_CACK.wav</v>
      </c>
      <c r="K276" s="8" t="s">
        <v>3504</v>
      </c>
      <c r="L276" s="8" t="s">
        <v>3505</v>
      </c>
      <c r="M276" s="8"/>
      <c r="N276" s="8"/>
      <c r="O276" s="8"/>
      <c r="P276" s="8"/>
      <c r="Q276" s="8"/>
      <c r="R276" s="8"/>
      <c r="S276" s="8"/>
      <c r="T276" s="8"/>
      <c r="U276" s="8"/>
      <c r="V276" s="8"/>
      <c r="W276" s="8"/>
      <c r="X276" s="8"/>
      <c r="Y276" s="8"/>
      <c r="Z276" s="8"/>
      <c r="AA276" s="8"/>
      <c r="AB276" s="8"/>
      <c r="AC276" s="8"/>
    </row>
    <row r="277" spans="1:29" ht="12.75" hidden="1" customHeight="1">
      <c r="A277" s="5"/>
      <c r="B277" s="5" t="s">
        <v>3489</v>
      </c>
      <c r="C277" s="5" t="s">
        <v>3032</v>
      </c>
      <c r="D277" s="5" t="s">
        <v>12</v>
      </c>
      <c r="E277" s="8" t="e">
        <f>VLOOKUP($D277,#REF!,2,0)</f>
        <v>#REF!</v>
      </c>
      <c r="F277" s="8" t="e">
        <f>VLOOKUP($D277,#REF!,3,0)</f>
        <v>#REF!</v>
      </c>
      <c r="G277" s="8" t="s">
        <v>13</v>
      </c>
      <c r="H277" s="8" t="s">
        <v>14</v>
      </c>
      <c r="I277" s="8" t="s">
        <v>105</v>
      </c>
      <c r="J277" s="8" t="str">
        <f t="shared" si="53"/>
        <v>GUNCano_FIRING-Group Shots 19 150m HH_B00M_CACK.wav</v>
      </c>
      <c r="K277" s="8" t="s">
        <v>3506</v>
      </c>
      <c r="L277" s="8" t="s">
        <v>3507</v>
      </c>
      <c r="M277" s="8"/>
      <c r="N277" s="8"/>
      <c r="O277" s="8"/>
      <c r="P277" s="8"/>
      <c r="Q277" s="8"/>
      <c r="R277" s="8"/>
      <c r="S277" s="8"/>
      <c r="T277" s="8"/>
      <c r="U277" s="8"/>
      <c r="V277" s="8"/>
      <c r="W277" s="8"/>
      <c r="X277" s="8"/>
      <c r="Y277" s="8"/>
      <c r="Z277" s="8"/>
      <c r="AA277" s="8"/>
      <c r="AB277" s="8"/>
      <c r="AC277" s="8"/>
    </row>
    <row r="278" spans="1:29" ht="12.75" hidden="1" customHeight="1">
      <c r="A278" s="5"/>
      <c r="B278" s="5" t="s">
        <v>3489</v>
      </c>
      <c r="C278" s="5" t="s">
        <v>3035</v>
      </c>
      <c r="D278" s="5" t="s">
        <v>12</v>
      </c>
      <c r="E278" s="8" t="e">
        <f>VLOOKUP($D278,#REF!,2,0)</f>
        <v>#REF!</v>
      </c>
      <c r="F278" s="8" t="e">
        <f>VLOOKUP($D278,#REF!,3,0)</f>
        <v>#REF!</v>
      </c>
      <c r="G278" s="8" t="s">
        <v>13</v>
      </c>
      <c r="H278" s="8" t="s">
        <v>14</v>
      </c>
      <c r="I278" s="8" t="s">
        <v>1854</v>
      </c>
      <c r="J278" s="8"/>
      <c r="K278" s="8" t="str">
        <f t="shared" ref="K278:K279" si="54">D278&amp;"_"&amp;G278&amp;"-"&amp;B278&amp;" "&amp;C278&amp;"_"&amp;H278&amp;"_"&amp;I278&amp;".wav"</f>
        <v>GUNCano_FIRING-Group Shots 19 150m HH BU_B00M_CANNONS.wav</v>
      </c>
      <c r="L278" s="8" t="s">
        <v>3508</v>
      </c>
      <c r="M278" s="8"/>
      <c r="N278" s="8"/>
      <c r="O278" s="8"/>
      <c r="P278" s="8"/>
      <c r="Q278" s="8"/>
      <c r="R278" s="8"/>
      <c r="S278" s="8"/>
      <c r="T278" s="8"/>
      <c r="U278" s="8"/>
      <c r="V278" s="8"/>
      <c r="W278" s="8"/>
      <c r="X278" s="8"/>
      <c r="Y278" s="8"/>
      <c r="Z278" s="8"/>
      <c r="AA278" s="8"/>
      <c r="AB278" s="8"/>
      <c r="AC278" s="8"/>
    </row>
    <row r="279" spans="1:29" ht="12.75" hidden="1" customHeight="1">
      <c r="A279" s="5"/>
      <c r="B279" s="5" t="s">
        <v>3489</v>
      </c>
      <c r="C279" s="5" t="s">
        <v>3037</v>
      </c>
      <c r="D279" s="5" t="s">
        <v>12</v>
      </c>
      <c r="E279" s="8" t="e">
        <f>VLOOKUP($D279,#REF!,2,0)</f>
        <v>#REF!</v>
      </c>
      <c r="F279" s="8" t="e">
        <f>VLOOKUP($D279,#REF!,3,0)</f>
        <v>#REF!</v>
      </c>
      <c r="G279" s="8" t="s">
        <v>13</v>
      </c>
      <c r="H279" s="8" t="s">
        <v>14</v>
      </c>
      <c r="I279" s="8" t="s">
        <v>1854</v>
      </c>
      <c r="J279" s="8"/>
      <c r="K279" s="8" t="str">
        <f t="shared" si="54"/>
        <v>GUNCano_FIRING-Group Shots 19 160m MS BU_B00M_CANNONS.wav</v>
      </c>
      <c r="L279" s="8" t="s">
        <v>3509</v>
      </c>
      <c r="M279" s="8"/>
      <c r="N279" s="8"/>
      <c r="O279" s="8"/>
      <c r="P279" s="8"/>
      <c r="Q279" s="8"/>
      <c r="R279" s="8"/>
      <c r="S279" s="8"/>
      <c r="T279" s="8"/>
      <c r="U279" s="8"/>
      <c r="V279" s="8"/>
      <c r="W279" s="8"/>
      <c r="X279" s="8"/>
      <c r="Y279" s="8"/>
      <c r="Z279" s="8"/>
      <c r="AA279" s="8"/>
      <c r="AB279" s="8"/>
      <c r="AC279" s="8"/>
    </row>
    <row r="280" spans="1:29" ht="12.75" hidden="1" customHeight="1">
      <c r="A280" s="5"/>
      <c r="B280" s="5" t="s">
        <v>3489</v>
      </c>
      <c r="C280" s="5" t="s">
        <v>3039</v>
      </c>
      <c r="D280" s="5" t="s">
        <v>12</v>
      </c>
      <c r="E280" s="8" t="e">
        <f>VLOOKUP($D280,#REF!,2,0)</f>
        <v>#REF!</v>
      </c>
      <c r="F280" s="8" t="e">
        <f>VLOOKUP($D280,#REF!,3,0)</f>
        <v>#REF!</v>
      </c>
      <c r="G280" s="8" t="s">
        <v>13</v>
      </c>
      <c r="H280" s="8" t="s">
        <v>14</v>
      </c>
      <c r="I280" s="8" t="s">
        <v>105</v>
      </c>
      <c r="J280" s="8" t="str">
        <f>D280&amp;"_"&amp;G280&amp;"-"&amp;B280&amp;" "&amp;C280&amp;"_"&amp;H280&amp;"_"&amp;I280&amp;".wav"</f>
        <v>GUNCano_FIRING-Group Shots 19 160m MS_B00M_CACK.wav</v>
      </c>
      <c r="K280" s="8" t="s">
        <v>3510</v>
      </c>
      <c r="L280" s="8" t="s">
        <v>3511</v>
      </c>
      <c r="M280" s="8"/>
      <c r="N280" s="8"/>
      <c r="O280" s="8"/>
      <c r="P280" s="8"/>
      <c r="Q280" s="8"/>
      <c r="R280" s="8"/>
      <c r="S280" s="8"/>
      <c r="T280" s="8"/>
      <c r="U280" s="8"/>
      <c r="V280" s="8"/>
      <c r="W280" s="8"/>
      <c r="X280" s="8"/>
      <c r="Y280" s="8"/>
      <c r="Z280" s="8"/>
      <c r="AA280" s="8"/>
      <c r="AB280" s="8"/>
      <c r="AC280" s="8"/>
    </row>
    <row r="281" spans="1:29" ht="12.75" hidden="1" customHeight="1">
      <c r="A281" s="5"/>
      <c r="B281" s="5" t="s">
        <v>3489</v>
      </c>
      <c r="C281" s="5" t="s">
        <v>3041</v>
      </c>
      <c r="D281" s="5" t="s">
        <v>12</v>
      </c>
      <c r="E281" s="8" t="e">
        <f>VLOOKUP($D281,#REF!,2,0)</f>
        <v>#REF!</v>
      </c>
      <c r="F281" s="8" t="e">
        <f>VLOOKUP($D281,#REF!,3,0)</f>
        <v>#REF!</v>
      </c>
      <c r="G281" s="8" t="s">
        <v>13</v>
      </c>
      <c r="H281" s="8" t="s">
        <v>14</v>
      </c>
      <c r="I281" s="8" t="s">
        <v>1854</v>
      </c>
      <c r="J281" s="8"/>
      <c r="K281" s="8" t="str">
        <f>D281&amp;"_"&amp;G281&amp;"-"&amp;B281&amp;" "&amp;C281&amp;"_"&amp;H281&amp;"_"&amp;I281&amp;".wav"</f>
        <v>GUNCano_FIRING-Group Shots 19 100m XY BU_B00M_CANNONS.wav</v>
      </c>
      <c r="L281" s="8" t="s">
        <v>3512</v>
      </c>
      <c r="M281" s="8"/>
      <c r="N281" s="8"/>
      <c r="O281" s="8"/>
      <c r="P281" s="8"/>
      <c r="Q281" s="8"/>
      <c r="R281" s="8"/>
      <c r="S281" s="8"/>
      <c r="T281" s="8"/>
      <c r="U281" s="8"/>
      <c r="V281" s="8"/>
      <c r="W281" s="8"/>
      <c r="X281" s="8"/>
      <c r="Y281" s="8"/>
      <c r="Z281" s="8"/>
      <c r="AA281" s="8"/>
      <c r="AB281" s="8"/>
      <c r="AC281" s="8"/>
    </row>
    <row r="282" spans="1:29" ht="12.75" hidden="1" customHeight="1">
      <c r="A282" s="5"/>
      <c r="B282" s="5" t="s">
        <v>3489</v>
      </c>
      <c r="C282" s="5" t="s">
        <v>3043</v>
      </c>
      <c r="D282" s="5" t="s">
        <v>12</v>
      </c>
      <c r="E282" s="8" t="e">
        <f>VLOOKUP($D282,#REF!,2,0)</f>
        <v>#REF!</v>
      </c>
      <c r="F282" s="8" t="e">
        <f>VLOOKUP($D282,#REF!,3,0)</f>
        <v>#REF!</v>
      </c>
      <c r="G282" s="8" t="s">
        <v>13</v>
      </c>
      <c r="H282" s="8" t="s">
        <v>14</v>
      </c>
      <c r="I282" s="8" t="s">
        <v>105</v>
      </c>
      <c r="J282" s="8" t="str">
        <f>D282&amp;"_"&amp;G282&amp;"-"&amp;B282&amp;" "&amp;C282&amp;"_"&amp;H282&amp;"_"&amp;I282&amp;".wav"</f>
        <v>GUNCano_FIRING-Group Shots 19 100m XY_B00M_CACK.wav</v>
      </c>
      <c r="K282" s="8" t="s">
        <v>3513</v>
      </c>
      <c r="L282" s="8" t="s">
        <v>3514</v>
      </c>
      <c r="M282" s="8"/>
      <c r="N282" s="8"/>
      <c r="O282" s="8"/>
      <c r="P282" s="8"/>
      <c r="Q282" s="8"/>
      <c r="R282" s="8"/>
      <c r="S282" s="8"/>
      <c r="T282" s="8"/>
      <c r="U282" s="8"/>
      <c r="V282" s="8"/>
      <c r="W282" s="8"/>
      <c r="X282" s="8"/>
      <c r="Y282" s="8"/>
      <c r="Z282" s="8"/>
      <c r="AA282" s="8"/>
      <c r="AB282" s="8"/>
      <c r="AC282" s="8"/>
    </row>
    <row r="283" spans="1:29" ht="12.75" hidden="1" customHeight="1">
      <c r="A283" s="5"/>
      <c r="B283" s="5" t="s">
        <v>3515</v>
      </c>
      <c r="C283" s="5" t="s">
        <v>3046</v>
      </c>
      <c r="D283" s="5" t="s">
        <v>12</v>
      </c>
      <c r="E283" s="8" t="e">
        <f>VLOOKUP($D283,#REF!,2,0)</f>
        <v>#REF!</v>
      </c>
      <c r="F283" s="8" t="e">
        <f>VLOOKUP($D283,#REF!,3,0)</f>
        <v>#REF!</v>
      </c>
      <c r="G283" s="8" t="s">
        <v>13</v>
      </c>
      <c r="H283" s="8" t="s">
        <v>14</v>
      </c>
      <c r="I283" s="8" t="s">
        <v>1854</v>
      </c>
      <c r="J283" s="8"/>
      <c r="K283" s="8" t="str">
        <f t="shared" ref="K283:K284" si="55">D283&amp;"_"&amp;G283&amp;"-"&amp;B283&amp;" "&amp;C283&amp;"_"&amp;H283&amp;"_"&amp;I283&amp;".wav"</f>
        <v>GUNCano_FIRING-Group Shots 20 120m XY BU_B00M_CANNONS.wav</v>
      </c>
      <c r="L283" s="8" t="s">
        <v>3516</v>
      </c>
      <c r="M283" s="8"/>
      <c r="N283" s="8"/>
      <c r="O283" s="8"/>
      <c r="P283" s="8"/>
      <c r="Q283" s="8"/>
      <c r="R283" s="8"/>
      <c r="S283" s="8"/>
      <c r="T283" s="8"/>
      <c r="U283" s="8"/>
      <c r="V283" s="8"/>
      <c r="W283" s="8"/>
      <c r="X283" s="8"/>
      <c r="Y283" s="8"/>
      <c r="Z283" s="8"/>
      <c r="AA283" s="8"/>
      <c r="AB283" s="8"/>
      <c r="AC283" s="8"/>
    </row>
    <row r="284" spans="1:29" ht="12.75" hidden="1" customHeight="1">
      <c r="A284" s="5"/>
      <c r="B284" s="5" t="s">
        <v>3515</v>
      </c>
      <c r="C284" s="5" t="s">
        <v>3048</v>
      </c>
      <c r="D284" s="5" t="s">
        <v>12</v>
      </c>
      <c r="E284" s="8" t="e">
        <f>VLOOKUP($D284,#REF!,2,0)</f>
        <v>#REF!</v>
      </c>
      <c r="F284" s="8" t="e">
        <f>VLOOKUP($D284,#REF!,3,0)</f>
        <v>#REF!</v>
      </c>
      <c r="G284" s="8" t="s">
        <v>13</v>
      </c>
      <c r="H284" s="8" t="s">
        <v>14</v>
      </c>
      <c r="I284" s="8" t="s">
        <v>1854</v>
      </c>
      <c r="J284" s="8"/>
      <c r="K284" s="8" t="str">
        <f t="shared" si="55"/>
        <v>GUNCano_FIRING-Group Shots 20 130m MS BU_B00M_CANNONS.wav</v>
      </c>
      <c r="L284" s="8" t="s">
        <v>3517</v>
      </c>
      <c r="M284" s="8"/>
      <c r="N284" s="8"/>
      <c r="O284" s="8"/>
      <c r="P284" s="8"/>
      <c r="Q284" s="8"/>
      <c r="R284" s="8"/>
      <c r="S284" s="8"/>
      <c r="T284" s="8"/>
      <c r="U284" s="8"/>
      <c r="V284" s="8"/>
      <c r="W284" s="8"/>
      <c r="X284" s="8"/>
      <c r="Y284" s="8"/>
      <c r="Z284" s="8"/>
      <c r="AA284" s="8"/>
      <c r="AB284" s="8"/>
      <c r="AC284" s="8"/>
    </row>
    <row r="285" spans="1:29" ht="12.75" hidden="1" customHeight="1">
      <c r="A285" s="5"/>
      <c r="B285" s="5" t="s">
        <v>3515</v>
      </c>
      <c r="C285" s="5" t="s">
        <v>3055</v>
      </c>
      <c r="D285" s="5" t="s">
        <v>12</v>
      </c>
      <c r="E285" s="8" t="e">
        <f>VLOOKUP($D285,#REF!,2,0)</f>
        <v>#REF!</v>
      </c>
      <c r="F285" s="8" t="e">
        <f>VLOOKUP($D285,#REF!,3,0)</f>
        <v>#REF!</v>
      </c>
      <c r="G285" s="8" t="s">
        <v>13</v>
      </c>
      <c r="H285" s="8" t="s">
        <v>14</v>
      </c>
      <c r="I285" s="8" t="s">
        <v>105</v>
      </c>
      <c r="J285" s="8" t="str">
        <f t="shared" ref="J285:J292" si="56">D285&amp;"_"&amp;G285&amp;"-"&amp;B285&amp;" "&amp;C285&amp;"_"&amp;H285&amp;"_"&amp;I285&amp;".wav"</f>
        <v>GUNCano_FIRING-Group Shots 20 130m MS_B00M_CACK.wav</v>
      </c>
      <c r="K285" s="8" t="s">
        <v>3518</v>
      </c>
      <c r="L285" s="8" t="s">
        <v>3519</v>
      </c>
      <c r="M285" s="8"/>
      <c r="N285" s="8"/>
      <c r="O285" s="8"/>
      <c r="P285" s="8"/>
      <c r="Q285" s="8"/>
      <c r="R285" s="8"/>
      <c r="S285" s="8"/>
      <c r="T285" s="8"/>
      <c r="U285" s="8"/>
      <c r="V285" s="8"/>
      <c r="W285" s="8"/>
      <c r="X285" s="8"/>
      <c r="Y285" s="8"/>
      <c r="Z285" s="8"/>
      <c r="AA285" s="8"/>
      <c r="AB285" s="8"/>
      <c r="AC285" s="8"/>
    </row>
    <row r="286" spans="1:29" ht="12.75" hidden="1" customHeight="1">
      <c r="A286" s="5"/>
      <c r="B286" s="5" t="s">
        <v>3515</v>
      </c>
      <c r="C286" s="5" t="s">
        <v>3052</v>
      </c>
      <c r="D286" s="5" t="s">
        <v>12</v>
      </c>
      <c r="E286" s="8" t="e">
        <f>VLOOKUP($D286,#REF!,2,0)</f>
        <v>#REF!</v>
      </c>
      <c r="F286" s="8" t="e">
        <f>VLOOKUP($D286,#REF!,3,0)</f>
        <v>#REF!</v>
      </c>
      <c r="G286" s="8" t="s">
        <v>13</v>
      </c>
      <c r="H286" s="8" t="s">
        <v>14</v>
      </c>
      <c r="I286" s="8" t="s">
        <v>105</v>
      </c>
      <c r="J286" s="8" t="str">
        <f t="shared" si="56"/>
        <v>GUNCano_FIRING-Group Shots 20 120m XY_B00M_CACK.wav</v>
      </c>
      <c r="K286" s="8" t="s">
        <v>3520</v>
      </c>
      <c r="L286" s="8" t="s">
        <v>3521</v>
      </c>
      <c r="M286" s="8"/>
      <c r="N286" s="8"/>
      <c r="O286" s="8"/>
      <c r="P286" s="8"/>
      <c r="Q286" s="8"/>
      <c r="R286" s="8"/>
      <c r="S286" s="8"/>
      <c r="T286" s="8"/>
      <c r="U286" s="8"/>
      <c r="V286" s="8"/>
      <c r="W286" s="8"/>
      <c r="X286" s="8"/>
      <c r="Y286" s="8"/>
      <c r="Z286" s="8"/>
      <c r="AA286" s="8"/>
      <c r="AB286" s="8"/>
      <c r="AC286" s="8"/>
    </row>
    <row r="287" spans="1:29" ht="12.75" hidden="1" customHeight="1">
      <c r="A287" s="5"/>
      <c r="B287" s="5" t="s">
        <v>3515</v>
      </c>
      <c r="C287" s="5" t="s">
        <v>3017</v>
      </c>
      <c r="D287" s="5" t="s">
        <v>12</v>
      </c>
      <c r="E287" s="8" t="e">
        <f>VLOOKUP($D287,#REF!,2,0)</f>
        <v>#REF!</v>
      </c>
      <c r="F287" s="8" t="e">
        <f>VLOOKUP($D287,#REF!,3,0)</f>
        <v>#REF!</v>
      </c>
      <c r="G287" s="8" t="s">
        <v>13</v>
      </c>
      <c r="H287" s="8" t="s">
        <v>14</v>
      </c>
      <c r="I287" s="8" t="s">
        <v>105</v>
      </c>
      <c r="J287" s="8" t="str">
        <f t="shared" si="56"/>
        <v>GUNCano_FIRING-Group Shots 20 50m XY_B00M_CACK.wav</v>
      </c>
      <c r="K287" s="8" t="s">
        <v>3522</v>
      </c>
      <c r="L287" s="8" t="s">
        <v>3523</v>
      </c>
      <c r="M287" s="8"/>
      <c r="N287" s="8"/>
      <c r="O287" s="8"/>
      <c r="P287" s="8"/>
      <c r="Q287" s="8"/>
      <c r="R287" s="8"/>
      <c r="S287" s="8"/>
      <c r="T287" s="8"/>
      <c r="U287" s="8"/>
      <c r="V287" s="8"/>
      <c r="W287" s="8"/>
      <c r="X287" s="8"/>
      <c r="Y287" s="8"/>
      <c r="Z287" s="8"/>
      <c r="AA287" s="8"/>
      <c r="AB287" s="8"/>
      <c r="AC287" s="8"/>
    </row>
    <row r="288" spans="1:29" ht="12.75" hidden="1" customHeight="1">
      <c r="A288" s="5"/>
      <c r="B288" s="5" t="s">
        <v>3515</v>
      </c>
      <c r="C288" s="5" t="s">
        <v>3020</v>
      </c>
      <c r="D288" s="5" t="s">
        <v>12</v>
      </c>
      <c r="E288" s="8" t="e">
        <f>VLOOKUP($D288,#REF!,2,0)</f>
        <v>#REF!</v>
      </c>
      <c r="F288" s="8" t="e">
        <f>VLOOKUP($D288,#REF!,3,0)</f>
        <v>#REF!</v>
      </c>
      <c r="G288" s="8" t="s">
        <v>13</v>
      </c>
      <c r="H288" s="8" t="s">
        <v>14</v>
      </c>
      <c r="I288" s="8" t="s">
        <v>105</v>
      </c>
      <c r="J288" s="8" t="str">
        <f t="shared" si="56"/>
        <v>GUNCano_FIRING-Group Shots 20 175m XY_B00M_CACK.wav</v>
      </c>
      <c r="K288" s="8" t="s">
        <v>3524</v>
      </c>
      <c r="L288" s="8" t="s">
        <v>3525</v>
      </c>
      <c r="M288" s="8"/>
      <c r="N288" s="8"/>
      <c r="O288" s="8"/>
      <c r="P288" s="8"/>
      <c r="Q288" s="8"/>
      <c r="R288" s="8"/>
      <c r="S288" s="8"/>
      <c r="T288" s="8"/>
      <c r="U288" s="8"/>
      <c r="V288" s="8"/>
      <c r="W288" s="8"/>
      <c r="X288" s="8"/>
      <c r="Y288" s="8"/>
      <c r="Z288" s="8"/>
      <c r="AA288" s="8"/>
      <c r="AB288" s="8"/>
      <c r="AC288" s="8"/>
    </row>
    <row r="289" spans="1:29" ht="12.75" hidden="1" customHeight="1">
      <c r="A289" s="5"/>
      <c r="B289" s="5" t="s">
        <v>3515</v>
      </c>
      <c r="C289" s="5" t="s">
        <v>3064</v>
      </c>
      <c r="D289" s="5" t="s">
        <v>12</v>
      </c>
      <c r="E289" s="8" t="e">
        <f>VLOOKUP($D289,#REF!,2,0)</f>
        <v>#REF!</v>
      </c>
      <c r="F289" s="8" t="e">
        <f>VLOOKUP($D289,#REF!,3,0)</f>
        <v>#REF!</v>
      </c>
      <c r="G289" s="8" t="s">
        <v>13</v>
      </c>
      <c r="H289" s="8" t="s">
        <v>14</v>
      </c>
      <c r="I289" s="8" t="s">
        <v>105</v>
      </c>
      <c r="J289" s="8" t="str">
        <f t="shared" si="56"/>
        <v>GUNCano_FIRING-Group Shots 20 200m Ambix_B00M_CACK.wav</v>
      </c>
      <c r="K289" s="8" t="s">
        <v>3526</v>
      </c>
      <c r="L289" s="8" t="s">
        <v>3527</v>
      </c>
      <c r="M289" s="8"/>
      <c r="N289" s="8"/>
      <c r="O289" s="8"/>
      <c r="P289" s="8"/>
      <c r="Q289" s="8"/>
      <c r="R289" s="8"/>
      <c r="S289" s="8"/>
      <c r="T289" s="8"/>
      <c r="U289" s="8"/>
      <c r="V289" s="8"/>
      <c r="W289" s="8"/>
      <c r="X289" s="8"/>
      <c r="Y289" s="8"/>
      <c r="Z289" s="8"/>
      <c r="AA289" s="8"/>
      <c r="AB289" s="8"/>
      <c r="AC289" s="8"/>
    </row>
    <row r="290" spans="1:29" ht="12.75" hidden="1" customHeight="1">
      <c r="A290" s="5"/>
      <c r="B290" s="5" t="s">
        <v>3515</v>
      </c>
      <c r="C290" s="5" t="s">
        <v>3026</v>
      </c>
      <c r="D290" s="5" t="s">
        <v>12</v>
      </c>
      <c r="E290" s="8" t="e">
        <f>VLOOKUP($D290,#REF!,2,0)</f>
        <v>#REF!</v>
      </c>
      <c r="F290" s="8" t="e">
        <f>VLOOKUP($D290,#REF!,3,0)</f>
        <v>#REF!</v>
      </c>
      <c r="G290" s="8" t="s">
        <v>13</v>
      </c>
      <c r="H290" s="8" t="s">
        <v>14</v>
      </c>
      <c r="I290" s="8" t="s">
        <v>105</v>
      </c>
      <c r="J290" s="8" t="str">
        <f t="shared" si="56"/>
        <v>GUNCano_FIRING-Group Shots 20 200m ORTF3D Hi_B00M_CACK.wav</v>
      </c>
      <c r="K290" s="8" t="s">
        <v>3528</v>
      </c>
      <c r="L290" s="8" t="s">
        <v>3529</v>
      </c>
      <c r="M290" s="8"/>
      <c r="N290" s="8"/>
      <c r="O290" s="8"/>
      <c r="P290" s="8"/>
      <c r="Q290" s="8"/>
      <c r="R290" s="8"/>
      <c r="S290" s="8"/>
      <c r="T290" s="8"/>
      <c r="U290" s="8"/>
      <c r="V290" s="8"/>
      <c r="W290" s="8"/>
      <c r="X290" s="8"/>
      <c r="Y290" s="8"/>
      <c r="Z290" s="8"/>
      <c r="AA290" s="8"/>
      <c r="AB290" s="8"/>
      <c r="AC290" s="8"/>
    </row>
    <row r="291" spans="1:29" ht="12.75" hidden="1" customHeight="1">
      <c r="A291" s="5"/>
      <c r="B291" s="5" t="s">
        <v>3515</v>
      </c>
      <c r="C291" s="5" t="s">
        <v>3029</v>
      </c>
      <c r="D291" s="5" t="s">
        <v>12</v>
      </c>
      <c r="E291" s="8" t="e">
        <f>VLOOKUP($D291,#REF!,2,0)</f>
        <v>#REF!</v>
      </c>
      <c r="F291" s="8" t="e">
        <f>VLOOKUP($D291,#REF!,3,0)</f>
        <v>#REF!</v>
      </c>
      <c r="G291" s="8" t="s">
        <v>13</v>
      </c>
      <c r="H291" s="8" t="s">
        <v>14</v>
      </c>
      <c r="I291" s="8" t="s">
        <v>105</v>
      </c>
      <c r="J291" s="8" t="str">
        <f t="shared" si="56"/>
        <v>GUNCano_FIRING-Group Shots 20 200m ORTF3D Lo_B00M_CACK.wav</v>
      </c>
      <c r="K291" s="8" t="s">
        <v>3530</v>
      </c>
      <c r="L291" s="8" t="s">
        <v>3531</v>
      </c>
      <c r="M291" s="8"/>
      <c r="N291" s="8"/>
      <c r="O291" s="8"/>
      <c r="P291" s="8"/>
      <c r="Q291" s="8"/>
      <c r="R291" s="8"/>
      <c r="S291" s="8"/>
      <c r="T291" s="8"/>
      <c r="U291" s="8"/>
      <c r="V291" s="8"/>
      <c r="W291" s="8"/>
      <c r="X291" s="8"/>
      <c r="Y291" s="8"/>
      <c r="Z291" s="8"/>
      <c r="AA291" s="8"/>
      <c r="AB291" s="8"/>
      <c r="AC291" s="8"/>
    </row>
    <row r="292" spans="1:29" ht="12.75" hidden="1" customHeight="1">
      <c r="A292" s="5"/>
      <c r="B292" s="5" t="s">
        <v>3515</v>
      </c>
      <c r="C292" s="5" t="s">
        <v>3032</v>
      </c>
      <c r="D292" s="5" t="s">
        <v>12</v>
      </c>
      <c r="E292" s="8" t="e">
        <f>VLOOKUP($D292,#REF!,2,0)</f>
        <v>#REF!</v>
      </c>
      <c r="F292" s="8" t="e">
        <f>VLOOKUP($D292,#REF!,3,0)</f>
        <v>#REF!</v>
      </c>
      <c r="G292" s="8" t="s">
        <v>13</v>
      </c>
      <c r="H292" s="8" t="s">
        <v>14</v>
      </c>
      <c r="I292" s="8" t="s">
        <v>105</v>
      </c>
      <c r="J292" s="8" t="str">
        <f t="shared" si="56"/>
        <v>GUNCano_FIRING-Group Shots 20 150m HH_B00M_CACK.wav</v>
      </c>
      <c r="K292" s="8" t="s">
        <v>3532</v>
      </c>
      <c r="L292" s="8" t="s">
        <v>3533</v>
      </c>
      <c r="M292" s="8"/>
      <c r="N292" s="8"/>
      <c r="O292" s="8"/>
      <c r="P292" s="8"/>
      <c r="Q292" s="8"/>
      <c r="R292" s="8"/>
      <c r="S292" s="8"/>
      <c r="T292" s="8"/>
      <c r="U292" s="8"/>
      <c r="V292" s="8"/>
      <c r="W292" s="8"/>
      <c r="X292" s="8"/>
      <c r="Y292" s="8"/>
      <c r="Z292" s="8"/>
      <c r="AA292" s="8"/>
      <c r="AB292" s="8"/>
      <c r="AC292" s="8"/>
    </row>
    <row r="293" spans="1:29" ht="12.75" hidden="1" customHeight="1">
      <c r="A293" s="5"/>
      <c r="B293" s="5" t="s">
        <v>3515</v>
      </c>
      <c r="C293" s="5" t="s">
        <v>3035</v>
      </c>
      <c r="D293" s="5" t="s">
        <v>12</v>
      </c>
      <c r="E293" s="8" t="e">
        <f>VLOOKUP($D293,#REF!,2,0)</f>
        <v>#REF!</v>
      </c>
      <c r="F293" s="8" t="e">
        <f>VLOOKUP($D293,#REF!,3,0)</f>
        <v>#REF!</v>
      </c>
      <c r="G293" s="8" t="s">
        <v>13</v>
      </c>
      <c r="H293" s="8" t="s">
        <v>14</v>
      </c>
      <c r="I293" s="8" t="s">
        <v>1854</v>
      </c>
      <c r="J293" s="8"/>
      <c r="K293" s="8" t="str">
        <f t="shared" ref="K293:K294" si="57">D293&amp;"_"&amp;G293&amp;"-"&amp;B293&amp;" "&amp;C293&amp;"_"&amp;H293&amp;"_"&amp;I293&amp;".wav"</f>
        <v>GUNCano_FIRING-Group Shots 20 150m HH BU_B00M_CANNONS.wav</v>
      </c>
      <c r="L293" s="8" t="s">
        <v>3534</v>
      </c>
      <c r="M293" s="8"/>
      <c r="N293" s="8"/>
      <c r="O293" s="8"/>
      <c r="P293" s="8"/>
      <c r="Q293" s="8"/>
      <c r="R293" s="8"/>
      <c r="S293" s="8"/>
      <c r="T293" s="8"/>
      <c r="U293" s="8"/>
      <c r="V293" s="8"/>
      <c r="W293" s="8"/>
      <c r="X293" s="8"/>
      <c r="Y293" s="8"/>
      <c r="Z293" s="8"/>
      <c r="AA293" s="8"/>
      <c r="AB293" s="8"/>
      <c r="AC293" s="8"/>
    </row>
    <row r="294" spans="1:29" ht="12.75" hidden="1" customHeight="1">
      <c r="A294" s="5"/>
      <c r="B294" s="5" t="s">
        <v>3515</v>
      </c>
      <c r="C294" s="5" t="s">
        <v>3037</v>
      </c>
      <c r="D294" s="5" t="s">
        <v>12</v>
      </c>
      <c r="E294" s="8" t="e">
        <f>VLOOKUP($D294,#REF!,2,0)</f>
        <v>#REF!</v>
      </c>
      <c r="F294" s="8" t="e">
        <f>VLOOKUP($D294,#REF!,3,0)</f>
        <v>#REF!</v>
      </c>
      <c r="G294" s="8" t="s">
        <v>13</v>
      </c>
      <c r="H294" s="8" t="s">
        <v>14</v>
      </c>
      <c r="I294" s="8" t="s">
        <v>1854</v>
      </c>
      <c r="J294" s="8"/>
      <c r="K294" s="8" t="str">
        <f t="shared" si="57"/>
        <v>GUNCano_FIRING-Group Shots 20 160m MS BU_B00M_CANNONS.wav</v>
      </c>
      <c r="L294" s="8" t="s">
        <v>3535</v>
      </c>
      <c r="M294" s="8"/>
      <c r="N294" s="8"/>
      <c r="O294" s="8"/>
      <c r="P294" s="8"/>
      <c r="Q294" s="8"/>
      <c r="R294" s="8"/>
      <c r="S294" s="8"/>
      <c r="T294" s="8"/>
      <c r="U294" s="8"/>
      <c r="V294" s="8"/>
      <c r="W294" s="8"/>
      <c r="X294" s="8"/>
      <c r="Y294" s="8"/>
      <c r="Z294" s="8"/>
      <c r="AA294" s="8"/>
      <c r="AB294" s="8"/>
      <c r="AC294" s="8"/>
    </row>
    <row r="295" spans="1:29" ht="12.75" hidden="1" customHeight="1">
      <c r="A295" s="5"/>
      <c r="B295" s="5" t="s">
        <v>3515</v>
      </c>
      <c r="C295" s="5" t="s">
        <v>3039</v>
      </c>
      <c r="D295" s="5" t="s">
        <v>12</v>
      </c>
      <c r="E295" s="8" t="e">
        <f>VLOOKUP($D295,#REF!,2,0)</f>
        <v>#REF!</v>
      </c>
      <c r="F295" s="8" t="e">
        <f>VLOOKUP($D295,#REF!,3,0)</f>
        <v>#REF!</v>
      </c>
      <c r="G295" s="8" t="s">
        <v>13</v>
      </c>
      <c r="H295" s="8" t="s">
        <v>14</v>
      </c>
      <c r="I295" s="8" t="s">
        <v>105</v>
      </c>
      <c r="J295" s="8" t="str">
        <f>D295&amp;"_"&amp;G295&amp;"-"&amp;B295&amp;" "&amp;C295&amp;"_"&amp;H295&amp;"_"&amp;I295&amp;".wav"</f>
        <v>GUNCano_FIRING-Group Shots 20 160m MS_B00M_CACK.wav</v>
      </c>
      <c r="K295" s="8" t="s">
        <v>3536</v>
      </c>
      <c r="L295" s="8" t="s">
        <v>3537</v>
      </c>
      <c r="M295" s="8"/>
      <c r="N295" s="8"/>
      <c r="O295" s="8"/>
      <c r="P295" s="8"/>
      <c r="Q295" s="8"/>
      <c r="R295" s="8"/>
      <c r="S295" s="8"/>
      <c r="T295" s="8"/>
      <c r="U295" s="8"/>
      <c r="V295" s="8"/>
      <c r="W295" s="8"/>
      <c r="X295" s="8"/>
      <c r="Y295" s="8"/>
      <c r="Z295" s="8"/>
      <c r="AA295" s="8"/>
      <c r="AB295" s="8"/>
      <c r="AC295" s="8"/>
    </row>
    <row r="296" spans="1:29" ht="12.75" hidden="1" customHeight="1">
      <c r="A296" s="5"/>
      <c r="B296" s="5" t="s">
        <v>3515</v>
      </c>
      <c r="C296" s="5" t="s">
        <v>3041</v>
      </c>
      <c r="D296" s="5" t="s">
        <v>12</v>
      </c>
      <c r="E296" s="8" t="e">
        <f>VLOOKUP($D296,#REF!,2,0)</f>
        <v>#REF!</v>
      </c>
      <c r="F296" s="8" t="e">
        <f>VLOOKUP($D296,#REF!,3,0)</f>
        <v>#REF!</v>
      </c>
      <c r="G296" s="8" t="s">
        <v>13</v>
      </c>
      <c r="H296" s="8" t="s">
        <v>14</v>
      </c>
      <c r="I296" s="8" t="s">
        <v>1854</v>
      </c>
      <c r="J296" s="8"/>
      <c r="K296" s="8" t="str">
        <f>D296&amp;"_"&amp;G296&amp;"-"&amp;B296&amp;" "&amp;C296&amp;"_"&amp;H296&amp;"_"&amp;I296&amp;".wav"</f>
        <v>GUNCano_FIRING-Group Shots 20 100m XY BU_B00M_CANNONS.wav</v>
      </c>
      <c r="L296" s="8" t="s">
        <v>3538</v>
      </c>
      <c r="M296" s="8"/>
      <c r="N296" s="8"/>
      <c r="O296" s="8"/>
      <c r="P296" s="8"/>
      <c r="Q296" s="8"/>
      <c r="R296" s="8"/>
      <c r="S296" s="8"/>
      <c r="T296" s="8"/>
      <c r="U296" s="8"/>
      <c r="V296" s="8"/>
      <c r="W296" s="8"/>
      <c r="X296" s="8"/>
      <c r="Y296" s="8"/>
      <c r="Z296" s="8"/>
      <c r="AA296" s="8"/>
      <c r="AB296" s="8"/>
      <c r="AC296" s="8"/>
    </row>
    <row r="297" spans="1:29" ht="12.75" hidden="1" customHeight="1">
      <c r="A297" s="5"/>
      <c r="B297" s="5" t="s">
        <v>3515</v>
      </c>
      <c r="C297" s="5" t="s">
        <v>3043</v>
      </c>
      <c r="D297" s="5" t="s">
        <v>12</v>
      </c>
      <c r="E297" s="8" t="e">
        <f>VLOOKUP($D297,#REF!,2,0)</f>
        <v>#REF!</v>
      </c>
      <c r="F297" s="8" t="e">
        <f>VLOOKUP($D297,#REF!,3,0)</f>
        <v>#REF!</v>
      </c>
      <c r="G297" s="8" t="s">
        <v>13</v>
      </c>
      <c r="H297" s="8" t="s">
        <v>14</v>
      </c>
      <c r="I297" s="8" t="s">
        <v>105</v>
      </c>
      <c r="J297" s="8" t="str">
        <f>D297&amp;"_"&amp;G297&amp;"-"&amp;B297&amp;" "&amp;C297&amp;"_"&amp;H297&amp;"_"&amp;I297&amp;".wav"</f>
        <v>GUNCano_FIRING-Group Shots 20 100m XY_B00M_CACK.wav</v>
      </c>
      <c r="K297" s="8" t="s">
        <v>3539</v>
      </c>
      <c r="L297" s="8" t="s">
        <v>3540</v>
      </c>
      <c r="M297" s="8"/>
      <c r="N297" s="8"/>
      <c r="O297" s="8"/>
      <c r="P297" s="8"/>
      <c r="Q297" s="8"/>
      <c r="R297" s="8"/>
      <c r="S297" s="8"/>
      <c r="T297" s="8"/>
      <c r="U297" s="8"/>
      <c r="V297" s="8"/>
      <c r="W297" s="8"/>
      <c r="X297" s="8"/>
      <c r="Y297" s="8"/>
      <c r="Z297" s="8"/>
      <c r="AA297" s="8"/>
      <c r="AB297" s="8"/>
      <c r="AC297" s="8"/>
    </row>
    <row r="298" spans="1:29" ht="12.75" hidden="1" customHeight="1">
      <c r="A298" s="5"/>
      <c r="B298" s="5" t="s">
        <v>3541</v>
      </c>
      <c r="C298" s="5" t="s">
        <v>3046</v>
      </c>
      <c r="D298" s="5" t="s">
        <v>12</v>
      </c>
      <c r="E298" s="8" t="e">
        <f>VLOOKUP($D298,#REF!,2,0)</f>
        <v>#REF!</v>
      </c>
      <c r="F298" s="8" t="e">
        <f>VLOOKUP($D298,#REF!,3,0)</f>
        <v>#REF!</v>
      </c>
      <c r="G298" s="8" t="s">
        <v>13</v>
      </c>
      <c r="H298" s="8" t="s">
        <v>14</v>
      </c>
      <c r="I298" s="8" t="s">
        <v>1854</v>
      </c>
      <c r="J298" s="8"/>
      <c r="K298" s="8" t="str">
        <f t="shared" ref="K298:K299" si="58">D298&amp;"_"&amp;G298&amp;"-"&amp;B298&amp;" "&amp;C298&amp;"_"&amp;H298&amp;"_"&amp;I298&amp;".wav"</f>
        <v>GUNCano_FIRING-Group Shots 21 120m XY BU_B00M_CANNONS.wav</v>
      </c>
      <c r="L298" s="8" t="s">
        <v>3542</v>
      </c>
      <c r="M298" s="8"/>
      <c r="N298" s="8"/>
      <c r="O298" s="8"/>
      <c r="P298" s="8"/>
      <c r="Q298" s="8"/>
      <c r="R298" s="8"/>
      <c r="S298" s="8"/>
      <c r="T298" s="8"/>
      <c r="U298" s="8"/>
      <c r="V298" s="8"/>
      <c r="W298" s="8"/>
      <c r="X298" s="8"/>
      <c r="Y298" s="8"/>
      <c r="Z298" s="8"/>
      <c r="AA298" s="8"/>
      <c r="AB298" s="8"/>
      <c r="AC298" s="8"/>
    </row>
    <row r="299" spans="1:29" ht="12.75" hidden="1" customHeight="1">
      <c r="A299" s="5"/>
      <c r="B299" s="5" t="s">
        <v>3541</v>
      </c>
      <c r="C299" s="5" t="s">
        <v>3048</v>
      </c>
      <c r="D299" s="5" t="s">
        <v>12</v>
      </c>
      <c r="E299" s="8" t="e">
        <f>VLOOKUP($D299,#REF!,2,0)</f>
        <v>#REF!</v>
      </c>
      <c r="F299" s="8" t="e">
        <f>VLOOKUP($D299,#REF!,3,0)</f>
        <v>#REF!</v>
      </c>
      <c r="G299" s="8" t="s">
        <v>13</v>
      </c>
      <c r="H299" s="8" t="s">
        <v>14</v>
      </c>
      <c r="I299" s="8" t="s">
        <v>1854</v>
      </c>
      <c r="J299" s="8"/>
      <c r="K299" s="8" t="str">
        <f t="shared" si="58"/>
        <v>GUNCano_FIRING-Group Shots 21 130m MS BU_B00M_CANNONS.wav</v>
      </c>
      <c r="L299" s="8" t="s">
        <v>3543</v>
      </c>
      <c r="M299" s="8"/>
      <c r="N299" s="8"/>
      <c r="O299" s="8"/>
      <c r="P299" s="8"/>
      <c r="Q299" s="8"/>
      <c r="R299" s="8"/>
      <c r="S299" s="8"/>
      <c r="T299" s="8"/>
      <c r="U299" s="8"/>
      <c r="V299" s="8"/>
      <c r="W299" s="8"/>
      <c r="X299" s="8"/>
      <c r="Y299" s="8"/>
      <c r="Z299" s="8"/>
      <c r="AA299" s="8"/>
      <c r="AB299" s="8"/>
      <c r="AC299" s="8"/>
    </row>
    <row r="300" spans="1:29" ht="12.75" hidden="1" customHeight="1">
      <c r="A300" s="5"/>
      <c r="B300" s="5" t="s">
        <v>3541</v>
      </c>
      <c r="C300" s="5" t="s">
        <v>3055</v>
      </c>
      <c r="D300" s="5" t="s">
        <v>12</v>
      </c>
      <c r="E300" s="8" t="e">
        <f>VLOOKUP($D300,#REF!,2,0)</f>
        <v>#REF!</v>
      </c>
      <c r="F300" s="8" t="e">
        <f>VLOOKUP($D300,#REF!,3,0)</f>
        <v>#REF!</v>
      </c>
      <c r="G300" s="8" t="s">
        <v>13</v>
      </c>
      <c r="H300" s="8" t="s">
        <v>14</v>
      </c>
      <c r="I300" s="8" t="s">
        <v>105</v>
      </c>
      <c r="J300" s="8" t="str">
        <f t="shared" ref="J300:J307" si="59">D300&amp;"_"&amp;G300&amp;"-"&amp;B300&amp;" "&amp;C300&amp;"_"&amp;H300&amp;"_"&amp;I300&amp;".wav"</f>
        <v>GUNCano_FIRING-Group Shots 21 130m MS_B00M_CACK.wav</v>
      </c>
      <c r="K300" s="8" t="s">
        <v>3544</v>
      </c>
      <c r="L300" s="8" t="s">
        <v>3545</v>
      </c>
      <c r="M300" s="8"/>
      <c r="N300" s="8"/>
      <c r="O300" s="8"/>
      <c r="P300" s="8"/>
      <c r="Q300" s="8"/>
      <c r="R300" s="8"/>
      <c r="S300" s="8"/>
      <c r="T300" s="8"/>
      <c r="U300" s="8"/>
      <c r="V300" s="8"/>
      <c r="W300" s="8"/>
      <c r="X300" s="8"/>
      <c r="Y300" s="8"/>
      <c r="Z300" s="8"/>
      <c r="AA300" s="8"/>
      <c r="AB300" s="8"/>
      <c r="AC300" s="8"/>
    </row>
    <row r="301" spans="1:29" ht="12.75" hidden="1" customHeight="1">
      <c r="A301" s="5"/>
      <c r="B301" s="5" t="s">
        <v>3541</v>
      </c>
      <c r="C301" s="5" t="s">
        <v>3052</v>
      </c>
      <c r="D301" s="5" t="s">
        <v>12</v>
      </c>
      <c r="E301" s="8" t="e">
        <f>VLOOKUP($D301,#REF!,2,0)</f>
        <v>#REF!</v>
      </c>
      <c r="F301" s="8" t="e">
        <f>VLOOKUP($D301,#REF!,3,0)</f>
        <v>#REF!</v>
      </c>
      <c r="G301" s="8" t="s">
        <v>13</v>
      </c>
      <c r="H301" s="8" t="s">
        <v>14</v>
      </c>
      <c r="I301" s="8" t="s">
        <v>105</v>
      </c>
      <c r="J301" s="8" t="str">
        <f t="shared" si="59"/>
        <v>GUNCano_FIRING-Group Shots 21 120m XY_B00M_CACK.wav</v>
      </c>
      <c r="K301" s="8" t="s">
        <v>3546</v>
      </c>
      <c r="L301" s="8" t="s">
        <v>3547</v>
      </c>
      <c r="M301" s="8"/>
      <c r="N301" s="8"/>
      <c r="O301" s="8"/>
      <c r="P301" s="8"/>
      <c r="Q301" s="8"/>
      <c r="R301" s="8"/>
      <c r="S301" s="8"/>
      <c r="T301" s="8"/>
      <c r="U301" s="8"/>
      <c r="V301" s="8"/>
      <c r="W301" s="8"/>
      <c r="X301" s="8"/>
      <c r="Y301" s="8"/>
      <c r="Z301" s="8"/>
      <c r="AA301" s="8"/>
      <c r="AB301" s="8"/>
      <c r="AC301" s="8"/>
    </row>
    <row r="302" spans="1:29" ht="12.75" hidden="1" customHeight="1">
      <c r="A302" s="5"/>
      <c r="B302" s="5" t="s">
        <v>3541</v>
      </c>
      <c r="C302" s="5" t="s">
        <v>3017</v>
      </c>
      <c r="D302" s="5" t="s">
        <v>12</v>
      </c>
      <c r="E302" s="8" t="e">
        <f>VLOOKUP($D302,#REF!,2,0)</f>
        <v>#REF!</v>
      </c>
      <c r="F302" s="8" t="e">
        <f>VLOOKUP($D302,#REF!,3,0)</f>
        <v>#REF!</v>
      </c>
      <c r="G302" s="8" t="s">
        <v>13</v>
      </c>
      <c r="H302" s="8" t="s">
        <v>14</v>
      </c>
      <c r="I302" s="8" t="s">
        <v>105</v>
      </c>
      <c r="J302" s="8" t="str">
        <f t="shared" si="59"/>
        <v>GUNCano_FIRING-Group Shots 21 50m XY_B00M_CACK.wav</v>
      </c>
      <c r="K302" s="8" t="s">
        <v>3548</v>
      </c>
      <c r="L302" s="8" t="s">
        <v>3549</v>
      </c>
      <c r="M302" s="8"/>
      <c r="N302" s="8"/>
      <c r="O302" s="8"/>
      <c r="P302" s="8"/>
      <c r="Q302" s="8"/>
      <c r="R302" s="8"/>
      <c r="S302" s="8"/>
      <c r="T302" s="8"/>
      <c r="U302" s="8"/>
      <c r="V302" s="8"/>
      <c r="W302" s="8"/>
      <c r="X302" s="8"/>
      <c r="Y302" s="8"/>
      <c r="Z302" s="8"/>
      <c r="AA302" s="8"/>
      <c r="AB302" s="8"/>
      <c r="AC302" s="8"/>
    </row>
    <row r="303" spans="1:29" ht="12.75" hidden="1" customHeight="1">
      <c r="A303" s="5"/>
      <c r="B303" s="5" t="s">
        <v>3541</v>
      </c>
      <c r="C303" s="5" t="s">
        <v>3020</v>
      </c>
      <c r="D303" s="5" t="s">
        <v>12</v>
      </c>
      <c r="E303" s="8" t="e">
        <f>VLOOKUP($D303,#REF!,2,0)</f>
        <v>#REF!</v>
      </c>
      <c r="F303" s="8" t="e">
        <f>VLOOKUP($D303,#REF!,3,0)</f>
        <v>#REF!</v>
      </c>
      <c r="G303" s="8" t="s">
        <v>13</v>
      </c>
      <c r="H303" s="8" t="s">
        <v>14</v>
      </c>
      <c r="I303" s="8" t="s">
        <v>105</v>
      </c>
      <c r="J303" s="8" t="str">
        <f t="shared" si="59"/>
        <v>GUNCano_FIRING-Group Shots 21 175m XY_B00M_CACK.wav</v>
      </c>
      <c r="K303" s="8" t="s">
        <v>3550</v>
      </c>
      <c r="L303" s="8" t="s">
        <v>3551</v>
      </c>
      <c r="M303" s="8"/>
      <c r="N303" s="8"/>
      <c r="O303" s="8"/>
      <c r="P303" s="8"/>
      <c r="Q303" s="8"/>
      <c r="R303" s="8"/>
      <c r="S303" s="8"/>
      <c r="T303" s="8"/>
      <c r="U303" s="8"/>
      <c r="V303" s="8"/>
      <c r="W303" s="8"/>
      <c r="X303" s="8"/>
      <c r="Y303" s="8"/>
      <c r="Z303" s="8"/>
      <c r="AA303" s="8"/>
      <c r="AB303" s="8"/>
      <c r="AC303" s="8"/>
    </row>
    <row r="304" spans="1:29" ht="12.75" hidden="1" customHeight="1">
      <c r="A304" s="5"/>
      <c r="B304" s="5" t="s">
        <v>3541</v>
      </c>
      <c r="C304" s="5" t="s">
        <v>3064</v>
      </c>
      <c r="D304" s="5" t="s">
        <v>12</v>
      </c>
      <c r="E304" s="8" t="e">
        <f>VLOOKUP($D304,#REF!,2,0)</f>
        <v>#REF!</v>
      </c>
      <c r="F304" s="8" t="e">
        <f>VLOOKUP($D304,#REF!,3,0)</f>
        <v>#REF!</v>
      </c>
      <c r="G304" s="8" t="s">
        <v>13</v>
      </c>
      <c r="H304" s="8" t="s">
        <v>14</v>
      </c>
      <c r="I304" s="8" t="s">
        <v>105</v>
      </c>
      <c r="J304" s="8" t="str">
        <f t="shared" si="59"/>
        <v>GUNCano_FIRING-Group Shots 21 200m Ambix_B00M_CACK.wav</v>
      </c>
      <c r="K304" s="8" t="s">
        <v>3552</v>
      </c>
      <c r="L304" s="8" t="s">
        <v>3553</v>
      </c>
      <c r="M304" s="8"/>
      <c r="N304" s="8"/>
      <c r="O304" s="8"/>
      <c r="P304" s="8"/>
      <c r="Q304" s="8"/>
      <c r="R304" s="8"/>
      <c r="S304" s="8"/>
      <c r="T304" s="8"/>
      <c r="U304" s="8"/>
      <c r="V304" s="8"/>
      <c r="W304" s="8"/>
      <c r="X304" s="8"/>
      <c r="Y304" s="8"/>
      <c r="Z304" s="8"/>
      <c r="AA304" s="8"/>
      <c r="AB304" s="8"/>
      <c r="AC304" s="8"/>
    </row>
    <row r="305" spans="1:29" ht="12.75" hidden="1" customHeight="1">
      <c r="A305" s="5"/>
      <c r="B305" s="5" t="s">
        <v>3541</v>
      </c>
      <c r="C305" s="5" t="s">
        <v>3026</v>
      </c>
      <c r="D305" s="5" t="s">
        <v>12</v>
      </c>
      <c r="E305" s="8" t="e">
        <f>VLOOKUP($D305,#REF!,2,0)</f>
        <v>#REF!</v>
      </c>
      <c r="F305" s="8" t="e">
        <f>VLOOKUP($D305,#REF!,3,0)</f>
        <v>#REF!</v>
      </c>
      <c r="G305" s="8" t="s">
        <v>13</v>
      </c>
      <c r="H305" s="8" t="s">
        <v>14</v>
      </c>
      <c r="I305" s="8" t="s">
        <v>105</v>
      </c>
      <c r="J305" s="8" t="str">
        <f t="shared" si="59"/>
        <v>GUNCano_FIRING-Group Shots 21 200m ORTF3D Hi_B00M_CACK.wav</v>
      </c>
      <c r="K305" s="8" t="s">
        <v>3554</v>
      </c>
      <c r="L305" s="8" t="s">
        <v>3555</v>
      </c>
      <c r="M305" s="8"/>
      <c r="N305" s="8"/>
      <c r="O305" s="8"/>
      <c r="P305" s="8"/>
      <c r="Q305" s="8"/>
      <c r="R305" s="8"/>
      <c r="S305" s="8"/>
      <c r="T305" s="8"/>
      <c r="U305" s="8"/>
      <c r="V305" s="8"/>
      <c r="W305" s="8"/>
      <c r="X305" s="8"/>
      <c r="Y305" s="8"/>
      <c r="Z305" s="8"/>
      <c r="AA305" s="8"/>
      <c r="AB305" s="8"/>
      <c r="AC305" s="8"/>
    </row>
    <row r="306" spans="1:29" ht="12.75" hidden="1" customHeight="1">
      <c r="A306" s="5"/>
      <c r="B306" s="5" t="s">
        <v>3541</v>
      </c>
      <c r="C306" s="5" t="s">
        <v>3029</v>
      </c>
      <c r="D306" s="5" t="s">
        <v>12</v>
      </c>
      <c r="E306" s="8" t="e">
        <f>VLOOKUP($D306,#REF!,2,0)</f>
        <v>#REF!</v>
      </c>
      <c r="F306" s="8" t="e">
        <f>VLOOKUP($D306,#REF!,3,0)</f>
        <v>#REF!</v>
      </c>
      <c r="G306" s="8" t="s">
        <v>13</v>
      </c>
      <c r="H306" s="8" t="s">
        <v>14</v>
      </c>
      <c r="I306" s="8" t="s">
        <v>105</v>
      </c>
      <c r="J306" s="8" t="str">
        <f t="shared" si="59"/>
        <v>GUNCano_FIRING-Group Shots 21 200m ORTF3D Lo_B00M_CACK.wav</v>
      </c>
      <c r="K306" s="8" t="s">
        <v>3556</v>
      </c>
      <c r="L306" s="8" t="s">
        <v>3557</v>
      </c>
      <c r="M306" s="8"/>
      <c r="N306" s="8"/>
      <c r="O306" s="8"/>
      <c r="P306" s="8"/>
      <c r="Q306" s="8"/>
      <c r="R306" s="8"/>
      <c r="S306" s="8"/>
      <c r="T306" s="8"/>
      <c r="U306" s="8"/>
      <c r="V306" s="8"/>
      <c r="W306" s="8"/>
      <c r="X306" s="8"/>
      <c r="Y306" s="8"/>
      <c r="Z306" s="8"/>
      <c r="AA306" s="8"/>
      <c r="AB306" s="8"/>
      <c r="AC306" s="8"/>
    </row>
    <row r="307" spans="1:29" ht="12.75" hidden="1" customHeight="1">
      <c r="A307" s="5"/>
      <c r="B307" s="5" t="s">
        <v>3541</v>
      </c>
      <c r="C307" s="5" t="s">
        <v>3032</v>
      </c>
      <c r="D307" s="5" t="s">
        <v>12</v>
      </c>
      <c r="E307" s="8" t="e">
        <f>VLOOKUP($D307,#REF!,2,0)</f>
        <v>#REF!</v>
      </c>
      <c r="F307" s="8" t="e">
        <f>VLOOKUP($D307,#REF!,3,0)</f>
        <v>#REF!</v>
      </c>
      <c r="G307" s="8" t="s">
        <v>13</v>
      </c>
      <c r="H307" s="8" t="s">
        <v>14</v>
      </c>
      <c r="I307" s="8" t="s">
        <v>105</v>
      </c>
      <c r="J307" s="8" t="str">
        <f t="shared" si="59"/>
        <v>GUNCano_FIRING-Group Shots 21 150m HH_B00M_CACK.wav</v>
      </c>
      <c r="K307" s="8" t="s">
        <v>3558</v>
      </c>
      <c r="L307" s="8" t="s">
        <v>3559</v>
      </c>
      <c r="M307" s="8"/>
      <c r="N307" s="8"/>
      <c r="O307" s="8"/>
      <c r="P307" s="8"/>
      <c r="Q307" s="8"/>
      <c r="R307" s="8"/>
      <c r="S307" s="8"/>
      <c r="T307" s="8"/>
      <c r="U307" s="8"/>
      <c r="V307" s="8"/>
      <c r="W307" s="8"/>
      <c r="X307" s="8"/>
      <c r="Y307" s="8"/>
      <c r="Z307" s="8"/>
      <c r="AA307" s="8"/>
      <c r="AB307" s="8"/>
      <c r="AC307" s="8"/>
    </row>
    <row r="308" spans="1:29" ht="12.75" hidden="1" customHeight="1">
      <c r="A308" s="5"/>
      <c r="B308" s="5" t="s">
        <v>3541</v>
      </c>
      <c r="C308" s="5" t="s">
        <v>3035</v>
      </c>
      <c r="D308" s="5" t="s">
        <v>12</v>
      </c>
      <c r="E308" s="8" t="e">
        <f>VLOOKUP($D308,#REF!,2,0)</f>
        <v>#REF!</v>
      </c>
      <c r="F308" s="8" t="e">
        <f>VLOOKUP($D308,#REF!,3,0)</f>
        <v>#REF!</v>
      </c>
      <c r="G308" s="8" t="s">
        <v>13</v>
      </c>
      <c r="H308" s="8" t="s">
        <v>14</v>
      </c>
      <c r="I308" s="8" t="s">
        <v>1854</v>
      </c>
      <c r="J308" s="8"/>
      <c r="K308" s="8" t="str">
        <f t="shared" ref="K308:K309" si="60">D308&amp;"_"&amp;G308&amp;"-"&amp;B308&amp;" "&amp;C308&amp;"_"&amp;H308&amp;"_"&amp;I308&amp;".wav"</f>
        <v>GUNCano_FIRING-Group Shots 21 150m HH BU_B00M_CANNONS.wav</v>
      </c>
      <c r="L308" s="8" t="s">
        <v>3560</v>
      </c>
      <c r="M308" s="8"/>
      <c r="N308" s="8"/>
      <c r="O308" s="8"/>
      <c r="P308" s="8"/>
      <c r="Q308" s="8"/>
      <c r="R308" s="8"/>
      <c r="S308" s="8"/>
      <c r="T308" s="8"/>
      <c r="U308" s="8"/>
      <c r="V308" s="8"/>
      <c r="W308" s="8"/>
      <c r="X308" s="8"/>
      <c r="Y308" s="8"/>
      <c r="Z308" s="8"/>
      <c r="AA308" s="8"/>
      <c r="AB308" s="8"/>
      <c r="AC308" s="8"/>
    </row>
    <row r="309" spans="1:29" ht="12.75" hidden="1" customHeight="1">
      <c r="A309" s="5"/>
      <c r="B309" s="5" t="s">
        <v>3541</v>
      </c>
      <c r="C309" s="5" t="s">
        <v>3037</v>
      </c>
      <c r="D309" s="5" t="s">
        <v>12</v>
      </c>
      <c r="E309" s="8" t="e">
        <f>VLOOKUP($D309,#REF!,2,0)</f>
        <v>#REF!</v>
      </c>
      <c r="F309" s="8" t="e">
        <f>VLOOKUP($D309,#REF!,3,0)</f>
        <v>#REF!</v>
      </c>
      <c r="G309" s="8" t="s">
        <v>13</v>
      </c>
      <c r="H309" s="8" t="s">
        <v>14</v>
      </c>
      <c r="I309" s="8" t="s">
        <v>1854</v>
      </c>
      <c r="J309" s="8"/>
      <c r="K309" s="8" t="str">
        <f t="shared" si="60"/>
        <v>GUNCano_FIRING-Group Shots 21 160m MS BU_B00M_CANNONS.wav</v>
      </c>
      <c r="L309" s="8" t="s">
        <v>3561</v>
      </c>
      <c r="M309" s="8"/>
      <c r="N309" s="8"/>
      <c r="O309" s="8"/>
      <c r="P309" s="8"/>
      <c r="Q309" s="8"/>
      <c r="R309" s="8"/>
      <c r="S309" s="8"/>
      <c r="T309" s="8"/>
      <c r="U309" s="8"/>
      <c r="V309" s="8"/>
      <c r="W309" s="8"/>
      <c r="X309" s="8"/>
      <c r="Y309" s="8"/>
      <c r="Z309" s="8"/>
      <c r="AA309" s="8"/>
      <c r="AB309" s="8"/>
      <c r="AC309" s="8"/>
    </row>
    <row r="310" spans="1:29" ht="12.75" hidden="1" customHeight="1">
      <c r="A310" s="5"/>
      <c r="B310" s="5" t="s">
        <v>3541</v>
      </c>
      <c r="C310" s="5" t="s">
        <v>3039</v>
      </c>
      <c r="D310" s="5" t="s">
        <v>12</v>
      </c>
      <c r="E310" s="8" t="e">
        <f>VLOOKUP($D310,#REF!,2,0)</f>
        <v>#REF!</v>
      </c>
      <c r="F310" s="8" t="e">
        <f>VLOOKUP($D310,#REF!,3,0)</f>
        <v>#REF!</v>
      </c>
      <c r="G310" s="8" t="s">
        <v>13</v>
      </c>
      <c r="H310" s="8" t="s">
        <v>14</v>
      </c>
      <c r="I310" s="8" t="s">
        <v>105</v>
      </c>
      <c r="J310" s="8" t="str">
        <f>D310&amp;"_"&amp;G310&amp;"-"&amp;B310&amp;" "&amp;C310&amp;"_"&amp;H310&amp;"_"&amp;I310&amp;".wav"</f>
        <v>GUNCano_FIRING-Group Shots 21 160m MS_B00M_CACK.wav</v>
      </c>
      <c r="K310" s="8" t="s">
        <v>3562</v>
      </c>
      <c r="L310" s="8" t="s">
        <v>3563</v>
      </c>
      <c r="M310" s="8"/>
      <c r="N310" s="8"/>
      <c r="O310" s="8"/>
      <c r="P310" s="8"/>
      <c r="Q310" s="8"/>
      <c r="R310" s="8"/>
      <c r="S310" s="8"/>
      <c r="T310" s="8"/>
      <c r="U310" s="8"/>
      <c r="V310" s="8"/>
      <c r="W310" s="8"/>
      <c r="X310" s="8"/>
      <c r="Y310" s="8"/>
      <c r="Z310" s="8"/>
      <c r="AA310" s="8"/>
      <c r="AB310" s="8"/>
      <c r="AC310" s="8"/>
    </row>
    <row r="311" spans="1:29" ht="12.75" hidden="1" customHeight="1">
      <c r="A311" s="5"/>
      <c r="B311" s="5" t="s">
        <v>3541</v>
      </c>
      <c r="C311" s="5" t="s">
        <v>3041</v>
      </c>
      <c r="D311" s="5" t="s">
        <v>12</v>
      </c>
      <c r="E311" s="8" t="e">
        <f>VLOOKUP($D311,#REF!,2,0)</f>
        <v>#REF!</v>
      </c>
      <c r="F311" s="8" t="e">
        <f>VLOOKUP($D311,#REF!,3,0)</f>
        <v>#REF!</v>
      </c>
      <c r="G311" s="8" t="s">
        <v>13</v>
      </c>
      <c r="H311" s="8" t="s">
        <v>14</v>
      </c>
      <c r="I311" s="8" t="s">
        <v>1854</v>
      </c>
      <c r="J311" s="8"/>
      <c r="K311" s="8" t="str">
        <f>D311&amp;"_"&amp;G311&amp;"-"&amp;B311&amp;" "&amp;C311&amp;"_"&amp;H311&amp;"_"&amp;I311&amp;".wav"</f>
        <v>GUNCano_FIRING-Group Shots 21 100m XY BU_B00M_CANNONS.wav</v>
      </c>
      <c r="L311" s="8" t="s">
        <v>3564</v>
      </c>
      <c r="M311" s="8"/>
      <c r="N311" s="8"/>
      <c r="O311" s="8"/>
      <c r="P311" s="8"/>
      <c r="Q311" s="8"/>
      <c r="R311" s="8"/>
      <c r="S311" s="8"/>
      <c r="T311" s="8"/>
      <c r="U311" s="8"/>
      <c r="V311" s="8"/>
      <c r="W311" s="8"/>
      <c r="X311" s="8"/>
      <c r="Y311" s="8"/>
      <c r="Z311" s="8"/>
      <c r="AA311" s="8"/>
      <c r="AB311" s="8"/>
      <c r="AC311" s="8"/>
    </row>
    <row r="312" spans="1:29" ht="12.75" hidden="1" customHeight="1">
      <c r="A312" s="5"/>
      <c r="B312" s="5" t="s">
        <v>3541</v>
      </c>
      <c r="C312" s="5" t="s">
        <v>3043</v>
      </c>
      <c r="D312" s="5" t="s">
        <v>12</v>
      </c>
      <c r="E312" s="8" t="e">
        <f>VLOOKUP($D312,#REF!,2,0)</f>
        <v>#REF!</v>
      </c>
      <c r="F312" s="8" t="e">
        <f>VLOOKUP($D312,#REF!,3,0)</f>
        <v>#REF!</v>
      </c>
      <c r="G312" s="8" t="s">
        <v>13</v>
      </c>
      <c r="H312" s="8" t="s">
        <v>14</v>
      </c>
      <c r="I312" s="8" t="s">
        <v>105</v>
      </c>
      <c r="J312" s="8" t="str">
        <f>D312&amp;"_"&amp;G312&amp;"-"&amp;B312&amp;" "&amp;C312&amp;"_"&amp;H312&amp;"_"&amp;I312&amp;".wav"</f>
        <v>GUNCano_FIRING-Group Shots 21 100m XY_B00M_CACK.wav</v>
      </c>
      <c r="K312" s="8" t="s">
        <v>3565</v>
      </c>
      <c r="L312" s="8" t="s">
        <v>3566</v>
      </c>
      <c r="M312" s="8"/>
      <c r="N312" s="8"/>
      <c r="O312" s="8"/>
      <c r="P312" s="8"/>
      <c r="Q312" s="8"/>
      <c r="R312" s="8"/>
      <c r="S312" s="8"/>
      <c r="T312" s="8"/>
      <c r="U312" s="8"/>
      <c r="V312" s="8"/>
      <c r="W312" s="8"/>
      <c r="X312" s="8"/>
      <c r="Y312" s="8"/>
      <c r="Z312" s="8"/>
      <c r="AA312" s="8"/>
      <c r="AB312" s="8"/>
      <c r="AC312" s="8"/>
    </row>
    <row r="313" spans="1:29" ht="12.75" hidden="1" customHeight="1">
      <c r="A313" s="5"/>
      <c r="B313" s="5" t="s">
        <v>3256</v>
      </c>
      <c r="C313" s="5" t="s">
        <v>3046</v>
      </c>
      <c r="D313" s="5" t="s">
        <v>12</v>
      </c>
      <c r="E313" s="8" t="e">
        <f>VLOOKUP($D313,#REF!,2,0)</f>
        <v>#REF!</v>
      </c>
      <c r="F313" s="8" t="e">
        <f>VLOOKUP($D313,#REF!,3,0)</f>
        <v>#REF!</v>
      </c>
      <c r="G313" s="8" t="s">
        <v>13</v>
      </c>
      <c r="H313" s="8" t="s">
        <v>14</v>
      </c>
      <c r="I313" s="8" t="s">
        <v>1854</v>
      </c>
      <c r="J313" s="8"/>
      <c r="K313" s="8" t="str">
        <f t="shared" ref="K313:K314" si="61">D313&amp;"_"&amp;G313&amp;"-"&amp;B313&amp;" "&amp;C313&amp;"_"&amp;H313&amp;"_"&amp;I313&amp;".wav"</f>
        <v>GUNCano_FIRING-Group Shots 10 120m XY BU_B00M_CANNONS.wav</v>
      </c>
      <c r="L313" s="8" t="s">
        <v>3567</v>
      </c>
      <c r="M313" s="8"/>
      <c r="N313" s="8"/>
      <c r="O313" s="8"/>
      <c r="P313" s="8"/>
      <c r="Q313" s="8"/>
      <c r="R313" s="8"/>
      <c r="S313" s="8"/>
      <c r="T313" s="8"/>
      <c r="U313" s="8"/>
      <c r="V313" s="8"/>
      <c r="W313" s="8"/>
      <c r="X313" s="8"/>
      <c r="Y313" s="8"/>
      <c r="Z313" s="8"/>
      <c r="AA313" s="8"/>
      <c r="AB313" s="8"/>
      <c r="AC313" s="8"/>
    </row>
    <row r="314" spans="1:29" ht="12.75" hidden="1" customHeight="1">
      <c r="A314" s="5"/>
      <c r="B314" s="5" t="s">
        <v>3256</v>
      </c>
      <c r="C314" s="5" t="s">
        <v>3048</v>
      </c>
      <c r="D314" s="5" t="s">
        <v>12</v>
      </c>
      <c r="E314" s="8" t="e">
        <f>VLOOKUP($D314,#REF!,2,0)</f>
        <v>#REF!</v>
      </c>
      <c r="F314" s="8" t="e">
        <f>VLOOKUP($D314,#REF!,3,0)</f>
        <v>#REF!</v>
      </c>
      <c r="G314" s="8" t="s">
        <v>13</v>
      </c>
      <c r="H314" s="8" t="s">
        <v>14</v>
      </c>
      <c r="I314" s="8" t="s">
        <v>1854</v>
      </c>
      <c r="J314" s="8"/>
      <c r="K314" s="8" t="str">
        <f t="shared" si="61"/>
        <v>GUNCano_FIRING-Group Shots 10 130m MS BU_B00M_CANNONS.wav</v>
      </c>
      <c r="L314" s="8" t="s">
        <v>3568</v>
      </c>
      <c r="M314" s="8"/>
      <c r="N314" s="8"/>
      <c r="O314" s="8"/>
      <c r="P314" s="8"/>
      <c r="Q314" s="8"/>
      <c r="R314" s="8"/>
      <c r="S314" s="8"/>
      <c r="T314" s="8"/>
      <c r="U314" s="8"/>
      <c r="V314" s="8"/>
      <c r="W314" s="8"/>
      <c r="X314" s="8"/>
      <c r="Y314" s="8"/>
      <c r="Z314" s="8"/>
      <c r="AA314" s="8"/>
      <c r="AB314" s="8"/>
      <c r="AC314" s="8"/>
    </row>
    <row r="315" spans="1:29" ht="12.75" customHeight="1">
      <c r="A315" s="5"/>
      <c r="B315" s="5" t="s">
        <v>3256</v>
      </c>
      <c r="C315" s="5" t="s">
        <v>3043</v>
      </c>
      <c r="D315" s="5" t="s">
        <v>12</v>
      </c>
      <c r="E315" s="8" t="e">
        <f>VLOOKUP($D315,#REF!,2,0)</f>
        <v>#REF!</v>
      </c>
      <c r="F315" s="8" t="e">
        <f>VLOOKUP($D315,#REF!,3,0)</f>
        <v>#REF!</v>
      </c>
      <c r="G315" s="8" t="s">
        <v>13</v>
      </c>
      <c r="H315" s="8" t="s">
        <v>14</v>
      </c>
      <c r="I315" s="8" t="s">
        <v>105</v>
      </c>
      <c r="J315" s="8" t="str">
        <f t="shared" ref="J315:J322" si="62">D315&amp;"_"&amp;G315&amp;"-"&amp;B315&amp;" "&amp;C315&amp;"_"&amp;H315&amp;"_"&amp;I315&amp;".wav"</f>
        <v>GUNCano_FIRING-Group Shots 10 100m XY_B00M_CACK.wav</v>
      </c>
      <c r="K315" s="8" t="s">
        <v>3569</v>
      </c>
      <c r="L315" s="8" t="s">
        <v>3570</v>
      </c>
      <c r="M315" s="8"/>
      <c r="N315" s="8"/>
      <c r="O315" s="8"/>
      <c r="P315" s="8"/>
      <c r="Q315" s="8"/>
      <c r="R315" s="8"/>
      <c r="S315" s="8"/>
      <c r="T315" s="8"/>
      <c r="U315" s="8"/>
      <c r="V315" s="8"/>
      <c r="W315" s="8"/>
      <c r="X315" s="8"/>
      <c r="Y315" s="8"/>
      <c r="Z315" s="8"/>
      <c r="AA315" s="8"/>
      <c r="AB315" s="8"/>
      <c r="AC315" s="8"/>
    </row>
    <row r="316" spans="1:29" ht="12.75" customHeight="1">
      <c r="A316" s="5"/>
      <c r="B316" s="5" t="s">
        <v>3256</v>
      </c>
      <c r="C316" s="5" t="s">
        <v>3052</v>
      </c>
      <c r="D316" s="5" t="s">
        <v>12</v>
      </c>
      <c r="E316" s="8" t="e">
        <f>VLOOKUP($D316,#REF!,2,0)</f>
        <v>#REF!</v>
      </c>
      <c r="F316" s="8" t="e">
        <f>VLOOKUP($D316,#REF!,3,0)</f>
        <v>#REF!</v>
      </c>
      <c r="G316" s="8" t="s">
        <v>13</v>
      </c>
      <c r="H316" s="8" t="s">
        <v>14</v>
      </c>
      <c r="I316" s="8" t="s">
        <v>105</v>
      </c>
      <c r="J316" s="8" t="str">
        <f t="shared" si="62"/>
        <v>GUNCano_FIRING-Group Shots 10 120m XY_B00M_CACK.wav</v>
      </c>
      <c r="K316" s="8" t="s">
        <v>3571</v>
      </c>
      <c r="L316" s="8" t="s">
        <v>3572</v>
      </c>
      <c r="M316" s="8"/>
      <c r="N316" s="8"/>
      <c r="O316" s="8"/>
      <c r="P316" s="8"/>
      <c r="Q316" s="8"/>
      <c r="R316" s="8"/>
      <c r="S316" s="8"/>
      <c r="T316" s="8"/>
      <c r="U316" s="8"/>
      <c r="V316" s="8"/>
      <c r="W316" s="8"/>
      <c r="X316" s="8"/>
      <c r="Y316" s="8"/>
      <c r="Z316" s="8"/>
      <c r="AA316" s="8"/>
      <c r="AB316" s="8"/>
      <c r="AC316" s="8"/>
    </row>
    <row r="317" spans="1:29" ht="12.75" customHeight="1">
      <c r="A317" s="5"/>
      <c r="B317" s="5" t="s">
        <v>3256</v>
      </c>
      <c r="C317" s="5" t="s">
        <v>3055</v>
      </c>
      <c r="D317" s="5" t="s">
        <v>12</v>
      </c>
      <c r="E317" s="8" t="e">
        <f>VLOOKUP($D317,#REF!,2,0)</f>
        <v>#REF!</v>
      </c>
      <c r="F317" s="8" t="e">
        <f>VLOOKUP($D317,#REF!,3,0)</f>
        <v>#REF!</v>
      </c>
      <c r="G317" s="8" t="s">
        <v>13</v>
      </c>
      <c r="H317" s="8" t="s">
        <v>14</v>
      </c>
      <c r="I317" s="8" t="s">
        <v>105</v>
      </c>
      <c r="J317" s="8" t="str">
        <f t="shared" si="62"/>
        <v>GUNCano_FIRING-Group Shots 10 130m MS_B00M_CACK.wav</v>
      </c>
      <c r="K317" s="8" t="s">
        <v>3573</v>
      </c>
      <c r="L317" s="8" t="s">
        <v>3574</v>
      </c>
      <c r="M317" s="8"/>
      <c r="N317" s="8"/>
      <c r="O317" s="8"/>
      <c r="P317" s="8"/>
      <c r="Q317" s="8"/>
      <c r="R317" s="8"/>
      <c r="S317" s="8"/>
      <c r="T317" s="8"/>
      <c r="U317" s="8"/>
      <c r="V317" s="8"/>
      <c r="W317" s="8"/>
      <c r="X317" s="8"/>
      <c r="Y317" s="8"/>
      <c r="Z317" s="8"/>
      <c r="AA317" s="8"/>
      <c r="AB317" s="8"/>
      <c r="AC317" s="8"/>
    </row>
    <row r="318" spans="1:29" ht="12.75" customHeight="1">
      <c r="A318" s="5"/>
      <c r="B318" s="5" t="s">
        <v>3256</v>
      </c>
      <c r="C318" s="5" t="s">
        <v>3032</v>
      </c>
      <c r="D318" s="5" t="s">
        <v>12</v>
      </c>
      <c r="E318" s="8" t="e">
        <f>VLOOKUP($D318,#REF!,2,0)</f>
        <v>#REF!</v>
      </c>
      <c r="F318" s="8" t="e">
        <f>VLOOKUP($D318,#REF!,3,0)</f>
        <v>#REF!</v>
      </c>
      <c r="G318" s="8" t="s">
        <v>13</v>
      </c>
      <c r="H318" s="8" t="s">
        <v>14</v>
      </c>
      <c r="I318" s="8" t="s">
        <v>105</v>
      </c>
      <c r="J318" s="8" t="str">
        <f t="shared" si="62"/>
        <v>GUNCano_FIRING-Group Shots 10 150m HH_B00M_CACK.wav</v>
      </c>
      <c r="K318" s="8" t="s">
        <v>3575</v>
      </c>
      <c r="L318" s="8" t="s">
        <v>3576</v>
      </c>
      <c r="M318" s="8"/>
      <c r="N318" s="8"/>
      <c r="O318" s="8"/>
      <c r="P318" s="8"/>
      <c r="Q318" s="8"/>
      <c r="R318" s="8"/>
      <c r="S318" s="8"/>
      <c r="T318" s="8"/>
      <c r="U318" s="8"/>
      <c r="V318" s="8"/>
      <c r="W318" s="8"/>
      <c r="X318" s="8"/>
      <c r="Y318" s="8"/>
      <c r="Z318" s="8"/>
      <c r="AA318" s="8"/>
      <c r="AB318" s="8"/>
      <c r="AC318" s="8"/>
    </row>
    <row r="319" spans="1:29" ht="12.75" customHeight="1">
      <c r="A319" s="5"/>
      <c r="B319" s="5" t="s">
        <v>3256</v>
      </c>
      <c r="C319" s="5" t="s">
        <v>3039</v>
      </c>
      <c r="D319" s="5" t="s">
        <v>12</v>
      </c>
      <c r="E319" s="8" t="e">
        <f>VLOOKUP($D319,#REF!,2,0)</f>
        <v>#REF!</v>
      </c>
      <c r="F319" s="8" t="e">
        <f>VLOOKUP($D319,#REF!,3,0)</f>
        <v>#REF!</v>
      </c>
      <c r="G319" s="8" t="s">
        <v>13</v>
      </c>
      <c r="H319" s="8" t="s">
        <v>14</v>
      </c>
      <c r="I319" s="8" t="s">
        <v>105</v>
      </c>
      <c r="J319" s="8" t="str">
        <f t="shared" si="62"/>
        <v>GUNCano_FIRING-Group Shots 10 160m MS_B00M_CACK.wav</v>
      </c>
      <c r="K319" s="8" t="s">
        <v>3577</v>
      </c>
      <c r="L319" s="8" t="s">
        <v>3578</v>
      </c>
      <c r="M319" s="8"/>
      <c r="N319" s="8"/>
      <c r="O319" s="8"/>
      <c r="P319" s="8"/>
      <c r="Q319" s="8"/>
      <c r="R319" s="8"/>
      <c r="S319" s="8"/>
      <c r="T319" s="8"/>
      <c r="U319" s="8"/>
      <c r="V319" s="8"/>
      <c r="W319" s="8"/>
      <c r="X319" s="8"/>
      <c r="Y319" s="8"/>
      <c r="Z319" s="8"/>
      <c r="AA319" s="8"/>
      <c r="AB319" s="8"/>
      <c r="AC319" s="8"/>
    </row>
    <row r="320" spans="1:29" ht="12.75" customHeight="1">
      <c r="A320" s="5"/>
      <c r="B320" s="5" t="s">
        <v>3256</v>
      </c>
      <c r="C320" s="5" t="s">
        <v>3020</v>
      </c>
      <c r="D320" s="5" t="s">
        <v>12</v>
      </c>
      <c r="E320" s="8" t="e">
        <f>VLOOKUP($D320,#REF!,2,0)</f>
        <v>#REF!</v>
      </c>
      <c r="F320" s="8" t="e">
        <f>VLOOKUP($D320,#REF!,3,0)</f>
        <v>#REF!</v>
      </c>
      <c r="G320" s="8" t="s">
        <v>13</v>
      </c>
      <c r="H320" s="8" t="s">
        <v>14</v>
      </c>
      <c r="I320" s="8" t="s">
        <v>105</v>
      </c>
      <c r="J320" s="8" t="str">
        <f t="shared" si="62"/>
        <v>GUNCano_FIRING-Group Shots 10 175m XY_B00M_CACK.wav</v>
      </c>
      <c r="K320" s="8" t="s">
        <v>3579</v>
      </c>
      <c r="L320" s="8" t="s">
        <v>3580</v>
      </c>
      <c r="M320" s="8"/>
      <c r="N320" s="8"/>
      <c r="O320" s="8"/>
      <c r="P320" s="8"/>
      <c r="Q320" s="8"/>
      <c r="R320" s="8"/>
      <c r="S320" s="8"/>
      <c r="T320" s="8"/>
      <c r="U320" s="8"/>
      <c r="V320" s="8"/>
      <c r="W320" s="8"/>
      <c r="X320" s="8"/>
      <c r="Y320" s="8"/>
      <c r="Z320" s="8"/>
      <c r="AA320" s="8"/>
      <c r="AB320" s="8"/>
      <c r="AC320" s="8"/>
    </row>
    <row r="321" spans="1:29" ht="12.75" customHeight="1">
      <c r="A321" s="5"/>
      <c r="B321" s="5" t="s">
        <v>3256</v>
      </c>
      <c r="C321" s="5" t="s">
        <v>3064</v>
      </c>
      <c r="D321" s="5" t="s">
        <v>12</v>
      </c>
      <c r="E321" s="8" t="e">
        <f>VLOOKUP($D321,#REF!,2,0)</f>
        <v>#REF!</v>
      </c>
      <c r="F321" s="8" t="e">
        <f>VLOOKUP($D321,#REF!,3,0)</f>
        <v>#REF!</v>
      </c>
      <c r="G321" s="8" t="s">
        <v>13</v>
      </c>
      <c r="H321" s="8" t="s">
        <v>14</v>
      </c>
      <c r="I321" s="8" t="s">
        <v>105</v>
      </c>
      <c r="J321" s="8" t="str">
        <f t="shared" si="62"/>
        <v>GUNCano_FIRING-Group Shots 10 200m Ambix_B00M_CACK.wav</v>
      </c>
      <c r="K321" s="8" t="s">
        <v>3581</v>
      </c>
      <c r="L321" s="8" t="s">
        <v>3582</v>
      </c>
      <c r="M321" s="8"/>
      <c r="N321" s="8"/>
      <c r="O321" s="8"/>
      <c r="P321" s="8"/>
      <c r="Q321" s="8"/>
      <c r="R321" s="8"/>
      <c r="S321" s="8"/>
      <c r="T321" s="8"/>
      <c r="U321" s="8"/>
      <c r="V321" s="8"/>
      <c r="W321" s="8"/>
      <c r="X321" s="8"/>
      <c r="Y321" s="8"/>
      <c r="Z321" s="8"/>
      <c r="AA321" s="8"/>
      <c r="AB321" s="8"/>
      <c r="AC321" s="8"/>
    </row>
    <row r="322" spans="1:29" ht="12.75" customHeight="1">
      <c r="A322" s="5"/>
      <c r="B322" s="5" t="s">
        <v>3256</v>
      </c>
      <c r="C322" s="5" t="s">
        <v>3026</v>
      </c>
      <c r="D322" s="5" t="s">
        <v>12</v>
      </c>
      <c r="E322" s="8" t="e">
        <f>VLOOKUP($D322,#REF!,2,0)</f>
        <v>#REF!</v>
      </c>
      <c r="F322" s="8" t="e">
        <f>VLOOKUP($D322,#REF!,3,0)</f>
        <v>#REF!</v>
      </c>
      <c r="G322" s="8" t="s">
        <v>13</v>
      </c>
      <c r="H322" s="8" t="s">
        <v>14</v>
      </c>
      <c r="I322" s="8" t="s">
        <v>105</v>
      </c>
      <c r="J322" s="8" t="str">
        <f t="shared" si="62"/>
        <v>GUNCano_FIRING-Group Shots 10 200m ORTF3D Hi_B00M_CACK.wav</v>
      </c>
      <c r="K322" s="8" t="s">
        <v>3583</v>
      </c>
      <c r="L322" s="8" t="s">
        <v>3584</v>
      </c>
      <c r="M322" s="8"/>
      <c r="N322" s="8"/>
      <c r="O322" s="8"/>
      <c r="P322" s="8"/>
      <c r="Q322" s="8"/>
      <c r="R322" s="8"/>
      <c r="S322" s="8"/>
      <c r="T322" s="8"/>
      <c r="U322" s="8"/>
      <c r="V322" s="8"/>
      <c r="W322" s="8"/>
      <c r="X322" s="8"/>
      <c r="Y322" s="8"/>
      <c r="Z322" s="8"/>
      <c r="AA322" s="8"/>
      <c r="AB322" s="8"/>
      <c r="AC322" s="8"/>
    </row>
    <row r="323" spans="1:29" ht="12.75" hidden="1" customHeight="1">
      <c r="A323" s="5"/>
      <c r="B323" s="5" t="s">
        <v>3256</v>
      </c>
      <c r="C323" s="5" t="s">
        <v>3035</v>
      </c>
      <c r="D323" s="5" t="s">
        <v>12</v>
      </c>
      <c r="E323" s="8" t="e">
        <f>VLOOKUP($D323,#REF!,2,0)</f>
        <v>#REF!</v>
      </c>
      <c r="F323" s="8" t="e">
        <f>VLOOKUP($D323,#REF!,3,0)</f>
        <v>#REF!</v>
      </c>
      <c r="G323" s="8" t="s">
        <v>13</v>
      </c>
      <c r="H323" s="8" t="s">
        <v>14</v>
      </c>
      <c r="I323" s="8" t="s">
        <v>1854</v>
      </c>
      <c r="J323" s="8"/>
      <c r="K323" s="8" t="str">
        <f t="shared" ref="K323:K324" si="63">D323&amp;"_"&amp;G323&amp;"-"&amp;B323&amp;" "&amp;C323&amp;"_"&amp;H323&amp;"_"&amp;I323&amp;".wav"</f>
        <v>GUNCano_FIRING-Group Shots 10 150m HH BU_B00M_CANNONS.wav</v>
      </c>
      <c r="L323" s="8" t="s">
        <v>3585</v>
      </c>
      <c r="M323" s="8"/>
      <c r="N323" s="8"/>
      <c r="O323" s="8"/>
      <c r="P323" s="8"/>
      <c r="Q323" s="8"/>
      <c r="R323" s="8"/>
      <c r="S323" s="8"/>
      <c r="T323" s="8"/>
      <c r="U323" s="8"/>
      <c r="V323" s="8"/>
      <c r="W323" s="8"/>
      <c r="X323" s="8"/>
      <c r="Y323" s="8"/>
      <c r="Z323" s="8"/>
      <c r="AA323" s="8"/>
      <c r="AB323" s="8"/>
      <c r="AC323" s="8"/>
    </row>
    <row r="324" spans="1:29" ht="12.75" hidden="1" customHeight="1">
      <c r="A324" s="5"/>
      <c r="B324" s="5" t="s">
        <v>3256</v>
      </c>
      <c r="C324" s="5" t="s">
        <v>3037</v>
      </c>
      <c r="D324" s="5" t="s">
        <v>12</v>
      </c>
      <c r="E324" s="8" t="e">
        <f>VLOOKUP($D324,#REF!,2,0)</f>
        <v>#REF!</v>
      </c>
      <c r="F324" s="8" t="e">
        <f>VLOOKUP($D324,#REF!,3,0)</f>
        <v>#REF!</v>
      </c>
      <c r="G324" s="8" t="s">
        <v>13</v>
      </c>
      <c r="H324" s="8" t="s">
        <v>14</v>
      </c>
      <c r="I324" s="8" t="s">
        <v>1854</v>
      </c>
      <c r="J324" s="8"/>
      <c r="K324" s="8" t="str">
        <f t="shared" si="63"/>
        <v>GUNCano_FIRING-Group Shots 10 160m MS BU_B00M_CANNONS.wav</v>
      </c>
      <c r="L324" s="8" t="s">
        <v>3586</v>
      </c>
      <c r="M324" s="8"/>
      <c r="N324" s="8"/>
      <c r="O324" s="8"/>
      <c r="P324" s="8"/>
      <c r="Q324" s="8"/>
      <c r="R324" s="8"/>
      <c r="S324" s="8"/>
      <c r="T324" s="8"/>
      <c r="U324" s="8"/>
      <c r="V324" s="8"/>
      <c r="W324" s="8"/>
      <c r="X324" s="8"/>
      <c r="Y324" s="8"/>
      <c r="Z324" s="8"/>
      <c r="AA324" s="8"/>
      <c r="AB324" s="8"/>
      <c r="AC324" s="8"/>
    </row>
    <row r="325" spans="1:29" ht="12.75" customHeight="1">
      <c r="A325" s="5"/>
      <c r="B325" s="5" t="s">
        <v>3256</v>
      </c>
      <c r="C325" s="5" t="s">
        <v>3029</v>
      </c>
      <c r="D325" s="5" t="s">
        <v>12</v>
      </c>
      <c r="E325" s="8" t="e">
        <f>VLOOKUP($D325,#REF!,2,0)</f>
        <v>#REF!</v>
      </c>
      <c r="F325" s="8" t="e">
        <f>VLOOKUP($D325,#REF!,3,0)</f>
        <v>#REF!</v>
      </c>
      <c r="G325" s="8" t="s">
        <v>13</v>
      </c>
      <c r="H325" s="8" t="s">
        <v>14</v>
      </c>
      <c r="I325" s="8" t="s">
        <v>105</v>
      </c>
      <c r="J325" s="8" t="str">
        <f>D325&amp;"_"&amp;G325&amp;"-"&amp;B325&amp;" "&amp;C325&amp;"_"&amp;H325&amp;"_"&amp;I325&amp;".wav"</f>
        <v>GUNCano_FIRING-Group Shots 10 200m ORTF3D Lo_B00M_CACK.wav</v>
      </c>
      <c r="K325" s="8" t="s">
        <v>3587</v>
      </c>
      <c r="L325" s="8" t="s">
        <v>3588</v>
      </c>
      <c r="M325" s="8"/>
      <c r="N325" s="8"/>
      <c r="O325" s="8"/>
      <c r="P325" s="8"/>
      <c r="Q325" s="8"/>
      <c r="R325" s="8"/>
      <c r="S325" s="8"/>
      <c r="T325" s="8"/>
      <c r="U325" s="8"/>
      <c r="V325" s="8"/>
      <c r="W325" s="8"/>
      <c r="X325" s="8"/>
      <c r="Y325" s="8"/>
      <c r="Z325" s="8"/>
      <c r="AA325" s="8"/>
      <c r="AB325" s="8"/>
      <c r="AC325" s="8"/>
    </row>
    <row r="326" spans="1:29" ht="12.75" hidden="1" customHeight="1">
      <c r="A326" s="5"/>
      <c r="B326" s="5" t="s">
        <v>3256</v>
      </c>
      <c r="C326" s="5" t="s">
        <v>3041</v>
      </c>
      <c r="D326" s="5" t="s">
        <v>12</v>
      </c>
      <c r="E326" s="8" t="e">
        <f>VLOOKUP($D326,#REF!,2,0)</f>
        <v>#REF!</v>
      </c>
      <c r="F326" s="8" t="e">
        <f>VLOOKUP($D326,#REF!,3,0)</f>
        <v>#REF!</v>
      </c>
      <c r="G326" s="8" t="s">
        <v>13</v>
      </c>
      <c r="H326" s="8" t="s">
        <v>14</v>
      </c>
      <c r="I326" s="8" t="s">
        <v>1854</v>
      </c>
      <c r="J326" s="8"/>
      <c r="K326" s="8" t="str">
        <f>D326&amp;"_"&amp;G326&amp;"-"&amp;B326&amp;" "&amp;C326&amp;"_"&amp;H326&amp;"_"&amp;I326&amp;".wav"</f>
        <v>GUNCano_FIRING-Group Shots 10 100m XY BU_B00M_CANNONS.wav</v>
      </c>
      <c r="L326" s="8" t="s">
        <v>3589</v>
      </c>
      <c r="M326" s="8"/>
      <c r="N326" s="8"/>
      <c r="O326" s="8"/>
      <c r="P326" s="8"/>
      <c r="Q326" s="8"/>
      <c r="R326" s="8"/>
      <c r="S326" s="8"/>
      <c r="T326" s="8"/>
      <c r="U326" s="8"/>
      <c r="V326" s="8"/>
      <c r="W326" s="8"/>
      <c r="X326" s="8"/>
      <c r="Y326" s="8"/>
      <c r="Z326" s="8"/>
      <c r="AA326" s="8"/>
      <c r="AB326" s="8"/>
      <c r="AC326" s="8"/>
    </row>
    <row r="327" spans="1:29" ht="12.75" customHeight="1">
      <c r="A327" s="5"/>
      <c r="B327" s="5" t="s">
        <v>3256</v>
      </c>
      <c r="C327" s="5" t="s">
        <v>3017</v>
      </c>
      <c r="D327" s="5" t="s">
        <v>12</v>
      </c>
      <c r="E327" s="8" t="e">
        <f>VLOOKUP($D327,#REF!,2,0)</f>
        <v>#REF!</v>
      </c>
      <c r="F327" s="8" t="e">
        <f>VLOOKUP($D327,#REF!,3,0)</f>
        <v>#REF!</v>
      </c>
      <c r="G327" s="8" t="s">
        <v>13</v>
      </c>
      <c r="H327" s="8" t="s">
        <v>14</v>
      </c>
      <c r="I327" s="8" t="s">
        <v>105</v>
      </c>
      <c r="J327" s="8" t="str">
        <f>D327&amp;"_"&amp;G327&amp;"-"&amp;B327&amp;" "&amp;C327&amp;"_"&amp;H327&amp;"_"&amp;I327&amp;".wav"</f>
        <v>GUNCano_FIRING-Group Shots 10 50m XY_B00M_CACK.wav</v>
      </c>
      <c r="K327" s="8" t="s">
        <v>3590</v>
      </c>
      <c r="L327" s="8" t="s">
        <v>3591</v>
      </c>
      <c r="M327" s="8"/>
      <c r="N327" s="8"/>
      <c r="O327" s="8"/>
      <c r="P327" s="8"/>
      <c r="Q327" s="8"/>
      <c r="R327" s="8"/>
      <c r="S327" s="8"/>
      <c r="T327" s="8"/>
      <c r="U327" s="8"/>
      <c r="V327" s="8"/>
      <c r="W327" s="8"/>
      <c r="X327" s="8"/>
      <c r="Y327" s="8"/>
      <c r="Z327" s="8"/>
      <c r="AA327" s="8"/>
      <c r="AB327" s="8"/>
      <c r="AC327" s="8"/>
    </row>
    <row r="328" spans="1:29" ht="12.75" hidden="1" customHeight="1">
      <c r="A328" s="5"/>
      <c r="B328" s="5" t="s">
        <v>3592</v>
      </c>
      <c r="C328" s="5" t="s">
        <v>3046</v>
      </c>
      <c r="D328" s="5" t="s">
        <v>12</v>
      </c>
      <c r="E328" s="8" t="e">
        <f>VLOOKUP($D328,#REF!,2,0)</f>
        <v>#REF!</v>
      </c>
      <c r="F328" s="8" t="e">
        <f>VLOOKUP($D328,#REF!,3,0)</f>
        <v>#REF!</v>
      </c>
      <c r="G328" s="8" t="s">
        <v>13</v>
      </c>
      <c r="H328" s="8" t="s">
        <v>14</v>
      </c>
      <c r="I328" s="8" t="s">
        <v>1854</v>
      </c>
      <c r="J328" s="8"/>
      <c r="K328" s="8" t="str">
        <f t="shared" ref="K328:K329" si="64">D328&amp;"_"&amp;G328&amp;"-"&amp;B328&amp;" "&amp;C328&amp;"_"&amp;H328&amp;"_"&amp;I328&amp;".wav"</f>
        <v>GUNCano_FIRING-Group Shots 23 120m XY BU_B00M_CANNONS.wav</v>
      </c>
      <c r="L328" s="8" t="s">
        <v>3593</v>
      </c>
      <c r="M328" s="8"/>
      <c r="N328" s="8"/>
      <c r="O328" s="8"/>
      <c r="P328" s="8"/>
      <c r="Q328" s="8"/>
      <c r="R328" s="8"/>
      <c r="S328" s="8"/>
      <c r="T328" s="8"/>
      <c r="U328" s="8"/>
      <c r="V328" s="8"/>
      <c r="W328" s="8"/>
      <c r="X328" s="8"/>
      <c r="Y328" s="8"/>
      <c r="Z328" s="8"/>
      <c r="AA328" s="8"/>
      <c r="AB328" s="8"/>
      <c r="AC328" s="8"/>
    </row>
    <row r="329" spans="1:29" ht="12.75" hidden="1" customHeight="1">
      <c r="A329" s="5"/>
      <c r="B329" s="5" t="s">
        <v>3592</v>
      </c>
      <c r="C329" s="5" t="s">
        <v>3048</v>
      </c>
      <c r="D329" s="5" t="s">
        <v>12</v>
      </c>
      <c r="E329" s="8" t="e">
        <f>VLOOKUP($D329,#REF!,2,0)</f>
        <v>#REF!</v>
      </c>
      <c r="F329" s="8" t="e">
        <f>VLOOKUP($D329,#REF!,3,0)</f>
        <v>#REF!</v>
      </c>
      <c r="G329" s="8" t="s">
        <v>13</v>
      </c>
      <c r="H329" s="8" t="s">
        <v>14</v>
      </c>
      <c r="I329" s="8" t="s">
        <v>1854</v>
      </c>
      <c r="J329" s="8"/>
      <c r="K329" s="8" t="str">
        <f t="shared" si="64"/>
        <v>GUNCano_FIRING-Group Shots 23 130m MS BU_B00M_CANNONS.wav</v>
      </c>
      <c r="L329" s="8" t="s">
        <v>3594</v>
      </c>
      <c r="M329" s="8"/>
      <c r="N329" s="8"/>
      <c r="O329" s="8"/>
      <c r="P329" s="8"/>
      <c r="Q329" s="8"/>
      <c r="R329" s="8"/>
      <c r="S329" s="8"/>
      <c r="T329" s="8"/>
      <c r="U329" s="8"/>
      <c r="V329" s="8"/>
      <c r="W329" s="8"/>
      <c r="X329" s="8"/>
      <c r="Y329" s="8"/>
      <c r="Z329" s="8"/>
      <c r="AA329" s="8"/>
      <c r="AB329" s="8"/>
      <c r="AC329" s="8"/>
    </row>
    <row r="330" spans="1:29" ht="12.75" hidden="1" customHeight="1">
      <c r="A330" s="5"/>
      <c r="B330" s="5" t="s">
        <v>3592</v>
      </c>
      <c r="C330" s="5" t="s">
        <v>3055</v>
      </c>
      <c r="D330" s="5" t="s">
        <v>12</v>
      </c>
      <c r="E330" s="8" t="e">
        <f>VLOOKUP($D330,#REF!,2,0)</f>
        <v>#REF!</v>
      </c>
      <c r="F330" s="8" t="e">
        <f>VLOOKUP($D330,#REF!,3,0)</f>
        <v>#REF!</v>
      </c>
      <c r="G330" s="8" t="s">
        <v>13</v>
      </c>
      <c r="H330" s="8" t="s">
        <v>14</v>
      </c>
      <c r="I330" s="8" t="s">
        <v>1854</v>
      </c>
      <c r="J330" s="8" t="e">
        <f t="shared" ref="J330:K330" si="65">C330&amp;"_"&amp;F330&amp;"-"&amp;A330&amp;" "&amp;B330&amp;"_"&amp;G330&amp;"_"&amp;H330&amp;".wav"</f>
        <v>#REF!</v>
      </c>
      <c r="K330" s="8" t="str">
        <f t="shared" si="65"/>
        <v>GUNCano_FIRING-Group Shots 23 130m MS_B00M_CANNONS.wav</v>
      </c>
      <c r="L330" s="8" t="s">
        <v>3595</v>
      </c>
      <c r="M330" s="8"/>
      <c r="N330" s="8"/>
      <c r="O330" s="8"/>
      <c r="P330" s="8"/>
      <c r="Q330" s="8"/>
      <c r="R330" s="8"/>
      <c r="S330" s="8"/>
      <c r="T330" s="8"/>
      <c r="U330" s="8"/>
      <c r="V330" s="8"/>
      <c r="W330" s="8"/>
      <c r="X330" s="8"/>
      <c r="Y330" s="8"/>
      <c r="Z330" s="8"/>
      <c r="AA330" s="8"/>
      <c r="AB330" s="8"/>
      <c r="AC330" s="8"/>
    </row>
    <row r="331" spans="1:29" ht="12.75" hidden="1" customHeight="1">
      <c r="A331" s="5"/>
      <c r="B331" s="5" t="s">
        <v>3592</v>
      </c>
      <c r="C331" s="5" t="s">
        <v>3052</v>
      </c>
      <c r="D331" s="5" t="s">
        <v>12</v>
      </c>
      <c r="E331" s="8" t="e">
        <f>VLOOKUP($D331,#REF!,2,0)</f>
        <v>#REF!</v>
      </c>
      <c r="F331" s="8" t="e">
        <f>VLOOKUP($D331,#REF!,3,0)</f>
        <v>#REF!</v>
      </c>
      <c r="G331" s="8" t="s">
        <v>13</v>
      </c>
      <c r="H331" s="8" t="s">
        <v>14</v>
      </c>
      <c r="I331" s="8" t="s">
        <v>1854</v>
      </c>
      <c r="J331" s="8" t="e">
        <f t="shared" ref="J331:K331" si="66">C331&amp;"_"&amp;F331&amp;"-"&amp;A331&amp;" "&amp;B331&amp;"_"&amp;G331&amp;"_"&amp;H331&amp;".wav"</f>
        <v>#REF!</v>
      </c>
      <c r="K331" s="8" t="str">
        <f t="shared" si="66"/>
        <v>GUNCano_FIRING-Group Shots 23 120m XY_B00M_CANNONS.wav</v>
      </c>
      <c r="L331" s="8" t="s">
        <v>3596</v>
      </c>
      <c r="M331" s="8"/>
      <c r="N331" s="8"/>
      <c r="O331" s="8"/>
      <c r="P331" s="8"/>
      <c r="Q331" s="8"/>
      <c r="R331" s="8"/>
      <c r="S331" s="8"/>
      <c r="T331" s="8"/>
      <c r="U331" s="8"/>
      <c r="V331" s="8"/>
      <c r="W331" s="8"/>
      <c r="X331" s="8"/>
      <c r="Y331" s="8"/>
      <c r="Z331" s="8"/>
      <c r="AA331" s="8"/>
      <c r="AB331" s="8"/>
      <c r="AC331" s="8"/>
    </row>
    <row r="332" spans="1:29" ht="12.75" hidden="1" customHeight="1">
      <c r="A332" s="5"/>
      <c r="B332" s="5" t="s">
        <v>3592</v>
      </c>
      <c r="C332" s="5" t="s">
        <v>3017</v>
      </c>
      <c r="D332" s="5" t="s">
        <v>12</v>
      </c>
      <c r="E332" s="8" t="e">
        <f>VLOOKUP($D332,#REF!,2,0)</f>
        <v>#REF!</v>
      </c>
      <c r="F332" s="8" t="e">
        <f>VLOOKUP($D332,#REF!,3,0)</f>
        <v>#REF!</v>
      </c>
      <c r="G332" s="8" t="s">
        <v>13</v>
      </c>
      <c r="H332" s="8" t="s">
        <v>14</v>
      </c>
      <c r="I332" s="8" t="s">
        <v>1854</v>
      </c>
      <c r="J332" s="8" t="e">
        <f t="shared" ref="J332:K332" si="67">C332&amp;"_"&amp;F332&amp;"-"&amp;A332&amp;" "&amp;B332&amp;"_"&amp;G332&amp;"_"&amp;H332&amp;".wav"</f>
        <v>#REF!</v>
      </c>
      <c r="K332" s="8" t="str">
        <f t="shared" si="67"/>
        <v>GUNCano_FIRING-Group Shots 23 50m XY_B00M_CANNONS.wav</v>
      </c>
      <c r="L332" s="8" t="s">
        <v>3597</v>
      </c>
      <c r="M332" s="8"/>
      <c r="N332" s="8"/>
      <c r="O332" s="8"/>
      <c r="P332" s="8"/>
      <c r="Q332" s="8"/>
      <c r="R332" s="8"/>
      <c r="S332" s="8"/>
      <c r="T332" s="8"/>
      <c r="U332" s="8"/>
      <c r="V332" s="8"/>
      <c r="W332" s="8"/>
      <c r="X332" s="8"/>
      <c r="Y332" s="8"/>
      <c r="Z332" s="8"/>
      <c r="AA332" s="8"/>
      <c r="AB332" s="8"/>
      <c r="AC332" s="8"/>
    </row>
    <row r="333" spans="1:29" ht="12.75" hidden="1" customHeight="1">
      <c r="A333" s="5"/>
      <c r="B333" s="5" t="s">
        <v>3592</v>
      </c>
      <c r="C333" s="5" t="s">
        <v>3020</v>
      </c>
      <c r="D333" s="5" t="s">
        <v>12</v>
      </c>
      <c r="E333" s="8" t="e">
        <f>VLOOKUP($D333,#REF!,2,0)</f>
        <v>#REF!</v>
      </c>
      <c r="F333" s="8" t="e">
        <f>VLOOKUP($D333,#REF!,3,0)</f>
        <v>#REF!</v>
      </c>
      <c r="G333" s="8" t="s">
        <v>13</v>
      </c>
      <c r="H333" s="8" t="s">
        <v>14</v>
      </c>
      <c r="I333" s="8" t="s">
        <v>1854</v>
      </c>
      <c r="J333" s="8" t="e">
        <f t="shared" ref="J333:K333" si="68">C333&amp;"_"&amp;F333&amp;"-"&amp;A333&amp;" "&amp;B333&amp;"_"&amp;G333&amp;"_"&amp;H333&amp;".wav"</f>
        <v>#REF!</v>
      </c>
      <c r="K333" s="8" t="str">
        <f t="shared" si="68"/>
        <v>GUNCano_FIRING-Group Shots 23 175m XY_B00M_CANNONS.wav</v>
      </c>
      <c r="L333" s="8" t="s">
        <v>3598</v>
      </c>
      <c r="M333" s="8"/>
      <c r="N333" s="8"/>
      <c r="O333" s="8"/>
      <c r="P333" s="8"/>
      <c r="Q333" s="8"/>
      <c r="R333" s="8"/>
      <c r="S333" s="8"/>
      <c r="T333" s="8"/>
      <c r="U333" s="8"/>
      <c r="V333" s="8"/>
      <c r="W333" s="8"/>
      <c r="X333" s="8"/>
      <c r="Y333" s="8"/>
      <c r="Z333" s="8"/>
      <c r="AA333" s="8"/>
      <c r="AB333" s="8"/>
      <c r="AC333" s="8"/>
    </row>
    <row r="334" spans="1:29" ht="12.75" hidden="1" customHeight="1">
      <c r="A334" s="5"/>
      <c r="B334" s="5" t="s">
        <v>3592</v>
      </c>
      <c r="C334" s="5" t="s">
        <v>3023</v>
      </c>
      <c r="D334" s="5" t="s">
        <v>12</v>
      </c>
      <c r="E334" s="8" t="e">
        <f>VLOOKUP($D334,#REF!,2,0)</f>
        <v>#REF!</v>
      </c>
      <c r="F334" s="8" t="e">
        <f>VLOOKUP($D334,#REF!,3,0)</f>
        <v>#REF!</v>
      </c>
      <c r="G334" s="8" t="s">
        <v>13</v>
      </c>
      <c r="H334" s="8" t="s">
        <v>14</v>
      </c>
      <c r="I334" s="8" t="s">
        <v>1854</v>
      </c>
      <c r="J334" s="8" t="e">
        <f t="shared" ref="J334:K334" si="69">C334&amp;"_"&amp;F334&amp;"-"&amp;A334&amp;" "&amp;B334&amp;"_"&amp;G334&amp;"_"&amp;H334&amp;".wav"</f>
        <v>#REF!</v>
      </c>
      <c r="K334" s="8" t="str">
        <f t="shared" si="69"/>
        <v>GUNCano_FIRING-Group Shots 23 200m 1st ambiX_B00M_CANNONS.wav</v>
      </c>
      <c r="L334" s="8" t="s">
        <v>3599</v>
      </c>
      <c r="M334" s="8"/>
      <c r="N334" s="8"/>
      <c r="O334" s="8"/>
      <c r="P334" s="8"/>
      <c r="Q334" s="8"/>
      <c r="R334" s="8"/>
      <c r="S334" s="8"/>
      <c r="T334" s="8"/>
      <c r="U334" s="8"/>
      <c r="V334" s="8"/>
      <c r="W334" s="8"/>
      <c r="X334" s="8"/>
      <c r="Y334" s="8"/>
      <c r="Z334" s="8"/>
      <c r="AA334" s="8"/>
      <c r="AB334" s="8"/>
      <c r="AC334" s="8"/>
    </row>
    <row r="335" spans="1:29" ht="12.75" hidden="1" customHeight="1">
      <c r="A335" s="5"/>
      <c r="B335" s="5" t="s">
        <v>3592</v>
      </c>
      <c r="C335" s="5" t="s">
        <v>3026</v>
      </c>
      <c r="D335" s="5" t="s">
        <v>12</v>
      </c>
      <c r="E335" s="8" t="e">
        <f>VLOOKUP($D335,#REF!,2,0)</f>
        <v>#REF!</v>
      </c>
      <c r="F335" s="8" t="e">
        <f>VLOOKUP($D335,#REF!,3,0)</f>
        <v>#REF!</v>
      </c>
      <c r="G335" s="8" t="s">
        <v>13</v>
      </c>
      <c r="H335" s="8" t="s">
        <v>14</v>
      </c>
      <c r="I335" s="8" t="s">
        <v>1854</v>
      </c>
      <c r="J335" s="8" t="e">
        <f t="shared" ref="J335:K335" si="70">C335&amp;"_"&amp;F335&amp;"-"&amp;A335&amp;" "&amp;B335&amp;"_"&amp;G335&amp;"_"&amp;H335&amp;".wav"</f>
        <v>#REF!</v>
      </c>
      <c r="K335" s="8" t="str">
        <f t="shared" si="70"/>
        <v>GUNCano_FIRING-Group Shots 23 200m ORTF3D Hi_B00M_CANNONS.wav</v>
      </c>
      <c r="L335" s="8" t="s">
        <v>3600</v>
      </c>
      <c r="M335" s="8"/>
      <c r="N335" s="8"/>
      <c r="O335" s="8"/>
      <c r="P335" s="8"/>
      <c r="Q335" s="8"/>
      <c r="R335" s="8"/>
      <c r="S335" s="8"/>
      <c r="T335" s="8"/>
      <c r="U335" s="8"/>
      <c r="V335" s="8"/>
      <c r="W335" s="8"/>
      <c r="X335" s="8"/>
      <c r="Y335" s="8"/>
      <c r="Z335" s="8"/>
      <c r="AA335" s="8"/>
      <c r="AB335" s="8"/>
      <c r="AC335" s="8"/>
    </row>
    <row r="336" spans="1:29" ht="12.75" hidden="1" customHeight="1">
      <c r="A336" s="5"/>
      <c r="B336" s="5" t="s">
        <v>3592</v>
      </c>
      <c r="C336" s="5" t="s">
        <v>3029</v>
      </c>
      <c r="D336" s="5" t="s">
        <v>12</v>
      </c>
      <c r="E336" s="8" t="e">
        <f>VLOOKUP($D336,#REF!,2,0)</f>
        <v>#REF!</v>
      </c>
      <c r="F336" s="8" t="e">
        <f>VLOOKUP($D336,#REF!,3,0)</f>
        <v>#REF!</v>
      </c>
      <c r="G336" s="8" t="s">
        <v>13</v>
      </c>
      <c r="H336" s="8" t="s">
        <v>14</v>
      </c>
      <c r="I336" s="8" t="s">
        <v>1854</v>
      </c>
      <c r="J336" s="8" t="e">
        <f t="shared" ref="J336:K336" si="71">C336&amp;"_"&amp;F336&amp;"-"&amp;A336&amp;" "&amp;B336&amp;"_"&amp;G336&amp;"_"&amp;H336&amp;".wav"</f>
        <v>#REF!</v>
      </c>
      <c r="K336" s="8" t="str">
        <f t="shared" si="71"/>
        <v>GUNCano_FIRING-Group Shots 23 200m ORTF3D Lo_B00M_CANNONS.wav</v>
      </c>
      <c r="L336" s="8" t="s">
        <v>3601</v>
      </c>
      <c r="M336" s="8"/>
      <c r="N336" s="8"/>
      <c r="O336" s="8"/>
      <c r="P336" s="8"/>
      <c r="Q336" s="8"/>
      <c r="R336" s="8"/>
      <c r="S336" s="8"/>
      <c r="T336" s="8"/>
      <c r="U336" s="8"/>
      <c r="V336" s="8"/>
      <c r="W336" s="8"/>
      <c r="X336" s="8"/>
      <c r="Y336" s="8"/>
      <c r="Z336" s="8"/>
      <c r="AA336" s="8"/>
      <c r="AB336" s="8"/>
      <c r="AC336" s="8"/>
    </row>
    <row r="337" spans="1:29" ht="12.75" hidden="1" customHeight="1">
      <c r="A337" s="5"/>
      <c r="B337" s="5" t="s">
        <v>3592</v>
      </c>
      <c r="C337" s="5" t="s">
        <v>3032</v>
      </c>
      <c r="D337" s="5" t="s">
        <v>12</v>
      </c>
      <c r="E337" s="8" t="e">
        <f>VLOOKUP($D337,#REF!,2,0)</f>
        <v>#REF!</v>
      </c>
      <c r="F337" s="8" t="e">
        <f>VLOOKUP($D337,#REF!,3,0)</f>
        <v>#REF!</v>
      </c>
      <c r="G337" s="8" t="s">
        <v>13</v>
      </c>
      <c r="H337" s="8" t="s">
        <v>14</v>
      </c>
      <c r="I337" s="8" t="s">
        <v>1854</v>
      </c>
      <c r="J337" s="8" t="e">
        <f t="shared" ref="J337:K337" si="72">C337&amp;"_"&amp;F337&amp;"-"&amp;A337&amp;" "&amp;B337&amp;"_"&amp;G337&amp;"_"&amp;H337&amp;".wav"</f>
        <v>#REF!</v>
      </c>
      <c r="K337" s="8" t="str">
        <f t="shared" si="72"/>
        <v>GUNCano_FIRING-Group Shots 23 150m HH_B00M_CANNONS.wav</v>
      </c>
      <c r="L337" s="8" t="s">
        <v>3602</v>
      </c>
      <c r="M337" s="8"/>
      <c r="N337" s="8"/>
      <c r="O337" s="8"/>
      <c r="P337" s="8"/>
      <c r="Q337" s="8"/>
      <c r="R337" s="8"/>
      <c r="S337" s="8"/>
      <c r="T337" s="8"/>
      <c r="U337" s="8"/>
      <c r="V337" s="8"/>
      <c r="W337" s="8"/>
      <c r="X337" s="8"/>
      <c r="Y337" s="8"/>
      <c r="Z337" s="8"/>
      <c r="AA337" s="8"/>
      <c r="AB337" s="8"/>
      <c r="AC337" s="8"/>
    </row>
    <row r="338" spans="1:29" ht="12.75" hidden="1" customHeight="1">
      <c r="A338" s="5"/>
      <c r="B338" s="5" t="s">
        <v>3592</v>
      </c>
      <c r="C338" s="5" t="s">
        <v>3035</v>
      </c>
      <c r="D338" s="5" t="s">
        <v>12</v>
      </c>
      <c r="E338" s="8" t="e">
        <f>VLOOKUP($D338,#REF!,2,0)</f>
        <v>#REF!</v>
      </c>
      <c r="F338" s="8" t="e">
        <f>VLOOKUP($D338,#REF!,3,0)</f>
        <v>#REF!</v>
      </c>
      <c r="G338" s="8" t="s">
        <v>13</v>
      </c>
      <c r="H338" s="8" t="s">
        <v>14</v>
      </c>
      <c r="I338" s="8" t="s">
        <v>1854</v>
      </c>
      <c r="J338" s="8"/>
      <c r="K338" s="8" t="str">
        <f t="shared" ref="K338:K339" si="73">D338&amp;"_"&amp;G338&amp;"-"&amp;B338&amp;" "&amp;C338&amp;"_"&amp;H338&amp;"_"&amp;I338&amp;".wav"</f>
        <v>GUNCano_FIRING-Group Shots 23 150m HH BU_B00M_CANNONS.wav</v>
      </c>
      <c r="L338" s="8" t="s">
        <v>3603</v>
      </c>
      <c r="M338" s="8"/>
      <c r="N338" s="8"/>
      <c r="O338" s="8"/>
      <c r="P338" s="8"/>
      <c r="Q338" s="8"/>
      <c r="R338" s="8"/>
      <c r="S338" s="8"/>
      <c r="T338" s="8"/>
      <c r="U338" s="8"/>
      <c r="V338" s="8"/>
      <c r="W338" s="8"/>
      <c r="X338" s="8"/>
      <c r="Y338" s="8"/>
      <c r="Z338" s="8"/>
      <c r="AA338" s="8"/>
      <c r="AB338" s="8"/>
      <c r="AC338" s="8"/>
    </row>
    <row r="339" spans="1:29" ht="12.75" hidden="1" customHeight="1">
      <c r="A339" s="5"/>
      <c r="B339" s="5" t="s">
        <v>3592</v>
      </c>
      <c r="C339" s="5" t="s">
        <v>3037</v>
      </c>
      <c r="D339" s="5" t="s">
        <v>12</v>
      </c>
      <c r="E339" s="8" t="e">
        <f>VLOOKUP($D339,#REF!,2,0)</f>
        <v>#REF!</v>
      </c>
      <c r="F339" s="8" t="e">
        <f>VLOOKUP($D339,#REF!,3,0)</f>
        <v>#REF!</v>
      </c>
      <c r="G339" s="8" t="s">
        <v>13</v>
      </c>
      <c r="H339" s="8" t="s">
        <v>14</v>
      </c>
      <c r="I339" s="8" t="s">
        <v>1854</v>
      </c>
      <c r="J339" s="8"/>
      <c r="K339" s="8" t="str">
        <f t="shared" si="73"/>
        <v>GUNCano_FIRING-Group Shots 23 160m MS BU_B00M_CANNONS.wav</v>
      </c>
      <c r="L339" s="8" t="s">
        <v>3604</v>
      </c>
      <c r="M339" s="8"/>
      <c r="N339" s="8"/>
      <c r="O339" s="8"/>
      <c r="P339" s="8"/>
      <c r="Q339" s="8"/>
      <c r="R339" s="8"/>
      <c r="S339" s="8"/>
      <c r="T339" s="8"/>
      <c r="U339" s="8"/>
      <c r="V339" s="8"/>
      <c r="W339" s="8"/>
      <c r="X339" s="8"/>
      <c r="Y339" s="8"/>
      <c r="Z339" s="8"/>
      <c r="AA339" s="8"/>
      <c r="AB339" s="8"/>
      <c r="AC339" s="8"/>
    </row>
    <row r="340" spans="1:29" ht="12.75" hidden="1" customHeight="1">
      <c r="A340" s="5"/>
      <c r="B340" s="5" t="s">
        <v>3592</v>
      </c>
      <c r="C340" s="5" t="s">
        <v>3039</v>
      </c>
      <c r="D340" s="5" t="s">
        <v>12</v>
      </c>
      <c r="E340" s="8" t="e">
        <f>VLOOKUP($D340,#REF!,2,0)</f>
        <v>#REF!</v>
      </c>
      <c r="F340" s="8" t="e">
        <f>VLOOKUP($D340,#REF!,3,0)</f>
        <v>#REF!</v>
      </c>
      <c r="G340" s="8" t="s">
        <v>13</v>
      </c>
      <c r="H340" s="8" t="s">
        <v>14</v>
      </c>
      <c r="I340" s="8" t="s">
        <v>1854</v>
      </c>
      <c r="J340" s="8" t="e">
        <f t="shared" ref="J340:K340" si="74">C340&amp;"_"&amp;F340&amp;"-"&amp;A340&amp;" "&amp;B340&amp;"_"&amp;G340&amp;"_"&amp;H340&amp;".wav"</f>
        <v>#REF!</v>
      </c>
      <c r="K340" s="8" t="str">
        <f t="shared" si="74"/>
        <v>GUNCano_FIRING-Group Shots 23 160m MS_B00M_CANNONS.wav</v>
      </c>
      <c r="L340" s="8" t="s">
        <v>3605</v>
      </c>
      <c r="M340" s="8"/>
      <c r="N340" s="8"/>
      <c r="O340" s="8"/>
      <c r="P340" s="8"/>
      <c r="Q340" s="8"/>
      <c r="R340" s="8"/>
      <c r="S340" s="8"/>
      <c r="T340" s="8"/>
      <c r="U340" s="8"/>
      <c r="V340" s="8"/>
      <c r="W340" s="8"/>
      <c r="X340" s="8"/>
      <c r="Y340" s="8"/>
      <c r="Z340" s="8"/>
      <c r="AA340" s="8"/>
      <c r="AB340" s="8"/>
      <c r="AC340" s="8"/>
    </row>
    <row r="341" spans="1:29" ht="12.75" hidden="1" customHeight="1">
      <c r="A341" s="5"/>
      <c r="B341" s="5" t="s">
        <v>3592</v>
      </c>
      <c r="C341" s="5" t="s">
        <v>3041</v>
      </c>
      <c r="D341" s="5" t="s">
        <v>12</v>
      </c>
      <c r="E341" s="8" t="e">
        <f>VLOOKUP($D341,#REF!,2,0)</f>
        <v>#REF!</v>
      </c>
      <c r="F341" s="8" t="e">
        <f>VLOOKUP($D341,#REF!,3,0)</f>
        <v>#REF!</v>
      </c>
      <c r="G341" s="8" t="s">
        <v>13</v>
      </c>
      <c r="H341" s="8" t="s">
        <v>14</v>
      </c>
      <c r="I341" s="8" t="s">
        <v>1854</v>
      </c>
      <c r="J341" s="8"/>
      <c r="K341" s="8" t="str">
        <f>D341&amp;"_"&amp;G341&amp;"-"&amp;B341&amp;" "&amp;C341&amp;"_"&amp;H341&amp;"_"&amp;I341&amp;".wav"</f>
        <v>GUNCano_FIRING-Group Shots 23 100m XY BU_B00M_CANNONS.wav</v>
      </c>
      <c r="L341" s="8" t="s">
        <v>3606</v>
      </c>
      <c r="M341" s="8"/>
      <c r="N341" s="8"/>
      <c r="O341" s="8"/>
      <c r="P341" s="8"/>
      <c r="Q341" s="8"/>
      <c r="R341" s="8"/>
      <c r="S341" s="8"/>
      <c r="T341" s="8"/>
      <c r="U341" s="8"/>
      <c r="V341" s="8"/>
      <c r="W341" s="8"/>
      <c r="X341" s="8"/>
      <c r="Y341" s="8"/>
      <c r="Z341" s="8"/>
      <c r="AA341" s="8"/>
      <c r="AB341" s="8"/>
      <c r="AC341" s="8"/>
    </row>
    <row r="342" spans="1:29" ht="12.75" hidden="1" customHeight="1">
      <c r="A342" s="5"/>
      <c r="B342" s="5" t="s">
        <v>3592</v>
      </c>
      <c r="C342" s="5" t="s">
        <v>3043</v>
      </c>
      <c r="D342" s="5" t="s">
        <v>12</v>
      </c>
      <c r="E342" s="8" t="e">
        <f>VLOOKUP($D342,#REF!,2,0)</f>
        <v>#REF!</v>
      </c>
      <c r="F342" s="8" t="e">
        <f>VLOOKUP($D342,#REF!,3,0)</f>
        <v>#REF!</v>
      </c>
      <c r="G342" s="8" t="s">
        <v>13</v>
      </c>
      <c r="H342" s="8" t="s">
        <v>14</v>
      </c>
      <c r="I342" s="8" t="s">
        <v>1854</v>
      </c>
      <c r="J342" s="8" t="e">
        <f t="shared" ref="J342:K342" si="75">C342&amp;"_"&amp;F342&amp;"-"&amp;A342&amp;" "&amp;B342&amp;"_"&amp;G342&amp;"_"&amp;H342&amp;".wav"</f>
        <v>#REF!</v>
      </c>
      <c r="K342" s="8" t="str">
        <f t="shared" si="75"/>
        <v>GUNCano_FIRING-Group Shots 23 100m XY_B00M_CANNONS.wav</v>
      </c>
      <c r="L342" s="8" t="s">
        <v>3607</v>
      </c>
      <c r="M342" s="8"/>
      <c r="N342" s="8"/>
      <c r="O342" s="8"/>
      <c r="P342" s="8"/>
      <c r="Q342" s="8"/>
      <c r="R342" s="8"/>
      <c r="S342" s="8"/>
      <c r="T342" s="8"/>
      <c r="U342" s="8"/>
      <c r="V342" s="8"/>
      <c r="W342" s="8"/>
      <c r="X342" s="8"/>
      <c r="Y342" s="8"/>
      <c r="Z342" s="8"/>
      <c r="AA342" s="8"/>
      <c r="AB342" s="8"/>
      <c r="AC342" s="8"/>
    </row>
    <row r="343" spans="1:29" ht="12.75" hidden="1" customHeight="1">
      <c r="A343" s="5"/>
      <c r="B343" s="5" t="s">
        <v>3608</v>
      </c>
      <c r="C343" s="5" t="s">
        <v>3046</v>
      </c>
      <c r="D343" s="5" t="s">
        <v>12</v>
      </c>
      <c r="E343" s="8" t="e">
        <f>VLOOKUP($D343,#REF!,2,0)</f>
        <v>#REF!</v>
      </c>
      <c r="F343" s="8" t="e">
        <f>VLOOKUP($D343,#REF!,3,0)</f>
        <v>#REF!</v>
      </c>
      <c r="G343" s="8" t="s">
        <v>13</v>
      </c>
      <c r="H343" s="8" t="s">
        <v>14</v>
      </c>
      <c r="I343" s="8" t="s">
        <v>1854</v>
      </c>
      <c r="J343" s="8"/>
      <c r="K343" s="8" t="str">
        <f t="shared" ref="K343:K344" si="76">D343&amp;"_"&amp;G343&amp;"-"&amp;B343&amp;" "&amp;C343&amp;"_"&amp;H343&amp;"_"&amp;I343&amp;".wav"</f>
        <v>GUNCano_FIRING-Group Shots 24 120m XY BU_B00M_CANNONS.wav</v>
      </c>
      <c r="L343" s="8" t="s">
        <v>3609</v>
      </c>
      <c r="M343" s="8"/>
      <c r="N343" s="8"/>
      <c r="O343" s="8"/>
      <c r="P343" s="8"/>
      <c r="Q343" s="8"/>
      <c r="R343" s="8"/>
      <c r="S343" s="8"/>
      <c r="T343" s="8"/>
      <c r="U343" s="8"/>
      <c r="V343" s="8"/>
      <c r="W343" s="8"/>
      <c r="X343" s="8"/>
      <c r="Y343" s="8"/>
      <c r="Z343" s="8"/>
      <c r="AA343" s="8"/>
      <c r="AB343" s="8"/>
      <c r="AC343" s="8"/>
    </row>
    <row r="344" spans="1:29" ht="12.75" hidden="1" customHeight="1">
      <c r="A344" s="5"/>
      <c r="B344" s="5" t="s">
        <v>3608</v>
      </c>
      <c r="C344" s="5" t="s">
        <v>3048</v>
      </c>
      <c r="D344" s="5" t="s">
        <v>12</v>
      </c>
      <c r="E344" s="8" t="e">
        <f>VLOOKUP($D344,#REF!,2,0)</f>
        <v>#REF!</v>
      </c>
      <c r="F344" s="8" t="e">
        <f>VLOOKUP($D344,#REF!,3,0)</f>
        <v>#REF!</v>
      </c>
      <c r="G344" s="8" t="s">
        <v>13</v>
      </c>
      <c r="H344" s="8" t="s">
        <v>14</v>
      </c>
      <c r="I344" s="8" t="s">
        <v>1854</v>
      </c>
      <c r="J344" s="8"/>
      <c r="K344" s="8" t="str">
        <f t="shared" si="76"/>
        <v>GUNCano_FIRING-Group Shots 24 130m MS BU_B00M_CANNONS.wav</v>
      </c>
      <c r="L344" s="8" t="s">
        <v>3610</v>
      </c>
      <c r="M344" s="8"/>
      <c r="N344" s="8"/>
      <c r="O344" s="8"/>
      <c r="P344" s="8"/>
      <c r="Q344" s="8"/>
      <c r="R344" s="8"/>
      <c r="S344" s="8"/>
      <c r="T344" s="8"/>
      <c r="U344" s="8"/>
      <c r="V344" s="8"/>
      <c r="W344" s="8"/>
      <c r="X344" s="8"/>
      <c r="Y344" s="8"/>
      <c r="Z344" s="8"/>
      <c r="AA344" s="8"/>
      <c r="AB344" s="8"/>
      <c r="AC344" s="8"/>
    </row>
    <row r="345" spans="1:29" ht="12.75" hidden="1" customHeight="1">
      <c r="A345" s="5"/>
      <c r="B345" s="5" t="s">
        <v>3608</v>
      </c>
      <c r="C345" s="5" t="s">
        <v>3055</v>
      </c>
      <c r="D345" s="5" t="s">
        <v>12</v>
      </c>
      <c r="E345" s="8" t="e">
        <f>VLOOKUP($D345,#REF!,2,0)</f>
        <v>#REF!</v>
      </c>
      <c r="F345" s="8" t="e">
        <f>VLOOKUP($D345,#REF!,3,0)</f>
        <v>#REF!</v>
      </c>
      <c r="G345" s="8" t="s">
        <v>13</v>
      </c>
      <c r="H345" s="8" t="s">
        <v>14</v>
      </c>
      <c r="I345" s="8" t="s">
        <v>1854</v>
      </c>
      <c r="J345" s="8" t="e">
        <f t="shared" ref="J345:K345" si="77">C345&amp;"_"&amp;F345&amp;"-"&amp;A345&amp;" "&amp;B345&amp;"_"&amp;G345&amp;"_"&amp;H345&amp;".wav"</f>
        <v>#REF!</v>
      </c>
      <c r="K345" s="8" t="str">
        <f t="shared" si="77"/>
        <v>GUNCano_FIRING-Group Shots 24 130m MS_B00M_CANNONS.wav</v>
      </c>
      <c r="L345" s="8" t="s">
        <v>3611</v>
      </c>
      <c r="M345" s="8"/>
      <c r="N345" s="8"/>
      <c r="O345" s="8"/>
      <c r="P345" s="8"/>
      <c r="Q345" s="8"/>
      <c r="R345" s="8"/>
      <c r="S345" s="8"/>
      <c r="T345" s="8"/>
      <c r="U345" s="8"/>
      <c r="V345" s="8"/>
      <c r="W345" s="8"/>
      <c r="X345" s="8"/>
      <c r="Y345" s="8"/>
      <c r="Z345" s="8"/>
      <c r="AA345" s="8"/>
      <c r="AB345" s="8"/>
      <c r="AC345" s="8"/>
    </row>
    <row r="346" spans="1:29" ht="12.75" hidden="1" customHeight="1">
      <c r="A346" s="5"/>
      <c r="B346" s="5" t="s">
        <v>3608</v>
      </c>
      <c r="C346" s="5" t="s">
        <v>3052</v>
      </c>
      <c r="D346" s="5" t="s">
        <v>12</v>
      </c>
      <c r="E346" s="8" t="e">
        <f>VLOOKUP($D346,#REF!,2,0)</f>
        <v>#REF!</v>
      </c>
      <c r="F346" s="8" t="e">
        <f>VLOOKUP($D346,#REF!,3,0)</f>
        <v>#REF!</v>
      </c>
      <c r="G346" s="8" t="s">
        <v>13</v>
      </c>
      <c r="H346" s="8" t="s">
        <v>14</v>
      </c>
      <c r="I346" s="8" t="s">
        <v>1854</v>
      </c>
      <c r="J346" s="8" t="e">
        <f t="shared" ref="J346:K346" si="78">C346&amp;"_"&amp;F346&amp;"-"&amp;A346&amp;" "&amp;B346&amp;"_"&amp;G346&amp;"_"&amp;H346&amp;".wav"</f>
        <v>#REF!</v>
      </c>
      <c r="K346" s="8" t="str">
        <f t="shared" si="78"/>
        <v>GUNCano_FIRING-Group Shots 24 120m XY_B00M_CANNONS.wav</v>
      </c>
      <c r="L346" s="8" t="s">
        <v>3612</v>
      </c>
      <c r="M346" s="8"/>
      <c r="N346" s="8"/>
      <c r="O346" s="8"/>
      <c r="P346" s="8"/>
      <c r="Q346" s="8"/>
      <c r="R346" s="8"/>
      <c r="S346" s="8"/>
      <c r="T346" s="8"/>
      <c r="U346" s="8"/>
      <c r="V346" s="8"/>
      <c r="W346" s="8"/>
      <c r="X346" s="8"/>
      <c r="Y346" s="8"/>
      <c r="Z346" s="8"/>
      <c r="AA346" s="8"/>
      <c r="AB346" s="8"/>
      <c r="AC346" s="8"/>
    </row>
    <row r="347" spans="1:29" ht="12.75" hidden="1" customHeight="1">
      <c r="A347" s="5"/>
      <c r="B347" s="5" t="s">
        <v>3608</v>
      </c>
      <c r="C347" s="5" t="s">
        <v>3017</v>
      </c>
      <c r="D347" s="5" t="s">
        <v>12</v>
      </c>
      <c r="E347" s="8" t="e">
        <f>VLOOKUP($D347,#REF!,2,0)</f>
        <v>#REF!</v>
      </c>
      <c r="F347" s="8" t="e">
        <f>VLOOKUP($D347,#REF!,3,0)</f>
        <v>#REF!</v>
      </c>
      <c r="G347" s="8" t="s">
        <v>13</v>
      </c>
      <c r="H347" s="8" t="s">
        <v>14</v>
      </c>
      <c r="I347" s="8" t="s">
        <v>1854</v>
      </c>
      <c r="J347" s="8" t="e">
        <f t="shared" ref="J347:K347" si="79">C347&amp;"_"&amp;F347&amp;"-"&amp;A347&amp;" "&amp;B347&amp;"_"&amp;G347&amp;"_"&amp;H347&amp;".wav"</f>
        <v>#REF!</v>
      </c>
      <c r="K347" s="8" t="str">
        <f t="shared" si="79"/>
        <v>GUNCano_FIRING-Group Shots 24 50m XY_B00M_CANNONS.wav</v>
      </c>
      <c r="L347" s="8" t="s">
        <v>3613</v>
      </c>
      <c r="M347" s="8"/>
      <c r="N347" s="8"/>
      <c r="O347" s="8"/>
      <c r="P347" s="8"/>
      <c r="Q347" s="8"/>
      <c r="R347" s="8"/>
      <c r="S347" s="8"/>
      <c r="T347" s="8"/>
      <c r="U347" s="8"/>
      <c r="V347" s="8"/>
      <c r="W347" s="8"/>
      <c r="X347" s="8"/>
      <c r="Y347" s="8"/>
      <c r="Z347" s="8"/>
      <c r="AA347" s="8"/>
      <c r="AB347" s="8"/>
      <c r="AC347" s="8"/>
    </row>
    <row r="348" spans="1:29" ht="12.75" hidden="1" customHeight="1">
      <c r="A348" s="5"/>
      <c r="B348" s="5" t="s">
        <v>3608</v>
      </c>
      <c r="C348" s="5" t="s">
        <v>3020</v>
      </c>
      <c r="D348" s="5" t="s">
        <v>12</v>
      </c>
      <c r="E348" s="8" t="e">
        <f>VLOOKUP($D348,#REF!,2,0)</f>
        <v>#REF!</v>
      </c>
      <c r="F348" s="8" t="e">
        <f>VLOOKUP($D348,#REF!,3,0)</f>
        <v>#REF!</v>
      </c>
      <c r="G348" s="8" t="s">
        <v>13</v>
      </c>
      <c r="H348" s="8" t="s">
        <v>14</v>
      </c>
      <c r="I348" s="8" t="s">
        <v>1854</v>
      </c>
      <c r="J348" s="8" t="e">
        <f t="shared" ref="J348:K348" si="80">C348&amp;"_"&amp;F348&amp;"-"&amp;A348&amp;" "&amp;B348&amp;"_"&amp;G348&amp;"_"&amp;H348&amp;".wav"</f>
        <v>#REF!</v>
      </c>
      <c r="K348" s="8" t="str">
        <f t="shared" si="80"/>
        <v>GUNCano_FIRING-Group Shots 24 175m XY_B00M_CANNONS.wav</v>
      </c>
      <c r="L348" s="8" t="s">
        <v>3614</v>
      </c>
      <c r="M348" s="8"/>
      <c r="N348" s="8"/>
      <c r="O348" s="8"/>
      <c r="P348" s="8"/>
      <c r="Q348" s="8"/>
      <c r="R348" s="8"/>
      <c r="S348" s="8"/>
      <c r="T348" s="8"/>
      <c r="U348" s="8"/>
      <c r="V348" s="8"/>
      <c r="W348" s="8"/>
      <c r="X348" s="8"/>
      <c r="Y348" s="8"/>
      <c r="Z348" s="8"/>
      <c r="AA348" s="8"/>
      <c r="AB348" s="8"/>
      <c r="AC348" s="8"/>
    </row>
    <row r="349" spans="1:29" ht="12.75" hidden="1" customHeight="1">
      <c r="A349" s="5"/>
      <c r="B349" s="5" t="s">
        <v>3608</v>
      </c>
      <c r="C349" s="5" t="s">
        <v>3023</v>
      </c>
      <c r="D349" s="5" t="s">
        <v>12</v>
      </c>
      <c r="E349" s="8" t="e">
        <f>VLOOKUP($D349,#REF!,2,0)</f>
        <v>#REF!</v>
      </c>
      <c r="F349" s="8" t="e">
        <f>VLOOKUP($D349,#REF!,3,0)</f>
        <v>#REF!</v>
      </c>
      <c r="G349" s="8" t="s">
        <v>13</v>
      </c>
      <c r="H349" s="8" t="s">
        <v>14</v>
      </c>
      <c r="I349" s="8" t="s">
        <v>1854</v>
      </c>
      <c r="J349" s="8" t="e">
        <f t="shared" ref="J349:K349" si="81">C349&amp;"_"&amp;F349&amp;"-"&amp;A349&amp;" "&amp;B349&amp;"_"&amp;G349&amp;"_"&amp;H349&amp;".wav"</f>
        <v>#REF!</v>
      </c>
      <c r="K349" s="8" t="str">
        <f t="shared" si="81"/>
        <v>GUNCano_FIRING-Group Shots 24 200m 1st ambiX_B00M_CANNONS.wav</v>
      </c>
      <c r="L349" s="8" t="s">
        <v>3615</v>
      </c>
      <c r="M349" s="8"/>
      <c r="N349" s="8"/>
      <c r="O349" s="8"/>
      <c r="P349" s="8"/>
      <c r="Q349" s="8"/>
      <c r="R349" s="8"/>
      <c r="S349" s="8"/>
      <c r="T349" s="8"/>
      <c r="U349" s="8"/>
      <c r="V349" s="8"/>
      <c r="W349" s="8"/>
      <c r="X349" s="8"/>
      <c r="Y349" s="8"/>
      <c r="Z349" s="8"/>
      <c r="AA349" s="8"/>
      <c r="AB349" s="8"/>
      <c r="AC349" s="8"/>
    </row>
    <row r="350" spans="1:29" ht="12.75" hidden="1" customHeight="1">
      <c r="A350" s="5"/>
      <c r="B350" s="5" t="s">
        <v>3608</v>
      </c>
      <c r="C350" s="5" t="s">
        <v>3026</v>
      </c>
      <c r="D350" s="5" t="s">
        <v>12</v>
      </c>
      <c r="E350" s="8" t="e">
        <f>VLOOKUP($D350,#REF!,2,0)</f>
        <v>#REF!</v>
      </c>
      <c r="F350" s="8" t="e">
        <f>VLOOKUP($D350,#REF!,3,0)</f>
        <v>#REF!</v>
      </c>
      <c r="G350" s="8" t="s">
        <v>13</v>
      </c>
      <c r="H350" s="8" t="s">
        <v>14</v>
      </c>
      <c r="I350" s="8" t="s">
        <v>1854</v>
      </c>
      <c r="J350" s="8" t="e">
        <f t="shared" ref="J350:K350" si="82">C350&amp;"_"&amp;F350&amp;"-"&amp;A350&amp;" "&amp;B350&amp;"_"&amp;G350&amp;"_"&amp;H350&amp;".wav"</f>
        <v>#REF!</v>
      </c>
      <c r="K350" s="8" t="str">
        <f t="shared" si="82"/>
        <v>GUNCano_FIRING-Group Shots 24 200m ORTF3D Hi_B00M_CANNONS.wav</v>
      </c>
      <c r="L350" s="8" t="s">
        <v>3616</v>
      </c>
      <c r="M350" s="8"/>
      <c r="N350" s="8"/>
      <c r="O350" s="8"/>
      <c r="P350" s="8"/>
      <c r="Q350" s="8"/>
      <c r="R350" s="8"/>
      <c r="S350" s="8"/>
      <c r="T350" s="8"/>
      <c r="U350" s="8"/>
      <c r="V350" s="8"/>
      <c r="W350" s="8"/>
      <c r="X350" s="8"/>
      <c r="Y350" s="8"/>
      <c r="Z350" s="8"/>
      <c r="AA350" s="8"/>
      <c r="AB350" s="8"/>
      <c r="AC350" s="8"/>
    </row>
    <row r="351" spans="1:29" ht="12.75" hidden="1" customHeight="1">
      <c r="A351" s="5"/>
      <c r="B351" s="5" t="s">
        <v>3608</v>
      </c>
      <c r="C351" s="5" t="s">
        <v>3029</v>
      </c>
      <c r="D351" s="5" t="s">
        <v>12</v>
      </c>
      <c r="E351" s="8" t="e">
        <f>VLOOKUP($D351,#REF!,2,0)</f>
        <v>#REF!</v>
      </c>
      <c r="F351" s="8" t="e">
        <f>VLOOKUP($D351,#REF!,3,0)</f>
        <v>#REF!</v>
      </c>
      <c r="G351" s="8" t="s">
        <v>13</v>
      </c>
      <c r="H351" s="8" t="s">
        <v>14</v>
      </c>
      <c r="I351" s="8" t="s">
        <v>1854</v>
      </c>
      <c r="J351" s="8" t="e">
        <f t="shared" ref="J351:K351" si="83">C351&amp;"_"&amp;F351&amp;"-"&amp;A351&amp;" "&amp;B351&amp;"_"&amp;G351&amp;"_"&amp;H351&amp;".wav"</f>
        <v>#REF!</v>
      </c>
      <c r="K351" s="8" t="str">
        <f t="shared" si="83"/>
        <v>GUNCano_FIRING-Group Shots 24 200m ORTF3D Lo_B00M_CANNONS.wav</v>
      </c>
      <c r="L351" s="8" t="s">
        <v>3617</v>
      </c>
      <c r="M351" s="8"/>
      <c r="N351" s="8"/>
      <c r="O351" s="8"/>
      <c r="P351" s="8"/>
      <c r="Q351" s="8"/>
      <c r="R351" s="8"/>
      <c r="S351" s="8"/>
      <c r="T351" s="8"/>
      <c r="U351" s="8"/>
      <c r="V351" s="8"/>
      <c r="W351" s="8"/>
      <c r="X351" s="8"/>
      <c r="Y351" s="8"/>
      <c r="Z351" s="8"/>
      <c r="AA351" s="8"/>
      <c r="AB351" s="8"/>
      <c r="AC351" s="8"/>
    </row>
    <row r="352" spans="1:29" ht="12.75" hidden="1" customHeight="1">
      <c r="A352" s="5"/>
      <c r="B352" s="5" t="s">
        <v>3608</v>
      </c>
      <c r="C352" s="5" t="s">
        <v>3032</v>
      </c>
      <c r="D352" s="5" t="s">
        <v>12</v>
      </c>
      <c r="E352" s="8" t="e">
        <f>VLOOKUP($D352,#REF!,2,0)</f>
        <v>#REF!</v>
      </c>
      <c r="F352" s="8" t="e">
        <f>VLOOKUP($D352,#REF!,3,0)</f>
        <v>#REF!</v>
      </c>
      <c r="G352" s="8" t="s">
        <v>13</v>
      </c>
      <c r="H352" s="8" t="s">
        <v>14</v>
      </c>
      <c r="I352" s="8" t="s">
        <v>1854</v>
      </c>
      <c r="J352" s="8" t="e">
        <f t="shared" ref="J352:K352" si="84">C352&amp;"_"&amp;F352&amp;"-"&amp;A352&amp;" "&amp;B352&amp;"_"&amp;G352&amp;"_"&amp;H352&amp;".wav"</f>
        <v>#REF!</v>
      </c>
      <c r="K352" s="8" t="str">
        <f t="shared" si="84"/>
        <v>GUNCano_FIRING-Group Shots 24 150m HH_B00M_CANNONS.wav</v>
      </c>
      <c r="L352" s="8" t="s">
        <v>3618</v>
      </c>
      <c r="M352" s="8"/>
      <c r="N352" s="8"/>
      <c r="O352" s="8"/>
      <c r="P352" s="8"/>
      <c r="Q352" s="8"/>
      <c r="R352" s="8"/>
      <c r="S352" s="8"/>
      <c r="T352" s="8"/>
      <c r="U352" s="8"/>
      <c r="V352" s="8"/>
      <c r="W352" s="8"/>
      <c r="X352" s="8"/>
      <c r="Y352" s="8"/>
      <c r="Z352" s="8"/>
      <c r="AA352" s="8"/>
      <c r="AB352" s="8"/>
      <c r="AC352" s="8"/>
    </row>
    <row r="353" spans="1:29" ht="12.75" hidden="1" customHeight="1">
      <c r="A353" s="5"/>
      <c r="B353" s="5" t="s">
        <v>3608</v>
      </c>
      <c r="C353" s="5" t="s">
        <v>3035</v>
      </c>
      <c r="D353" s="5" t="s">
        <v>12</v>
      </c>
      <c r="E353" s="8" t="e">
        <f>VLOOKUP($D353,#REF!,2,0)</f>
        <v>#REF!</v>
      </c>
      <c r="F353" s="8" t="e">
        <f>VLOOKUP($D353,#REF!,3,0)</f>
        <v>#REF!</v>
      </c>
      <c r="G353" s="8" t="s">
        <v>13</v>
      </c>
      <c r="H353" s="8" t="s">
        <v>14</v>
      </c>
      <c r="I353" s="8" t="s">
        <v>1854</v>
      </c>
      <c r="J353" s="8"/>
      <c r="K353" s="8" t="str">
        <f t="shared" ref="K353:K354" si="85">D353&amp;"_"&amp;G353&amp;"-"&amp;B353&amp;" "&amp;C353&amp;"_"&amp;H353&amp;"_"&amp;I353&amp;".wav"</f>
        <v>GUNCano_FIRING-Group Shots 24 150m HH BU_B00M_CANNONS.wav</v>
      </c>
      <c r="L353" s="8" t="s">
        <v>3619</v>
      </c>
      <c r="M353" s="8"/>
      <c r="N353" s="8"/>
      <c r="O353" s="8"/>
      <c r="P353" s="8"/>
      <c r="Q353" s="8"/>
      <c r="R353" s="8"/>
      <c r="S353" s="8"/>
      <c r="T353" s="8"/>
      <c r="U353" s="8"/>
      <c r="V353" s="8"/>
      <c r="W353" s="8"/>
      <c r="X353" s="8"/>
      <c r="Y353" s="8"/>
      <c r="Z353" s="8"/>
      <c r="AA353" s="8"/>
      <c r="AB353" s="8"/>
      <c r="AC353" s="8"/>
    </row>
    <row r="354" spans="1:29" ht="12.75" hidden="1" customHeight="1">
      <c r="A354" s="5"/>
      <c r="B354" s="5" t="s">
        <v>3608</v>
      </c>
      <c r="C354" s="5" t="s">
        <v>3037</v>
      </c>
      <c r="D354" s="5" t="s">
        <v>12</v>
      </c>
      <c r="E354" s="8" t="e">
        <f>VLOOKUP($D354,#REF!,2,0)</f>
        <v>#REF!</v>
      </c>
      <c r="F354" s="8" t="e">
        <f>VLOOKUP($D354,#REF!,3,0)</f>
        <v>#REF!</v>
      </c>
      <c r="G354" s="8" t="s">
        <v>13</v>
      </c>
      <c r="H354" s="8" t="s">
        <v>14</v>
      </c>
      <c r="I354" s="8" t="s">
        <v>1854</v>
      </c>
      <c r="J354" s="8"/>
      <c r="K354" s="8" t="str">
        <f t="shared" si="85"/>
        <v>GUNCano_FIRING-Group Shots 24 160m MS BU_B00M_CANNONS.wav</v>
      </c>
      <c r="L354" s="8" t="s">
        <v>3620</v>
      </c>
      <c r="M354" s="8"/>
      <c r="N354" s="8"/>
      <c r="O354" s="8"/>
      <c r="P354" s="8"/>
      <c r="Q354" s="8"/>
      <c r="R354" s="8"/>
      <c r="S354" s="8"/>
      <c r="T354" s="8"/>
      <c r="U354" s="8"/>
      <c r="V354" s="8"/>
      <c r="W354" s="8"/>
      <c r="X354" s="8"/>
      <c r="Y354" s="8"/>
      <c r="Z354" s="8"/>
      <c r="AA354" s="8"/>
      <c r="AB354" s="8"/>
      <c r="AC354" s="8"/>
    </row>
    <row r="355" spans="1:29" ht="12.75" hidden="1" customHeight="1">
      <c r="A355" s="5"/>
      <c r="B355" s="5" t="s">
        <v>3608</v>
      </c>
      <c r="C355" s="5" t="s">
        <v>3039</v>
      </c>
      <c r="D355" s="5" t="s">
        <v>12</v>
      </c>
      <c r="E355" s="8" t="e">
        <f>VLOOKUP($D355,#REF!,2,0)</f>
        <v>#REF!</v>
      </c>
      <c r="F355" s="8" t="e">
        <f>VLOOKUP($D355,#REF!,3,0)</f>
        <v>#REF!</v>
      </c>
      <c r="G355" s="8" t="s">
        <v>13</v>
      </c>
      <c r="H355" s="8" t="s">
        <v>14</v>
      </c>
      <c r="I355" s="8" t="s">
        <v>1854</v>
      </c>
      <c r="J355" s="8" t="e">
        <f t="shared" ref="J355:K355" si="86">C355&amp;"_"&amp;F355&amp;"-"&amp;A355&amp;" "&amp;B355&amp;"_"&amp;G355&amp;"_"&amp;H355&amp;".wav"</f>
        <v>#REF!</v>
      </c>
      <c r="K355" s="8" t="str">
        <f t="shared" si="86"/>
        <v>GUNCano_FIRING-Group Shots 24 160m MS_B00M_CANNONS.wav</v>
      </c>
      <c r="L355" s="8" t="s">
        <v>3621</v>
      </c>
      <c r="M355" s="8"/>
      <c r="N355" s="8"/>
      <c r="O355" s="8"/>
      <c r="P355" s="8"/>
      <c r="Q355" s="8"/>
      <c r="R355" s="8"/>
      <c r="S355" s="8"/>
      <c r="T355" s="8"/>
      <c r="U355" s="8"/>
      <c r="V355" s="8"/>
      <c r="W355" s="8"/>
      <c r="X355" s="8"/>
      <c r="Y355" s="8"/>
      <c r="Z355" s="8"/>
      <c r="AA355" s="8"/>
      <c r="AB355" s="8"/>
      <c r="AC355" s="8"/>
    </row>
    <row r="356" spans="1:29" ht="12.75" hidden="1" customHeight="1">
      <c r="A356" s="5"/>
      <c r="B356" s="5" t="s">
        <v>3608</v>
      </c>
      <c r="C356" s="5" t="s">
        <v>3041</v>
      </c>
      <c r="D356" s="5" t="s">
        <v>12</v>
      </c>
      <c r="E356" s="8" t="e">
        <f>VLOOKUP($D356,#REF!,2,0)</f>
        <v>#REF!</v>
      </c>
      <c r="F356" s="8" t="e">
        <f>VLOOKUP($D356,#REF!,3,0)</f>
        <v>#REF!</v>
      </c>
      <c r="G356" s="8" t="s">
        <v>13</v>
      </c>
      <c r="H356" s="8" t="s">
        <v>14</v>
      </c>
      <c r="I356" s="8" t="s">
        <v>1854</v>
      </c>
      <c r="J356" s="8"/>
      <c r="K356" s="8" t="str">
        <f>D356&amp;"_"&amp;G356&amp;"-"&amp;B356&amp;" "&amp;C356&amp;"_"&amp;H356&amp;"_"&amp;I356&amp;".wav"</f>
        <v>GUNCano_FIRING-Group Shots 24 100m XY BU_B00M_CANNONS.wav</v>
      </c>
      <c r="L356" s="8" t="s">
        <v>3622</v>
      </c>
      <c r="M356" s="8"/>
      <c r="N356" s="8"/>
      <c r="O356" s="8"/>
      <c r="P356" s="8"/>
      <c r="Q356" s="8"/>
      <c r="R356" s="8"/>
      <c r="S356" s="8"/>
      <c r="T356" s="8"/>
      <c r="U356" s="8"/>
      <c r="V356" s="8"/>
      <c r="W356" s="8"/>
      <c r="X356" s="8"/>
      <c r="Y356" s="8"/>
      <c r="Z356" s="8"/>
      <c r="AA356" s="8"/>
      <c r="AB356" s="8"/>
      <c r="AC356" s="8"/>
    </row>
    <row r="357" spans="1:29" ht="12.75" hidden="1" customHeight="1">
      <c r="A357" s="5"/>
      <c r="B357" s="5" t="s">
        <v>3608</v>
      </c>
      <c r="C357" s="5" t="s">
        <v>3043</v>
      </c>
      <c r="D357" s="5" t="s">
        <v>12</v>
      </c>
      <c r="E357" s="8" t="e">
        <f>VLOOKUP($D357,#REF!,2,0)</f>
        <v>#REF!</v>
      </c>
      <c r="F357" s="8" t="e">
        <f>VLOOKUP($D357,#REF!,3,0)</f>
        <v>#REF!</v>
      </c>
      <c r="G357" s="8" t="s">
        <v>13</v>
      </c>
      <c r="H357" s="8" t="s">
        <v>14</v>
      </c>
      <c r="I357" s="8" t="s">
        <v>1854</v>
      </c>
      <c r="J357" s="8" t="e">
        <f t="shared" ref="J357:K357" si="87">C357&amp;"_"&amp;F357&amp;"-"&amp;A357&amp;" "&amp;B357&amp;"_"&amp;G357&amp;"_"&amp;H357&amp;".wav"</f>
        <v>#REF!</v>
      </c>
      <c r="K357" s="8" t="str">
        <f t="shared" si="87"/>
        <v>GUNCano_FIRING-Group Shots 24 100m XY_B00M_CANNONS.wav</v>
      </c>
      <c r="L357" s="8" t="s">
        <v>3623</v>
      </c>
      <c r="M357" s="8"/>
      <c r="N357" s="8"/>
      <c r="O357" s="8"/>
      <c r="P357" s="8"/>
      <c r="Q357" s="8"/>
      <c r="R357" s="8"/>
      <c r="S357" s="8"/>
      <c r="T357" s="8"/>
      <c r="U357" s="8"/>
      <c r="V357" s="8"/>
      <c r="W357" s="8"/>
      <c r="X357" s="8"/>
      <c r="Y357" s="8"/>
      <c r="Z357" s="8"/>
      <c r="AA357" s="8"/>
      <c r="AB357" s="8"/>
      <c r="AC357" s="8"/>
    </row>
    <row r="358" spans="1:29" ht="12.75" hidden="1" customHeight="1">
      <c r="A358" s="5"/>
      <c r="B358" s="5" t="s">
        <v>3624</v>
      </c>
      <c r="C358" s="5" t="s">
        <v>3046</v>
      </c>
      <c r="D358" s="5" t="s">
        <v>12</v>
      </c>
      <c r="E358" s="8" t="e">
        <f>VLOOKUP($D358,#REF!,2,0)</f>
        <v>#REF!</v>
      </c>
      <c r="F358" s="8" t="e">
        <f>VLOOKUP($D358,#REF!,3,0)</f>
        <v>#REF!</v>
      </c>
      <c r="G358" s="8" t="s">
        <v>13</v>
      </c>
      <c r="H358" s="8" t="s">
        <v>14</v>
      </c>
      <c r="I358" s="8" t="s">
        <v>1854</v>
      </c>
      <c r="J358" s="8"/>
      <c r="K358" s="8" t="str">
        <f t="shared" ref="K358:K359" si="88">D358&amp;"_"&amp;G358&amp;"-"&amp;B358&amp;" "&amp;C358&amp;"_"&amp;H358&amp;"_"&amp;I358&amp;".wav"</f>
        <v>GUNCano_FIRING-Group Shots 25 120m XY BU_B00M_CANNONS.wav</v>
      </c>
      <c r="L358" s="8" t="s">
        <v>3625</v>
      </c>
      <c r="M358" s="8"/>
      <c r="N358" s="8"/>
      <c r="O358" s="8"/>
      <c r="P358" s="8"/>
      <c r="Q358" s="8"/>
      <c r="R358" s="8"/>
      <c r="S358" s="8"/>
      <c r="T358" s="8"/>
      <c r="U358" s="8"/>
      <c r="V358" s="8"/>
      <c r="W358" s="8"/>
      <c r="X358" s="8"/>
      <c r="Y358" s="8"/>
      <c r="Z358" s="8"/>
      <c r="AA358" s="8"/>
      <c r="AB358" s="8"/>
      <c r="AC358" s="8"/>
    </row>
    <row r="359" spans="1:29" ht="12.75" hidden="1" customHeight="1">
      <c r="A359" s="5"/>
      <c r="B359" s="5" t="s">
        <v>3624</v>
      </c>
      <c r="C359" s="5" t="s">
        <v>3048</v>
      </c>
      <c r="D359" s="5" t="s">
        <v>12</v>
      </c>
      <c r="E359" s="8" t="e">
        <f>VLOOKUP($D359,#REF!,2,0)</f>
        <v>#REF!</v>
      </c>
      <c r="F359" s="8" t="e">
        <f>VLOOKUP($D359,#REF!,3,0)</f>
        <v>#REF!</v>
      </c>
      <c r="G359" s="8" t="s">
        <v>13</v>
      </c>
      <c r="H359" s="8" t="s">
        <v>14</v>
      </c>
      <c r="I359" s="8" t="s">
        <v>1854</v>
      </c>
      <c r="J359" s="8"/>
      <c r="K359" s="8" t="str">
        <f t="shared" si="88"/>
        <v>GUNCano_FIRING-Group Shots 25 130m MS BU_B00M_CANNONS.wav</v>
      </c>
      <c r="L359" s="8" t="s">
        <v>3626</v>
      </c>
      <c r="M359" s="8"/>
      <c r="N359" s="8"/>
      <c r="O359" s="8"/>
      <c r="P359" s="8"/>
      <c r="Q359" s="8"/>
      <c r="R359" s="8"/>
      <c r="S359" s="8"/>
      <c r="T359" s="8"/>
      <c r="U359" s="8"/>
      <c r="V359" s="8"/>
      <c r="W359" s="8"/>
      <c r="X359" s="8"/>
      <c r="Y359" s="8"/>
      <c r="Z359" s="8"/>
      <c r="AA359" s="8"/>
      <c r="AB359" s="8"/>
      <c r="AC359" s="8"/>
    </row>
    <row r="360" spans="1:29" ht="12.75" hidden="1" customHeight="1">
      <c r="A360" s="5"/>
      <c r="B360" s="5" t="s">
        <v>3624</v>
      </c>
      <c r="C360" s="5" t="s">
        <v>3055</v>
      </c>
      <c r="D360" s="5" t="s">
        <v>12</v>
      </c>
      <c r="E360" s="8" t="e">
        <f>VLOOKUP($D360,#REF!,2,0)</f>
        <v>#REF!</v>
      </c>
      <c r="F360" s="8" t="e">
        <f>VLOOKUP($D360,#REF!,3,0)</f>
        <v>#REF!</v>
      </c>
      <c r="G360" s="8" t="s">
        <v>13</v>
      </c>
      <c r="H360" s="8" t="s">
        <v>14</v>
      </c>
      <c r="I360" s="8" t="s">
        <v>1854</v>
      </c>
      <c r="J360" s="8" t="e">
        <f t="shared" ref="J360:K360" si="89">C360&amp;"_"&amp;F360&amp;"-"&amp;A360&amp;" "&amp;B360&amp;"_"&amp;G360&amp;"_"&amp;H360&amp;".wav"</f>
        <v>#REF!</v>
      </c>
      <c r="K360" s="8" t="str">
        <f t="shared" si="89"/>
        <v>GUNCano_FIRING-Group Shots 25 130m MS_B00M_CANNONS.wav</v>
      </c>
      <c r="L360" s="8" t="s">
        <v>3627</v>
      </c>
      <c r="M360" s="8"/>
      <c r="N360" s="8"/>
      <c r="O360" s="8"/>
      <c r="P360" s="8"/>
      <c r="Q360" s="8"/>
      <c r="R360" s="8"/>
      <c r="S360" s="8"/>
      <c r="T360" s="8"/>
      <c r="U360" s="8"/>
      <c r="V360" s="8"/>
      <c r="W360" s="8"/>
      <c r="X360" s="8"/>
      <c r="Y360" s="8"/>
      <c r="Z360" s="8"/>
      <c r="AA360" s="8"/>
      <c r="AB360" s="8"/>
      <c r="AC360" s="8"/>
    </row>
    <row r="361" spans="1:29" ht="12.75" hidden="1" customHeight="1">
      <c r="A361" s="5"/>
      <c r="B361" s="5" t="s">
        <v>3624</v>
      </c>
      <c r="C361" s="5" t="s">
        <v>3052</v>
      </c>
      <c r="D361" s="5" t="s">
        <v>12</v>
      </c>
      <c r="E361" s="8" t="e">
        <f>VLOOKUP($D361,#REF!,2,0)</f>
        <v>#REF!</v>
      </c>
      <c r="F361" s="8" t="e">
        <f>VLOOKUP($D361,#REF!,3,0)</f>
        <v>#REF!</v>
      </c>
      <c r="G361" s="8" t="s">
        <v>13</v>
      </c>
      <c r="H361" s="8" t="s">
        <v>14</v>
      </c>
      <c r="I361" s="8" t="s">
        <v>1854</v>
      </c>
      <c r="J361" s="8" t="e">
        <f t="shared" ref="J361:K361" si="90">C361&amp;"_"&amp;F361&amp;"-"&amp;A361&amp;" "&amp;B361&amp;"_"&amp;G361&amp;"_"&amp;H361&amp;".wav"</f>
        <v>#REF!</v>
      </c>
      <c r="K361" s="8" t="str">
        <f t="shared" si="90"/>
        <v>GUNCano_FIRING-Group Shots 25 120m XY_B00M_CANNONS.wav</v>
      </c>
      <c r="L361" s="8" t="s">
        <v>3628</v>
      </c>
      <c r="M361" s="8"/>
      <c r="N361" s="8"/>
      <c r="O361" s="8"/>
      <c r="P361" s="8"/>
      <c r="Q361" s="8"/>
      <c r="R361" s="8"/>
      <c r="S361" s="8"/>
      <c r="T361" s="8"/>
      <c r="U361" s="8"/>
      <c r="V361" s="8"/>
      <c r="W361" s="8"/>
      <c r="X361" s="8"/>
      <c r="Y361" s="8"/>
      <c r="Z361" s="8"/>
      <c r="AA361" s="8"/>
      <c r="AB361" s="8"/>
      <c r="AC361" s="8"/>
    </row>
    <row r="362" spans="1:29" ht="12.75" hidden="1" customHeight="1">
      <c r="A362" s="5"/>
      <c r="B362" s="5" t="s">
        <v>3624</v>
      </c>
      <c r="C362" s="5" t="s">
        <v>3017</v>
      </c>
      <c r="D362" s="5" t="s">
        <v>12</v>
      </c>
      <c r="E362" s="8" t="e">
        <f>VLOOKUP($D362,#REF!,2,0)</f>
        <v>#REF!</v>
      </c>
      <c r="F362" s="8" t="e">
        <f>VLOOKUP($D362,#REF!,3,0)</f>
        <v>#REF!</v>
      </c>
      <c r="G362" s="8" t="s">
        <v>13</v>
      </c>
      <c r="H362" s="8" t="s">
        <v>14</v>
      </c>
      <c r="I362" s="8" t="s">
        <v>1854</v>
      </c>
      <c r="J362" s="8" t="e">
        <f t="shared" ref="J362:K362" si="91">C362&amp;"_"&amp;F362&amp;"-"&amp;A362&amp;" "&amp;B362&amp;"_"&amp;G362&amp;"_"&amp;H362&amp;".wav"</f>
        <v>#REF!</v>
      </c>
      <c r="K362" s="8" t="str">
        <f t="shared" si="91"/>
        <v>GUNCano_FIRING-Group Shots 25 50m XY_B00M_CANNONS.wav</v>
      </c>
      <c r="L362" s="8" t="s">
        <v>3629</v>
      </c>
      <c r="M362" s="8"/>
      <c r="N362" s="8"/>
      <c r="O362" s="8"/>
      <c r="P362" s="8"/>
      <c r="Q362" s="8"/>
      <c r="R362" s="8"/>
      <c r="S362" s="8"/>
      <c r="T362" s="8"/>
      <c r="U362" s="8"/>
      <c r="V362" s="8"/>
      <c r="W362" s="8"/>
      <c r="X362" s="8"/>
      <c r="Y362" s="8"/>
      <c r="Z362" s="8"/>
      <c r="AA362" s="8"/>
      <c r="AB362" s="8"/>
      <c r="AC362" s="8"/>
    </row>
    <row r="363" spans="1:29" ht="12.75" hidden="1" customHeight="1">
      <c r="A363" s="5"/>
      <c r="B363" s="5" t="s">
        <v>3624</v>
      </c>
      <c r="C363" s="5" t="s">
        <v>3020</v>
      </c>
      <c r="D363" s="5" t="s">
        <v>12</v>
      </c>
      <c r="E363" s="8" t="e">
        <f>VLOOKUP($D363,#REF!,2,0)</f>
        <v>#REF!</v>
      </c>
      <c r="F363" s="8" t="e">
        <f>VLOOKUP($D363,#REF!,3,0)</f>
        <v>#REF!</v>
      </c>
      <c r="G363" s="8" t="s">
        <v>13</v>
      </c>
      <c r="H363" s="8" t="s">
        <v>14</v>
      </c>
      <c r="I363" s="8" t="s">
        <v>1854</v>
      </c>
      <c r="J363" s="8" t="e">
        <f t="shared" ref="J363:K363" si="92">C363&amp;"_"&amp;F363&amp;"-"&amp;A363&amp;" "&amp;B363&amp;"_"&amp;G363&amp;"_"&amp;H363&amp;".wav"</f>
        <v>#REF!</v>
      </c>
      <c r="K363" s="8" t="str">
        <f t="shared" si="92"/>
        <v>GUNCano_FIRING-Group Shots 25 175m XY_B00M_CANNONS.wav</v>
      </c>
      <c r="L363" s="8" t="s">
        <v>3630</v>
      </c>
      <c r="M363" s="8"/>
      <c r="N363" s="8"/>
      <c r="O363" s="8"/>
      <c r="P363" s="8"/>
      <c r="Q363" s="8"/>
      <c r="R363" s="8"/>
      <c r="S363" s="8"/>
      <c r="T363" s="8"/>
      <c r="U363" s="8"/>
      <c r="V363" s="8"/>
      <c r="W363" s="8"/>
      <c r="X363" s="8"/>
      <c r="Y363" s="8"/>
      <c r="Z363" s="8"/>
      <c r="AA363" s="8"/>
      <c r="AB363" s="8"/>
      <c r="AC363" s="8"/>
    </row>
    <row r="364" spans="1:29" ht="12.75" hidden="1" customHeight="1">
      <c r="A364" s="5"/>
      <c r="B364" s="5" t="s">
        <v>3624</v>
      </c>
      <c r="C364" s="5" t="s">
        <v>3023</v>
      </c>
      <c r="D364" s="5" t="s">
        <v>12</v>
      </c>
      <c r="E364" s="8" t="e">
        <f>VLOOKUP($D364,#REF!,2,0)</f>
        <v>#REF!</v>
      </c>
      <c r="F364" s="8" t="e">
        <f>VLOOKUP($D364,#REF!,3,0)</f>
        <v>#REF!</v>
      </c>
      <c r="G364" s="8" t="s">
        <v>13</v>
      </c>
      <c r="H364" s="8" t="s">
        <v>14</v>
      </c>
      <c r="I364" s="8" t="s">
        <v>1854</v>
      </c>
      <c r="J364" s="8" t="e">
        <f t="shared" ref="J364:K364" si="93">C364&amp;"_"&amp;F364&amp;"-"&amp;A364&amp;" "&amp;B364&amp;"_"&amp;G364&amp;"_"&amp;H364&amp;".wav"</f>
        <v>#REF!</v>
      </c>
      <c r="K364" s="8" t="str">
        <f t="shared" si="93"/>
        <v>GUNCano_FIRING-Group Shots 25 200m 1st ambiX_B00M_CANNONS.wav</v>
      </c>
      <c r="L364" s="8" t="s">
        <v>3631</v>
      </c>
      <c r="M364" s="8"/>
      <c r="N364" s="8"/>
      <c r="O364" s="8"/>
      <c r="P364" s="8"/>
      <c r="Q364" s="8"/>
      <c r="R364" s="8"/>
      <c r="S364" s="8"/>
      <c r="T364" s="8"/>
      <c r="U364" s="8"/>
      <c r="V364" s="8"/>
      <c r="W364" s="8"/>
      <c r="X364" s="8"/>
      <c r="Y364" s="8"/>
      <c r="Z364" s="8"/>
      <c r="AA364" s="8"/>
      <c r="AB364" s="8"/>
      <c r="AC364" s="8"/>
    </row>
    <row r="365" spans="1:29" ht="12.75" hidden="1" customHeight="1">
      <c r="A365" s="5"/>
      <c r="B365" s="5" t="s">
        <v>3624</v>
      </c>
      <c r="C365" s="5" t="s">
        <v>3026</v>
      </c>
      <c r="D365" s="5" t="s">
        <v>12</v>
      </c>
      <c r="E365" s="8" t="e">
        <f>VLOOKUP($D365,#REF!,2,0)</f>
        <v>#REF!</v>
      </c>
      <c r="F365" s="8" t="e">
        <f>VLOOKUP($D365,#REF!,3,0)</f>
        <v>#REF!</v>
      </c>
      <c r="G365" s="8" t="s">
        <v>13</v>
      </c>
      <c r="H365" s="8" t="s">
        <v>14</v>
      </c>
      <c r="I365" s="8" t="s">
        <v>1854</v>
      </c>
      <c r="J365" s="8" t="e">
        <f t="shared" ref="J365:K365" si="94">C365&amp;"_"&amp;F365&amp;"-"&amp;A365&amp;" "&amp;B365&amp;"_"&amp;G365&amp;"_"&amp;H365&amp;".wav"</f>
        <v>#REF!</v>
      </c>
      <c r="K365" s="8" t="str">
        <f t="shared" si="94"/>
        <v>GUNCano_FIRING-Group Shots 25 200m ORTF3D Hi_B00M_CANNONS.wav</v>
      </c>
      <c r="L365" s="8" t="s">
        <v>3632</v>
      </c>
      <c r="M365" s="8"/>
      <c r="N365" s="8"/>
      <c r="O365" s="8"/>
      <c r="P365" s="8"/>
      <c r="Q365" s="8"/>
      <c r="R365" s="8"/>
      <c r="S365" s="8"/>
      <c r="T365" s="8"/>
      <c r="U365" s="8"/>
      <c r="V365" s="8"/>
      <c r="W365" s="8"/>
      <c r="X365" s="8"/>
      <c r="Y365" s="8"/>
      <c r="Z365" s="8"/>
      <c r="AA365" s="8"/>
      <c r="AB365" s="8"/>
      <c r="AC365" s="8"/>
    </row>
    <row r="366" spans="1:29" ht="12.75" hidden="1" customHeight="1">
      <c r="A366" s="5"/>
      <c r="B366" s="5" t="s">
        <v>3624</v>
      </c>
      <c r="C366" s="5" t="s">
        <v>3029</v>
      </c>
      <c r="D366" s="5" t="s">
        <v>12</v>
      </c>
      <c r="E366" s="8" t="e">
        <f>VLOOKUP($D366,#REF!,2,0)</f>
        <v>#REF!</v>
      </c>
      <c r="F366" s="8" t="e">
        <f>VLOOKUP($D366,#REF!,3,0)</f>
        <v>#REF!</v>
      </c>
      <c r="G366" s="8" t="s">
        <v>13</v>
      </c>
      <c r="H366" s="8" t="s">
        <v>14</v>
      </c>
      <c r="I366" s="8" t="s">
        <v>1854</v>
      </c>
      <c r="J366" s="8" t="e">
        <f t="shared" ref="J366:K366" si="95">C366&amp;"_"&amp;F366&amp;"-"&amp;A366&amp;" "&amp;B366&amp;"_"&amp;G366&amp;"_"&amp;H366&amp;".wav"</f>
        <v>#REF!</v>
      </c>
      <c r="K366" s="8" t="str">
        <f t="shared" si="95"/>
        <v>GUNCano_FIRING-Group Shots 25 200m ORTF3D Lo_B00M_CANNONS.wav</v>
      </c>
      <c r="L366" s="8" t="s">
        <v>3633</v>
      </c>
      <c r="M366" s="8"/>
      <c r="N366" s="8"/>
      <c r="O366" s="8"/>
      <c r="P366" s="8"/>
      <c r="Q366" s="8"/>
      <c r="R366" s="8"/>
      <c r="S366" s="8"/>
      <c r="T366" s="8"/>
      <c r="U366" s="8"/>
      <c r="V366" s="8"/>
      <c r="W366" s="8"/>
      <c r="X366" s="8"/>
      <c r="Y366" s="8"/>
      <c r="Z366" s="8"/>
      <c r="AA366" s="8"/>
      <c r="AB366" s="8"/>
      <c r="AC366" s="8"/>
    </row>
    <row r="367" spans="1:29" ht="12.75" hidden="1" customHeight="1">
      <c r="A367" s="5"/>
      <c r="B367" s="5" t="s">
        <v>3624</v>
      </c>
      <c r="C367" s="5" t="s">
        <v>3032</v>
      </c>
      <c r="D367" s="5" t="s">
        <v>12</v>
      </c>
      <c r="E367" s="8" t="e">
        <f>VLOOKUP($D367,#REF!,2,0)</f>
        <v>#REF!</v>
      </c>
      <c r="F367" s="8" t="e">
        <f>VLOOKUP($D367,#REF!,3,0)</f>
        <v>#REF!</v>
      </c>
      <c r="G367" s="8" t="s">
        <v>13</v>
      </c>
      <c r="H367" s="8" t="s">
        <v>14</v>
      </c>
      <c r="I367" s="8" t="s">
        <v>1854</v>
      </c>
      <c r="J367" s="8" t="e">
        <f t="shared" ref="J367:K367" si="96">C367&amp;"_"&amp;F367&amp;"-"&amp;A367&amp;" "&amp;B367&amp;"_"&amp;G367&amp;"_"&amp;H367&amp;".wav"</f>
        <v>#REF!</v>
      </c>
      <c r="K367" s="8" t="str">
        <f t="shared" si="96"/>
        <v>GUNCano_FIRING-Group Shots 25 150m HH_B00M_CANNONS.wav</v>
      </c>
      <c r="L367" s="8" t="s">
        <v>3634</v>
      </c>
      <c r="M367" s="8"/>
      <c r="N367" s="8"/>
      <c r="O367" s="8"/>
      <c r="P367" s="8"/>
      <c r="Q367" s="8"/>
      <c r="R367" s="8"/>
      <c r="S367" s="8"/>
      <c r="T367" s="8"/>
      <c r="U367" s="8"/>
      <c r="V367" s="8"/>
      <c r="W367" s="8"/>
      <c r="X367" s="8"/>
      <c r="Y367" s="8"/>
      <c r="Z367" s="8"/>
      <c r="AA367" s="8"/>
      <c r="AB367" s="8"/>
      <c r="AC367" s="8"/>
    </row>
    <row r="368" spans="1:29" ht="12.75" hidden="1" customHeight="1">
      <c r="A368" s="5"/>
      <c r="B368" s="5" t="s">
        <v>3624</v>
      </c>
      <c r="C368" s="5" t="s">
        <v>3035</v>
      </c>
      <c r="D368" s="5" t="s">
        <v>12</v>
      </c>
      <c r="E368" s="8" t="e">
        <f>VLOOKUP($D368,#REF!,2,0)</f>
        <v>#REF!</v>
      </c>
      <c r="F368" s="8" t="e">
        <f>VLOOKUP($D368,#REF!,3,0)</f>
        <v>#REF!</v>
      </c>
      <c r="G368" s="8" t="s">
        <v>13</v>
      </c>
      <c r="H368" s="8" t="s">
        <v>14</v>
      </c>
      <c r="I368" s="8" t="s">
        <v>1854</v>
      </c>
      <c r="J368" s="8"/>
      <c r="K368" s="8" t="str">
        <f t="shared" ref="K368:K369" si="97">D368&amp;"_"&amp;G368&amp;"-"&amp;B368&amp;" "&amp;C368&amp;"_"&amp;H368&amp;"_"&amp;I368&amp;".wav"</f>
        <v>GUNCano_FIRING-Group Shots 25 150m HH BU_B00M_CANNONS.wav</v>
      </c>
      <c r="L368" s="8" t="s">
        <v>3635</v>
      </c>
      <c r="M368" s="8"/>
      <c r="N368" s="8"/>
      <c r="O368" s="8"/>
      <c r="P368" s="8"/>
      <c r="Q368" s="8"/>
      <c r="R368" s="8"/>
      <c r="S368" s="8"/>
      <c r="T368" s="8"/>
      <c r="U368" s="8"/>
      <c r="V368" s="8"/>
      <c r="W368" s="8"/>
      <c r="X368" s="8"/>
      <c r="Y368" s="8"/>
      <c r="Z368" s="8"/>
      <c r="AA368" s="8"/>
      <c r="AB368" s="8"/>
      <c r="AC368" s="8"/>
    </row>
    <row r="369" spans="1:29" ht="12.75" hidden="1" customHeight="1">
      <c r="A369" s="5"/>
      <c r="B369" s="5" t="s">
        <v>3624</v>
      </c>
      <c r="C369" s="5" t="s">
        <v>3037</v>
      </c>
      <c r="D369" s="5" t="s">
        <v>12</v>
      </c>
      <c r="E369" s="8" t="e">
        <f>VLOOKUP($D369,#REF!,2,0)</f>
        <v>#REF!</v>
      </c>
      <c r="F369" s="8" t="e">
        <f>VLOOKUP($D369,#REF!,3,0)</f>
        <v>#REF!</v>
      </c>
      <c r="G369" s="8" t="s">
        <v>13</v>
      </c>
      <c r="H369" s="8" t="s">
        <v>14</v>
      </c>
      <c r="I369" s="8" t="s">
        <v>1854</v>
      </c>
      <c r="J369" s="8"/>
      <c r="K369" s="8" t="str">
        <f t="shared" si="97"/>
        <v>GUNCano_FIRING-Group Shots 25 160m MS BU_B00M_CANNONS.wav</v>
      </c>
      <c r="L369" s="8" t="s">
        <v>3636</v>
      </c>
      <c r="M369" s="8"/>
      <c r="N369" s="8"/>
      <c r="O369" s="8"/>
      <c r="P369" s="8"/>
      <c r="Q369" s="8"/>
      <c r="R369" s="8"/>
      <c r="S369" s="8"/>
      <c r="T369" s="8"/>
      <c r="U369" s="8"/>
      <c r="V369" s="8"/>
      <c r="W369" s="8"/>
      <c r="X369" s="8"/>
      <c r="Y369" s="8"/>
      <c r="Z369" s="8"/>
      <c r="AA369" s="8"/>
      <c r="AB369" s="8"/>
      <c r="AC369" s="8"/>
    </row>
    <row r="370" spans="1:29" ht="12.75" hidden="1" customHeight="1">
      <c r="A370" s="5"/>
      <c r="B370" s="5" t="s">
        <v>3624</v>
      </c>
      <c r="C370" s="5" t="s">
        <v>3039</v>
      </c>
      <c r="D370" s="5" t="s">
        <v>12</v>
      </c>
      <c r="E370" s="8" t="e">
        <f>VLOOKUP($D370,#REF!,2,0)</f>
        <v>#REF!</v>
      </c>
      <c r="F370" s="8" t="e">
        <f>VLOOKUP($D370,#REF!,3,0)</f>
        <v>#REF!</v>
      </c>
      <c r="G370" s="8" t="s">
        <v>13</v>
      </c>
      <c r="H370" s="8" t="s">
        <v>14</v>
      </c>
      <c r="I370" s="8" t="s">
        <v>1854</v>
      </c>
      <c r="J370" s="8" t="e">
        <f t="shared" ref="J370:K370" si="98">C370&amp;"_"&amp;F370&amp;"-"&amp;A370&amp;" "&amp;B370&amp;"_"&amp;G370&amp;"_"&amp;H370&amp;".wav"</f>
        <v>#REF!</v>
      </c>
      <c r="K370" s="8" t="str">
        <f t="shared" si="98"/>
        <v>GUNCano_FIRING-Group Shots 25 160m MS_B00M_CANNONS.wav</v>
      </c>
      <c r="L370" s="8" t="s">
        <v>3637</v>
      </c>
      <c r="M370" s="8"/>
      <c r="N370" s="8"/>
      <c r="O370" s="8"/>
      <c r="P370" s="8"/>
      <c r="Q370" s="8"/>
      <c r="R370" s="8"/>
      <c r="S370" s="8"/>
      <c r="T370" s="8"/>
      <c r="U370" s="8"/>
      <c r="V370" s="8"/>
      <c r="W370" s="8"/>
      <c r="X370" s="8"/>
      <c r="Y370" s="8"/>
      <c r="Z370" s="8"/>
      <c r="AA370" s="8"/>
      <c r="AB370" s="8"/>
      <c r="AC370" s="8"/>
    </row>
    <row r="371" spans="1:29" ht="12.75" hidden="1" customHeight="1">
      <c r="A371" s="5"/>
      <c r="B371" s="5" t="s">
        <v>3624</v>
      </c>
      <c r="C371" s="5" t="s">
        <v>3041</v>
      </c>
      <c r="D371" s="5" t="s">
        <v>12</v>
      </c>
      <c r="E371" s="8" t="e">
        <f>VLOOKUP($D371,#REF!,2,0)</f>
        <v>#REF!</v>
      </c>
      <c r="F371" s="8" t="e">
        <f>VLOOKUP($D371,#REF!,3,0)</f>
        <v>#REF!</v>
      </c>
      <c r="G371" s="8" t="s">
        <v>13</v>
      </c>
      <c r="H371" s="8" t="s">
        <v>14</v>
      </c>
      <c r="I371" s="8" t="s">
        <v>1854</v>
      </c>
      <c r="J371" s="8"/>
      <c r="K371" s="8" t="str">
        <f>D371&amp;"_"&amp;G371&amp;"-"&amp;B371&amp;" "&amp;C371&amp;"_"&amp;H371&amp;"_"&amp;I371&amp;".wav"</f>
        <v>GUNCano_FIRING-Group Shots 25 100m XY BU_B00M_CANNONS.wav</v>
      </c>
      <c r="L371" s="8" t="s">
        <v>3638</v>
      </c>
      <c r="M371" s="8"/>
      <c r="N371" s="8"/>
      <c r="O371" s="8"/>
      <c r="P371" s="8"/>
      <c r="Q371" s="8"/>
      <c r="R371" s="8"/>
      <c r="S371" s="8"/>
      <c r="T371" s="8"/>
      <c r="U371" s="8"/>
      <c r="V371" s="8"/>
      <c r="W371" s="8"/>
      <c r="X371" s="8"/>
      <c r="Y371" s="8"/>
      <c r="Z371" s="8"/>
      <c r="AA371" s="8"/>
      <c r="AB371" s="8"/>
      <c r="AC371" s="8"/>
    </row>
    <row r="372" spans="1:29" ht="12.75" hidden="1" customHeight="1">
      <c r="A372" s="5"/>
      <c r="B372" s="5" t="s">
        <v>3624</v>
      </c>
      <c r="C372" s="5" t="s">
        <v>3043</v>
      </c>
      <c r="D372" s="5" t="s">
        <v>12</v>
      </c>
      <c r="E372" s="8" t="e">
        <f>VLOOKUP($D372,#REF!,2,0)</f>
        <v>#REF!</v>
      </c>
      <c r="F372" s="8" t="e">
        <f>VLOOKUP($D372,#REF!,3,0)</f>
        <v>#REF!</v>
      </c>
      <c r="G372" s="8" t="s">
        <v>13</v>
      </c>
      <c r="H372" s="8" t="s">
        <v>14</v>
      </c>
      <c r="I372" s="8" t="s">
        <v>1854</v>
      </c>
      <c r="J372" s="8" t="e">
        <f t="shared" ref="J372:K372" si="99">C372&amp;"_"&amp;F372&amp;"-"&amp;A372&amp;" "&amp;B372&amp;"_"&amp;G372&amp;"_"&amp;H372&amp;".wav"</f>
        <v>#REF!</v>
      </c>
      <c r="K372" s="8" t="str">
        <f t="shared" si="99"/>
        <v>GUNCano_FIRING-Group Shots 25 100m XY_B00M_CANNONS.wav</v>
      </c>
      <c r="L372" s="8" t="s">
        <v>3639</v>
      </c>
      <c r="M372" s="8"/>
      <c r="N372" s="8"/>
      <c r="O372" s="8"/>
      <c r="P372" s="8"/>
      <c r="Q372" s="8"/>
      <c r="R372" s="8"/>
      <c r="S372" s="8"/>
      <c r="T372" s="8"/>
      <c r="U372" s="8"/>
      <c r="V372" s="8"/>
      <c r="W372" s="8"/>
      <c r="X372" s="8"/>
      <c r="Y372" s="8"/>
      <c r="Z372" s="8"/>
      <c r="AA372" s="8"/>
      <c r="AB372" s="8"/>
      <c r="AC372" s="8"/>
    </row>
    <row r="373" spans="1:29" ht="12.75" hidden="1" customHeight="1">
      <c r="A373" s="5"/>
      <c r="B373" s="5" t="s">
        <v>3640</v>
      </c>
      <c r="C373" s="5" t="s">
        <v>3046</v>
      </c>
      <c r="D373" s="5" t="s">
        <v>12</v>
      </c>
      <c r="E373" s="8" t="e">
        <f>VLOOKUP($D373,#REF!,2,0)</f>
        <v>#REF!</v>
      </c>
      <c r="F373" s="8" t="e">
        <f>VLOOKUP($D373,#REF!,3,0)</f>
        <v>#REF!</v>
      </c>
      <c r="G373" s="8" t="s">
        <v>13</v>
      </c>
      <c r="H373" s="8" t="s">
        <v>14</v>
      </c>
      <c r="I373" s="8" t="s">
        <v>1854</v>
      </c>
      <c r="J373" s="8"/>
      <c r="K373" s="8" t="str">
        <f t="shared" ref="K373:K374" si="100">D373&amp;"_"&amp;G373&amp;"-"&amp;B373&amp;" "&amp;C373&amp;"_"&amp;H373&amp;"_"&amp;I373&amp;".wav"</f>
        <v>GUNCano_FIRING-Group Shots 26 120m XY BU_B00M_CANNONS.wav</v>
      </c>
      <c r="L373" s="8" t="s">
        <v>3641</v>
      </c>
      <c r="M373" s="8"/>
      <c r="N373" s="8"/>
      <c r="O373" s="8"/>
      <c r="P373" s="8"/>
      <c r="Q373" s="8"/>
      <c r="R373" s="8"/>
      <c r="S373" s="8"/>
      <c r="T373" s="8"/>
      <c r="U373" s="8"/>
      <c r="V373" s="8"/>
      <c r="W373" s="8"/>
      <c r="X373" s="8"/>
      <c r="Y373" s="8"/>
      <c r="Z373" s="8"/>
      <c r="AA373" s="8"/>
      <c r="AB373" s="8"/>
      <c r="AC373" s="8"/>
    </row>
    <row r="374" spans="1:29" ht="12.75" hidden="1" customHeight="1">
      <c r="A374" s="5"/>
      <c r="B374" s="5" t="s">
        <v>3640</v>
      </c>
      <c r="C374" s="5" t="s">
        <v>3048</v>
      </c>
      <c r="D374" s="5" t="s">
        <v>12</v>
      </c>
      <c r="E374" s="8" t="e">
        <f>VLOOKUP($D374,#REF!,2,0)</f>
        <v>#REF!</v>
      </c>
      <c r="F374" s="8" t="e">
        <f>VLOOKUP($D374,#REF!,3,0)</f>
        <v>#REF!</v>
      </c>
      <c r="G374" s="8" t="s">
        <v>13</v>
      </c>
      <c r="H374" s="8" t="s">
        <v>14</v>
      </c>
      <c r="I374" s="8" t="s">
        <v>1854</v>
      </c>
      <c r="J374" s="8"/>
      <c r="K374" s="8" t="str">
        <f t="shared" si="100"/>
        <v>GUNCano_FIRING-Group Shots 26 130m MS BU_B00M_CANNONS.wav</v>
      </c>
      <c r="L374" s="8" t="s">
        <v>3642</v>
      </c>
      <c r="M374" s="8"/>
      <c r="N374" s="8"/>
      <c r="O374" s="8"/>
      <c r="P374" s="8"/>
      <c r="Q374" s="8"/>
      <c r="R374" s="8"/>
      <c r="S374" s="8"/>
      <c r="T374" s="8"/>
      <c r="U374" s="8"/>
      <c r="V374" s="8"/>
      <c r="W374" s="8"/>
      <c r="X374" s="8"/>
      <c r="Y374" s="8"/>
      <c r="Z374" s="8"/>
      <c r="AA374" s="8"/>
      <c r="AB374" s="8"/>
      <c r="AC374" s="8"/>
    </row>
    <row r="375" spans="1:29" ht="12.75" hidden="1" customHeight="1">
      <c r="A375" s="5"/>
      <c r="B375" s="5" t="s">
        <v>3640</v>
      </c>
      <c r="C375" s="5" t="s">
        <v>3055</v>
      </c>
      <c r="D375" s="5" t="s">
        <v>12</v>
      </c>
      <c r="E375" s="8" t="e">
        <f>VLOOKUP($D375,#REF!,2,0)</f>
        <v>#REF!</v>
      </c>
      <c r="F375" s="8" t="e">
        <f>VLOOKUP($D375,#REF!,3,0)</f>
        <v>#REF!</v>
      </c>
      <c r="G375" s="8" t="s">
        <v>13</v>
      </c>
      <c r="H375" s="8" t="s">
        <v>14</v>
      </c>
      <c r="I375" s="8" t="s">
        <v>1854</v>
      </c>
      <c r="J375" s="8" t="e">
        <f t="shared" ref="J375:K375" si="101">C375&amp;"_"&amp;F375&amp;"-"&amp;A375&amp;" "&amp;B375&amp;"_"&amp;G375&amp;"_"&amp;H375&amp;".wav"</f>
        <v>#REF!</v>
      </c>
      <c r="K375" s="8" t="str">
        <f t="shared" si="101"/>
        <v>GUNCano_FIRING-Group Shots 26 130m MS_B00M_CANNONS.wav</v>
      </c>
      <c r="L375" s="8" t="s">
        <v>3643</v>
      </c>
      <c r="M375" s="8"/>
      <c r="N375" s="8"/>
      <c r="O375" s="8"/>
      <c r="P375" s="8"/>
      <c r="Q375" s="8"/>
      <c r="R375" s="8"/>
      <c r="S375" s="8"/>
      <c r="T375" s="8"/>
      <c r="U375" s="8"/>
      <c r="V375" s="8"/>
      <c r="W375" s="8"/>
      <c r="X375" s="8"/>
      <c r="Y375" s="8"/>
      <c r="Z375" s="8"/>
      <c r="AA375" s="8"/>
      <c r="AB375" s="8"/>
      <c r="AC375" s="8"/>
    </row>
    <row r="376" spans="1:29" ht="12.75" hidden="1" customHeight="1">
      <c r="A376" s="5"/>
      <c r="B376" s="5" t="s">
        <v>3640</v>
      </c>
      <c r="C376" s="5" t="s">
        <v>3052</v>
      </c>
      <c r="D376" s="5" t="s">
        <v>12</v>
      </c>
      <c r="E376" s="8" t="e">
        <f>VLOOKUP($D376,#REF!,2,0)</f>
        <v>#REF!</v>
      </c>
      <c r="F376" s="8" t="e">
        <f>VLOOKUP($D376,#REF!,3,0)</f>
        <v>#REF!</v>
      </c>
      <c r="G376" s="8" t="s">
        <v>13</v>
      </c>
      <c r="H376" s="8" t="s">
        <v>14</v>
      </c>
      <c r="I376" s="8" t="s">
        <v>1854</v>
      </c>
      <c r="J376" s="8" t="e">
        <f t="shared" ref="J376:K376" si="102">C376&amp;"_"&amp;F376&amp;"-"&amp;A376&amp;" "&amp;B376&amp;"_"&amp;G376&amp;"_"&amp;H376&amp;".wav"</f>
        <v>#REF!</v>
      </c>
      <c r="K376" s="8" t="str">
        <f t="shared" si="102"/>
        <v>GUNCano_FIRING-Group Shots 26 120m XY_B00M_CANNONS.wav</v>
      </c>
      <c r="L376" s="8" t="s">
        <v>3644</v>
      </c>
      <c r="M376" s="8"/>
      <c r="N376" s="8"/>
      <c r="O376" s="8"/>
      <c r="P376" s="8"/>
      <c r="Q376" s="8"/>
      <c r="R376" s="8"/>
      <c r="S376" s="8"/>
      <c r="T376" s="8"/>
      <c r="U376" s="8"/>
      <c r="V376" s="8"/>
      <c r="W376" s="8"/>
      <c r="X376" s="8"/>
      <c r="Y376" s="8"/>
      <c r="Z376" s="8"/>
      <c r="AA376" s="8"/>
      <c r="AB376" s="8"/>
      <c r="AC376" s="8"/>
    </row>
    <row r="377" spans="1:29" ht="12.75" hidden="1" customHeight="1">
      <c r="A377" s="5"/>
      <c r="B377" s="5" t="s">
        <v>3640</v>
      </c>
      <c r="C377" s="5" t="s">
        <v>3017</v>
      </c>
      <c r="D377" s="5" t="s">
        <v>12</v>
      </c>
      <c r="E377" s="8" t="e">
        <f>VLOOKUP($D377,#REF!,2,0)</f>
        <v>#REF!</v>
      </c>
      <c r="F377" s="8" t="e">
        <f>VLOOKUP($D377,#REF!,3,0)</f>
        <v>#REF!</v>
      </c>
      <c r="G377" s="8" t="s">
        <v>13</v>
      </c>
      <c r="H377" s="8" t="s">
        <v>14</v>
      </c>
      <c r="I377" s="8" t="s">
        <v>1854</v>
      </c>
      <c r="J377" s="8" t="e">
        <f t="shared" ref="J377:K377" si="103">C377&amp;"_"&amp;F377&amp;"-"&amp;A377&amp;" "&amp;B377&amp;"_"&amp;G377&amp;"_"&amp;H377&amp;".wav"</f>
        <v>#REF!</v>
      </c>
      <c r="K377" s="8" t="str">
        <f t="shared" si="103"/>
        <v>GUNCano_FIRING-Group Shots 26 50m XY_B00M_CANNONS.wav</v>
      </c>
      <c r="L377" s="8" t="s">
        <v>3645</v>
      </c>
      <c r="M377" s="8"/>
      <c r="N377" s="8"/>
      <c r="O377" s="8"/>
      <c r="P377" s="8"/>
      <c r="Q377" s="8"/>
      <c r="R377" s="8"/>
      <c r="S377" s="8"/>
      <c r="T377" s="8"/>
      <c r="U377" s="8"/>
      <c r="V377" s="8"/>
      <c r="W377" s="8"/>
      <c r="X377" s="8"/>
      <c r="Y377" s="8"/>
      <c r="Z377" s="8"/>
      <c r="AA377" s="8"/>
      <c r="AB377" s="8"/>
      <c r="AC377" s="8"/>
    </row>
    <row r="378" spans="1:29" ht="12.75" hidden="1" customHeight="1">
      <c r="A378" s="5"/>
      <c r="B378" s="5" t="s">
        <v>3640</v>
      </c>
      <c r="C378" s="5" t="s">
        <v>3020</v>
      </c>
      <c r="D378" s="5" t="s">
        <v>12</v>
      </c>
      <c r="E378" s="8" t="e">
        <f>VLOOKUP($D378,#REF!,2,0)</f>
        <v>#REF!</v>
      </c>
      <c r="F378" s="8" t="e">
        <f>VLOOKUP($D378,#REF!,3,0)</f>
        <v>#REF!</v>
      </c>
      <c r="G378" s="8" t="s">
        <v>13</v>
      </c>
      <c r="H378" s="8" t="s">
        <v>14</v>
      </c>
      <c r="I378" s="8" t="s">
        <v>1854</v>
      </c>
      <c r="J378" s="8" t="e">
        <f t="shared" ref="J378:K378" si="104">C378&amp;"_"&amp;F378&amp;"-"&amp;A378&amp;" "&amp;B378&amp;"_"&amp;G378&amp;"_"&amp;H378&amp;".wav"</f>
        <v>#REF!</v>
      </c>
      <c r="K378" s="8" t="str">
        <f t="shared" si="104"/>
        <v>GUNCano_FIRING-Group Shots 26 175m XY_B00M_CANNONS.wav</v>
      </c>
      <c r="L378" s="8" t="s">
        <v>3646</v>
      </c>
      <c r="M378" s="8"/>
      <c r="N378" s="8"/>
      <c r="O378" s="8"/>
      <c r="P378" s="8"/>
      <c r="Q378" s="8"/>
      <c r="R378" s="8"/>
      <c r="S378" s="8"/>
      <c r="T378" s="8"/>
      <c r="U378" s="8"/>
      <c r="V378" s="8"/>
      <c r="W378" s="8"/>
      <c r="X378" s="8"/>
      <c r="Y378" s="8"/>
      <c r="Z378" s="8"/>
      <c r="AA378" s="8"/>
      <c r="AB378" s="8"/>
      <c r="AC378" s="8"/>
    </row>
    <row r="379" spans="1:29" ht="12.75" hidden="1" customHeight="1">
      <c r="A379" s="5"/>
      <c r="B379" s="5" t="s">
        <v>3640</v>
      </c>
      <c r="C379" s="5" t="s">
        <v>3023</v>
      </c>
      <c r="D379" s="5" t="s">
        <v>12</v>
      </c>
      <c r="E379" s="8" t="e">
        <f>VLOOKUP($D379,#REF!,2,0)</f>
        <v>#REF!</v>
      </c>
      <c r="F379" s="8" t="e">
        <f>VLOOKUP($D379,#REF!,3,0)</f>
        <v>#REF!</v>
      </c>
      <c r="G379" s="8" t="s">
        <v>13</v>
      </c>
      <c r="H379" s="8" t="s">
        <v>14</v>
      </c>
      <c r="I379" s="8" t="s">
        <v>1854</v>
      </c>
      <c r="J379" s="8" t="e">
        <f t="shared" ref="J379:K379" si="105">C379&amp;"_"&amp;F379&amp;"-"&amp;A379&amp;" "&amp;B379&amp;"_"&amp;G379&amp;"_"&amp;H379&amp;".wav"</f>
        <v>#REF!</v>
      </c>
      <c r="K379" s="8" t="str">
        <f t="shared" si="105"/>
        <v>GUNCano_FIRING-Group Shots 26 200m 1st ambiX_B00M_CANNONS.wav</v>
      </c>
      <c r="L379" s="8" t="s">
        <v>3647</v>
      </c>
      <c r="M379" s="8"/>
      <c r="N379" s="8"/>
      <c r="O379" s="8"/>
      <c r="P379" s="8"/>
      <c r="Q379" s="8"/>
      <c r="R379" s="8"/>
      <c r="S379" s="8"/>
      <c r="T379" s="8"/>
      <c r="U379" s="8"/>
      <c r="V379" s="8"/>
      <c r="W379" s="8"/>
      <c r="X379" s="8"/>
      <c r="Y379" s="8"/>
      <c r="Z379" s="8"/>
      <c r="AA379" s="8"/>
      <c r="AB379" s="8"/>
      <c r="AC379" s="8"/>
    </row>
    <row r="380" spans="1:29" ht="12.75" hidden="1" customHeight="1">
      <c r="A380" s="5"/>
      <c r="B380" s="5" t="s">
        <v>3640</v>
      </c>
      <c r="C380" s="5" t="s">
        <v>3026</v>
      </c>
      <c r="D380" s="5" t="s">
        <v>12</v>
      </c>
      <c r="E380" s="8" t="e">
        <f>VLOOKUP($D380,#REF!,2,0)</f>
        <v>#REF!</v>
      </c>
      <c r="F380" s="8" t="e">
        <f>VLOOKUP($D380,#REF!,3,0)</f>
        <v>#REF!</v>
      </c>
      <c r="G380" s="8" t="s">
        <v>13</v>
      </c>
      <c r="H380" s="8" t="s">
        <v>14</v>
      </c>
      <c r="I380" s="8" t="s">
        <v>1854</v>
      </c>
      <c r="J380" s="8" t="e">
        <f t="shared" ref="J380:K380" si="106">C380&amp;"_"&amp;F380&amp;"-"&amp;A380&amp;" "&amp;B380&amp;"_"&amp;G380&amp;"_"&amp;H380&amp;".wav"</f>
        <v>#REF!</v>
      </c>
      <c r="K380" s="8" t="str">
        <f t="shared" si="106"/>
        <v>GUNCano_FIRING-Group Shots 26 200m ORTF3D Hi_B00M_CANNONS.wav</v>
      </c>
      <c r="L380" s="8" t="s">
        <v>3648</v>
      </c>
      <c r="M380" s="8"/>
      <c r="N380" s="8"/>
      <c r="O380" s="8"/>
      <c r="P380" s="8"/>
      <c r="Q380" s="8"/>
      <c r="R380" s="8"/>
      <c r="S380" s="8"/>
      <c r="T380" s="8"/>
      <c r="U380" s="8"/>
      <c r="V380" s="8"/>
      <c r="W380" s="8"/>
      <c r="X380" s="8"/>
      <c r="Y380" s="8"/>
      <c r="Z380" s="8"/>
      <c r="AA380" s="8"/>
      <c r="AB380" s="8"/>
      <c r="AC380" s="8"/>
    </row>
    <row r="381" spans="1:29" ht="12.75" hidden="1" customHeight="1">
      <c r="A381" s="5"/>
      <c r="B381" s="5" t="s">
        <v>3640</v>
      </c>
      <c r="C381" s="5" t="s">
        <v>3029</v>
      </c>
      <c r="D381" s="5" t="s">
        <v>12</v>
      </c>
      <c r="E381" s="8" t="e">
        <f>VLOOKUP($D381,#REF!,2,0)</f>
        <v>#REF!</v>
      </c>
      <c r="F381" s="8" t="e">
        <f>VLOOKUP($D381,#REF!,3,0)</f>
        <v>#REF!</v>
      </c>
      <c r="G381" s="8" t="s">
        <v>13</v>
      </c>
      <c r="H381" s="8" t="s">
        <v>14</v>
      </c>
      <c r="I381" s="8" t="s">
        <v>1854</v>
      </c>
      <c r="J381" s="8" t="e">
        <f t="shared" ref="J381:K381" si="107">C381&amp;"_"&amp;F381&amp;"-"&amp;A381&amp;" "&amp;B381&amp;"_"&amp;G381&amp;"_"&amp;H381&amp;".wav"</f>
        <v>#REF!</v>
      </c>
      <c r="K381" s="8" t="str">
        <f t="shared" si="107"/>
        <v>GUNCano_FIRING-Group Shots 26 200m ORTF3D Lo_B00M_CANNONS.wav</v>
      </c>
      <c r="L381" s="8" t="s">
        <v>3649</v>
      </c>
      <c r="M381" s="8"/>
      <c r="N381" s="8"/>
      <c r="O381" s="8"/>
      <c r="P381" s="8"/>
      <c r="Q381" s="8"/>
      <c r="R381" s="8"/>
      <c r="S381" s="8"/>
      <c r="T381" s="8"/>
      <c r="U381" s="8"/>
      <c r="V381" s="8"/>
      <c r="W381" s="8"/>
      <c r="X381" s="8"/>
      <c r="Y381" s="8"/>
      <c r="Z381" s="8"/>
      <c r="AA381" s="8"/>
      <c r="AB381" s="8"/>
      <c r="AC381" s="8"/>
    </row>
    <row r="382" spans="1:29" ht="12.75" hidden="1" customHeight="1">
      <c r="A382" s="5"/>
      <c r="B382" s="5" t="s">
        <v>3640</v>
      </c>
      <c r="C382" s="5" t="s">
        <v>3032</v>
      </c>
      <c r="D382" s="5" t="s">
        <v>12</v>
      </c>
      <c r="E382" s="8" t="e">
        <f>VLOOKUP($D382,#REF!,2,0)</f>
        <v>#REF!</v>
      </c>
      <c r="F382" s="8" t="e">
        <f>VLOOKUP($D382,#REF!,3,0)</f>
        <v>#REF!</v>
      </c>
      <c r="G382" s="8" t="s">
        <v>13</v>
      </c>
      <c r="H382" s="8" t="s">
        <v>14</v>
      </c>
      <c r="I382" s="8" t="s">
        <v>1854</v>
      </c>
      <c r="J382" s="8" t="e">
        <f t="shared" ref="J382:K382" si="108">C382&amp;"_"&amp;F382&amp;"-"&amp;A382&amp;" "&amp;B382&amp;"_"&amp;G382&amp;"_"&amp;H382&amp;".wav"</f>
        <v>#REF!</v>
      </c>
      <c r="K382" s="8" t="str">
        <f t="shared" si="108"/>
        <v>GUNCano_FIRING-Group Shots 26 150m HH_B00M_CANNONS.wav</v>
      </c>
      <c r="L382" s="8" t="s">
        <v>3650</v>
      </c>
      <c r="M382" s="8"/>
      <c r="N382" s="8"/>
      <c r="O382" s="8"/>
      <c r="P382" s="8"/>
      <c r="Q382" s="8"/>
      <c r="R382" s="8"/>
      <c r="S382" s="8"/>
      <c r="T382" s="8"/>
      <c r="U382" s="8"/>
      <c r="V382" s="8"/>
      <c r="W382" s="8"/>
      <c r="X382" s="8"/>
      <c r="Y382" s="8"/>
      <c r="Z382" s="8"/>
      <c r="AA382" s="8"/>
      <c r="AB382" s="8"/>
      <c r="AC382" s="8"/>
    </row>
    <row r="383" spans="1:29" ht="12.75" hidden="1" customHeight="1">
      <c r="A383" s="5"/>
      <c r="B383" s="5" t="s">
        <v>3640</v>
      </c>
      <c r="C383" s="5" t="s">
        <v>3035</v>
      </c>
      <c r="D383" s="5" t="s">
        <v>12</v>
      </c>
      <c r="E383" s="8" t="e">
        <f>VLOOKUP($D383,#REF!,2,0)</f>
        <v>#REF!</v>
      </c>
      <c r="F383" s="8" t="e">
        <f>VLOOKUP($D383,#REF!,3,0)</f>
        <v>#REF!</v>
      </c>
      <c r="G383" s="8" t="s">
        <v>13</v>
      </c>
      <c r="H383" s="8" t="s">
        <v>14</v>
      </c>
      <c r="I383" s="8" t="s">
        <v>1854</v>
      </c>
      <c r="J383" s="8"/>
      <c r="K383" s="8" t="str">
        <f t="shared" ref="K383:K384" si="109">D383&amp;"_"&amp;G383&amp;"-"&amp;B383&amp;" "&amp;C383&amp;"_"&amp;H383&amp;"_"&amp;I383&amp;".wav"</f>
        <v>GUNCano_FIRING-Group Shots 26 150m HH BU_B00M_CANNONS.wav</v>
      </c>
      <c r="L383" s="8" t="s">
        <v>3651</v>
      </c>
      <c r="M383" s="8"/>
      <c r="N383" s="8"/>
      <c r="O383" s="8"/>
      <c r="P383" s="8"/>
      <c r="Q383" s="8"/>
      <c r="R383" s="8"/>
      <c r="S383" s="8"/>
      <c r="T383" s="8"/>
      <c r="U383" s="8"/>
      <c r="V383" s="8"/>
      <c r="W383" s="8"/>
      <c r="X383" s="8"/>
      <c r="Y383" s="8"/>
      <c r="Z383" s="8"/>
      <c r="AA383" s="8"/>
      <c r="AB383" s="8"/>
      <c r="AC383" s="8"/>
    </row>
    <row r="384" spans="1:29" ht="12.75" hidden="1" customHeight="1">
      <c r="A384" s="5"/>
      <c r="B384" s="5" t="s">
        <v>3640</v>
      </c>
      <c r="C384" s="5" t="s">
        <v>3037</v>
      </c>
      <c r="D384" s="5" t="s">
        <v>12</v>
      </c>
      <c r="E384" s="8" t="e">
        <f>VLOOKUP($D384,#REF!,2,0)</f>
        <v>#REF!</v>
      </c>
      <c r="F384" s="8" t="e">
        <f>VLOOKUP($D384,#REF!,3,0)</f>
        <v>#REF!</v>
      </c>
      <c r="G384" s="8" t="s">
        <v>13</v>
      </c>
      <c r="H384" s="8" t="s">
        <v>14</v>
      </c>
      <c r="I384" s="8" t="s">
        <v>1854</v>
      </c>
      <c r="J384" s="8"/>
      <c r="K384" s="8" t="str">
        <f t="shared" si="109"/>
        <v>GUNCano_FIRING-Group Shots 26 160m MS BU_B00M_CANNONS.wav</v>
      </c>
      <c r="L384" s="8" t="s">
        <v>3652</v>
      </c>
      <c r="M384" s="8"/>
      <c r="N384" s="8"/>
      <c r="O384" s="8"/>
      <c r="P384" s="8"/>
      <c r="Q384" s="8"/>
      <c r="R384" s="8"/>
      <c r="S384" s="8"/>
      <c r="T384" s="8"/>
      <c r="U384" s="8"/>
      <c r="V384" s="8"/>
      <c r="W384" s="8"/>
      <c r="X384" s="8"/>
      <c r="Y384" s="8"/>
      <c r="Z384" s="8"/>
      <c r="AA384" s="8"/>
      <c r="AB384" s="8"/>
      <c r="AC384" s="8"/>
    </row>
    <row r="385" spans="1:29" ht="12.75" hidden="1" customHeight="1">
      <c r="A385" s="5"/>
      <c r="B385" s="5" t="s">
        <v>3640</v>
      </c>
      <c r="C385" s="5" t="s">
        <v>3039</v>
      </c>
      <c r="D385" s="5" t="s">
        <v>12</v>
      </c>
      <c r="E385" s="8" t="e">
        <f>VLOOKUP($D385,#REF!,2,0)</f>
        <v>#REF!</v>
      </c>
      <c r="F385" s="8" t="e">
        <f>VLOOKUP($D385,#REF!,3,0)</f>
        <v>#REF!</v>
      </c>
      <c r="G385" s="8" t="s">
        <v>13</v>
      </c>
      <c r="H385" s="8" t="s">
        <v>14</v>
      </c>
      <c r="I385" s="8" t="s">
        <v>1854</v>
      </c>
      <c r="J385" s="8" t="e">
        <f t="shared" ref="J385:K385" si="110">C385&amp;"_"&amp;F385&amp;"-"&amp;A385&amp;" "&amp;B385&amp;"_"&amp;G385&amp;"_"&amp;H385&amp;".wav"</f>
        <v>#REF!</v>
      </c>
      <c r="K385" s="8" t="str">
        <f t="shared" si="110"/>
        <v>GUNCano_FIRING-Group Shots 26 160m MS_B00M_CANNONS.wav</v>
      </c>
      <c r="L385" s="8" t="s">
        <v>3653</v>
      </c>
      <c r="M385" s="8"/>
      <c r="N385" s="8"/>
      <c r="O385" s="8"/>
      <c r="P385" s="8"/>
      <c r="Q385" s="8"/>
      <c r="R385" s="8"/>
      <c r="S385" s="8"/>
      <c r="T385" s="8"/>
      <c r="U385" s="8"/>
      <c r="V385" s="8"/>
      <c r="W385" s="8"/>
      <c r="X385" s="8"/>
      <c r="Y385" s="8"/>
      <c r="Z385" s="8"/>
      <c r="AA385" s="8"/>
      <c r="AB385" s="8"/>
      <c r="AC385" s="8"/>
    </row>
    <row r="386" spans="1:29" ht="12.75" hidden="1" customHeight="1">
      <c r="A386" s="5"/>
      <c r="B386" s="5" t="s">
        <v>3640</v>
      </c>
      <c r="C386" s="5" t="s">
        <v>3041</v>
      </c>
      <c r="D386" s="5" t="s">
        <v>12</v>
      </c>
      <c r="E386" s="8" t="e">
        <f>VLOOKUP($D386,#REF!,2,0)</f>
        <v>#REF!</v>
      </c>
      <c r="F386" s="8" t="e">
        <f>VLOOKUP($D386,#REF!,3,0)</f>
        <v>#REF!</v>
      </c>
      <c r="G386" s="8" t="s">
        <v>13</v>
      </c>
      <c r="H386" s="8" t="s">
        <v>14</v>
      </c>
      <c r="I386" s="8" t="s">
        <v>1854</v>
      </c>
      <c r="J386" s="8"/>
      <c r="K386" s="8" t="str">
        <f>D386&amp;"_"&amp;G386&amp;"-"&amp;B386&amp;" "&amp;C386&amp;"_"&amp;H386&amp;"_"&amp;I386&amp;".wav"</f>
        <v>GUNCano_FIRING-Group Shots 26 100m XY BU_B00M_CANNONS.wav</v>
      </c>
      <c r="L386" s="8" t="s">
        <v>3654</v>
      </c>
      <c r="M386" s="8"/>
      <c r="N386" s="8"/>
      <c r="O386" s="8"/>
      <c r="P386" s="8"/>
      <c r="Q386" s="8"/>
      <c r="R386" s="8"/>
      <c r="S386" s="8"/>
      <c r="T386" s="8"/>
      <c r="U386" s="8"/>
      <c r="V386" s="8"/>
      <c r="W386" s="8"/>
      <c r="X386" s="8"/>
      <c r="Y386" s="8"/>
      <c r="Z386" s="8"/>
      <c r="AA386" s="8"/>
      <c r="AB386" s="8"/>
      <c r="AC386" s="8"/>
    </row>
    <row r="387" spans="1:29" ht="12.75" hidden="1" customHeight="1">
      <c r="A387" s="5"/>
      <c r="B387" s="5" t="s">
        <v>3640</v>
      </c>
      <c r="C387" s="5" t="s">
        <v>3043</v>
      </c>
      <c r="D387" s="5" t="s">
        <v>12</v>
      </c>
      <c r="E387" s="8" t="e">
        <f>VLOOKUP($D387,#REF!,2,0)</f>
        <v>#REF!</v>
      </c>
      <c r="F387" s="8" t="e">
        <f>VLOOKUP($D387,#REF!,3,0)</f>
        <v>#REF!</v>
      </c>
      <c r="G387" s="8" t="s">
        <v>13</v>
      </c>
      <c r="H387" s="8" t="s">
        <v>14</v>
      </c>
      <c r="I387" s="8" t="s">
        <v>1854</v>
      </c>
      <c r="J387" s="8" t="e">
        <f t="shared" ref="J387:K387" si="111">C387&amp;"_"&amp;F387&amp;"-"&amp;A387&amp;" "&amp;B387&amp;"_"&amp;G387&amp;"_"&amp;H387&amp;".wav"</f>
        <v>#REF!</v>
      </c>
      <c r="K387" s="8" t="str">
        <f t="shared" si="111"/>
        <v>GUNCano_FIRING-Group Shots 26 100m XY_B00M_CANNONS.wav</v>
      </c>
      <c r="L387" s="8" t="s">
        <v>3655</v>
      </c>
      <c r="M387" s="8"/>
      <c r="N387" s="8"/>
      <c r="O387" s="8"/>
      <c r="P387" s="8"/>
      <c r="Q387" s="8"/>
      <c r="R387" s="8"/>
      <c r="S387" s="8"/>
      <c r="T387" s="8"/>
      <c r="U387" s="8"/>
      <c r="V387" s="8"/>
      <c r="W387" s="8"/>
      <c r="X387" s="8"/>
      <c r="Y387" s="8"/>
      <c r="Z387" s="8"/>
      <c r="AA387" s="8"/>
      <c r="AB387" s="8"/>
      <c r="AC387" s="8"/>
    </row>
    <row r="388" spans="1:29" ht="12.75" hidden="1" customHeight="1">
      <c r="A388" s="5"/>
      <c r="B388" s="5" t="s">
        <v>3656</v>
      </c>
      <c r="C388" s="5" t="s">
        <v>3046</v>
      </c>
      <c r="D388" s="5" t="s">
        <v>12</v>
      </c>
      <c r="E388" s="8" t="e">
        <f>VLOOKUP($D388,#REF!,2,0)</f>
        <v>#REF!</v>
      </c>
      <c r="F388" s="8" t="e">
        <f>VLOOKUP($D388,#REF!,3,0)</f>
        <v>#REF!</v>
      </c>
      <c r="G388" s="8" t="s">
        <v>13</v>
      </c>
      <c r="H388" s="8" t="s">
        <v>14</v>
      </c>
      <c r="I388" s="8" t="s">
        <v>1854</v>
      </c>
      <c r="J388" s="8"/>
      <c r="K388" s="8" t="str">
        <f t="shared" ref="K388:K389" si="112">D388&amp;"_"&amp;G388&amp;"-"&amp;B388&amp;" "&amp;C388&amp;"_"&amp;H388&amp;"_"&amp;I388&amp;".wav"</f>
        <v>GUNCano_FIRING-Group Shots 27 120m XY BU_B00M_CANNONS.wav</v>
      </c>
      <c r="L388" s="8" t="s">
        <v>3657</v>
      </c>
      <c r="M388" s="8"/>
      <c r="N388" s="8"/>
      <c r="O388" s="8"/>
      <c r="P388" s="8"/>
      <c r="Q388" s="8"/>
      <c r="R388" s="8"/>
      <c r="S388" s="8"/>
      <c r="T388" s="8"/>
      <c r="U388" s="8"/>
      <c r="V388" s="8"/>
      <c r="W388" s="8"/>
      <c r="X388" s="8"/>
      <c r="Y388" s="8"/>
      <c r="Z388" s="8"/>
      <c r="AA388" s="8"/>
      <c r="AB388" s="8"/>
      <c r="AC388" s="8"/>
    </row>
    <row r="389" spans="1:29" ht="12.75" hidden="1" customHeight="1">
      <c r="A389" s="5"/>
      <c r="B389" s="5" t="s">
        <v>3656</v>
      </c>
      <c r="C389" s="5" t="s">
        <v>3048</v>
      </c>
      <c r="D389" s="5" t="s">
        <v>12</v>
      </c>
      <c r="E389" s="8" t="e">
        <f>VLOOKUP($D389,#REF!,2,0)</f>
        <v>#REF!</v>
      </c>
      <c r="F389" s="8" t="e">
        <f>VLOOKUP($D389,#REF!,3,0)</f>
        <v>#REF!</v>
      </c>
      <c r="G389" s="8" t="s">
        <v>13</v>
      </c>
      <c r="H389" s="8" t="s">
        <v>14</v>
      </c>
      <c r="I389" s="8" t="s">
        <v>1854</v>
      </c>
      <c r="J389" s="8"/>
      <c r="K389" s="8" t="str">
        <f t="shared" si="112"/>
        <v>GUNCano_FIRING-Group Shots 27 130m MS BU_B00M_CANNONS.wav</v>
      </c>
      <c r="L389" s="8" t="s">
        <v>3658</v>
      </c>
      <c r="M389" s="8"/>
      <c r="N389" s="8"/>
      <c r="O389" s="8"/>
      <c r="P389" s="8"/>
      <c r="Q389" s="8"/>
      <c r="R389" s="8"/>
      <c r="S389" s="8"/>
      <c r="T389" s="8"/>
      <c r="U389" s="8"/>
      <c r="V389" s="8"/>
      <c r="W389" s="8"/>
      <c r="X389" s="8"/>
      <c r="Y389" s="8"/>
      <c r="Z389" s="8"/>
      <c r="AA389" s="8"/>
      <c r="AB389" s="8"/>
      <c r="AC389" s="8"/>
    </row>
    <row r="390" spans="1:29" ht="12.75" hidden="1" customHeight="1">
      <c r="A390" s="5"/>
      <c r="B390" s="5" t="s">
        <v>3656</v>
      </c>
      <c r="C390" s="5" t="s">
        <v>3055</v>
      </c>
      <c r="D390" s="5" t="s">
        <v>12</v>
      </c>
      <c r="E390" s="8" t="e">
        <f>VLOOKUP($D390,#REF!,2,0)</f>
        <v>#REF!</v>
      </c>
      <c r="F390" s="8" t="e">
        <f>VLOOKUP($D390,#REF!,3,0)</f>
        <v>#REF!</v>
      </c>
      <c r="G390" s="8" t="s">
        <v>13</v>
      </c>
      <c r="H390" s="8" t="s">
        <v>14</v>
      </c>
      <c r="I390" s="8" t="s">
        <v>1854</v>
      </c>
      <c r="J390" s="8" t="e">
        <f t="shared" ref="J390:K390" si="113">C390&amp;"_"&amp;F390&amp;"-"&amp;A390&amp;" "&amp;B390&amp;"_"&amp;G390&amp;"_"&amp;H390&amp;".wav"</f>
        <v>#REF!</v>
      </c>
      <c r="K390" s="8" t="str">
        <f t="shared" si="113"/>
        <v>GUNCano_FIRING-Group Shots 27 130m MS_B00M_CANNONS.wav</v>
      </c>
      <c r="L390" s="8" t="s">
        <v>3659</v>
      </c>
      <c r="M390" s="8"/>
      <c r="N390" s="8"/>
      <c r="O390" s="8"/>
      <c r="P390" s="8"/>
      <c r="Q390" s="8"/>
      <c r="R390" s="8"/>
      <c r="S390" s="8"/>
      <c r="T390" s="8"/>
      <c r="U390" s="8"/>
      <c r="V390" s="8"/>
      <c r="W390" s="8"/>
      <c r="X390" s="8"/>
      <c r="Y390" s="8"/>
      <c r="Z390" s="8"/>
      <c r="AA390" s="8"/>
      <c r="AB390" s="8"/>
      <c r="AC390" s="8"/>
    </row>
    <row r="391" spans="1:29" ht="12.75" hidden="1" customHeight="1">
      <c r="A391" s="5"/>
      <c r="B391" s="5" t="s">
        <v>3656</v>
      </c>
      <c r="C391" s="5" t="s">
        <v>3052</v>
      </c>
      <c r="D391" s="5" t="s">
        <v>12</v>
      </c>
      <c r="E391" s="8" t="e">
        <f>VLOOKUP($D391,#REF!,2,0)</f>
        <v>#REF!</v>
      </c>
      <c r="F391" s="8" t="e">
        <f>VLOOKUP($D391,#REF!,3,0)</f>
        <v>#REF!</v>
      </c>
      <c r="G391" s="8" t="s">
        <v>13</v>
      </c>
      <c r="H391" s="8" t="s">
        <v>14</v>
      </c>
      <c r="I391" s="8" t="s">
        <v>1854</v>
      </c>
      <c r="J391" s="8" t="e">
        <f t="shared" ref="J391:K391" si="114">C391&amp;"_"&amp;F391&amp;"-"&amp;A391&amp;" "&amp;B391&amp;"_"&amp;G391&amp;"_"&amp;H391&amp;".wav"</f>
        <v>#REF!</v>
      </c>
      <c r="K391" s="8" t="str">
        <f t="shared" si="114"/>
        <v>GUNCano_FIRING-Group Shots 27 120m XY_B00M_CANNONS.wav</v>
      </c>
      <c r="L391" s="8" t="s">
        <v>3660</v>
      </c>
      <c r="M391" s="8"/>
      <c r="N391" s="8"/>
      <c r="O391" s="8"/>
      <c r="P391" s="8"/>
      <c r="Q391" s="8"/>
      <c r="R391" s="8"/>
      <c r="S391" s="8"/>
      <c r="T391" s="8"/>
      <c r="U391" s="8"/>
      <c r="V391" s="8"/>
      <c r="W391" s="8"/>
      <c r="X391" s="8"/>
      <c r="Y391" s="8"/>
      <c r="Z391" s="8"/>
      <c r="AA391" s="8"/>
      <c r="AB391" s="8"/>
      <c r="AC391" s="8"/>
    </row>
    <row r="392" spans="1:29" ht="12.75" hidden="1" customHeight="1">
      <c r="A392" s="5"/>
      <c r="B392" s="5" t="s">
        <v>3656</v>
      </c>
      <c r="C392" s="5" t="s">
        <v>3017</v>
      </c>
      <c r="D392" s="5" t="s">
        <v>12</v>
      </c>
      <c r="E392" s="8" t="e">
        <f>VLOOKUP($D392,#REF!,2,0)</f>
        <v>#REF!</v>
      </c>
      <c r="F392" s="8" t="e">
        <f>VLOOKUP($D392,#REF!,3,0)</f>
        <v>#REF!</v>
      </c>
      <c r="G392" s="8" t="s">
        <v>13</v>
      </c>
      <c r="H392" s="8" t="s">
        <v>14</v>
      </c>
      <c r="I392" s="8" t="s">
        <v>1854</v>
      </c>
      <c r="J392" s="8" t="e">
        <f t="shared" ref="J392:K392" si="115">C392&amp;"_"&amp;F392&amp;"-"&amp;A392&amp;" "&amp;B392&amp;"_"&amp;G392&amp;"_"&amp;H392&amp;".wav"</f>
        <v>#REF!</v>
      </c>
      <c r="K392" s="8" t="str">
        <f t="shared" si="115"/>
        <v>GUNCano_FIRING-Group Shots 27 50m XY_B00M_CANNONS.wav</v>
      </c>
      <c r="L392" s="8" t="s">
        <v>3661</v>
      </c>
      <c r="M392" s="8"/>
      <c r="N392" s="8"/>
      <c r="O392" s="8"/>
      <c r="P392" s="8"/>
      <c r="Q392" s="8"/>
      <c r="R392" s="8"/>
      <c r="S392" s="8"/>
      <c r="T392" s="8"/>
      <c r="U392" s="8"/>
      <c r="V392" s="8"/>
      <c r="W392" s="8"/>
      <c r="X392" s="8"/>
      <c r="Y392" s="8"/>
      <c r="Z392" s="8"/>
      <c r="AA392" s="8"/>
      <c r="AB392" s="8"/>
      <c r="AC392" s="8"/>
    </row>
    <row r="393" spans="1:29" ht="12.75" hidden="1" customHeight="1">
      <c r="A393" s="5"/>
      <c r="B393" s="5" t="s">
        <v>3656</v>
      </c>
      <c r="C393" s="5" t="s">
        <v>3020</v>
      </c>
      <c r="D393" s="5" t="s">
        <v>12</v>
      </c>
      <c r="E393" s="8" t="e">
        <f>VLOOKUP($D393,#REF!,2,0)</f>
        <v>#REF!</v>
      </c>
      <c r="F393" s="8" t="e">
        <f>VLOOKUP($D393,#REF!,3,0)</f>
        <v>#REF!</v>
      </c>
      <c r="G393" s="8" t="s">
        <v>13</v>
      </c>
      <c r="H393" s="8" t="s">
        <v>14</v>
      </c>
      <c r="I393" s="8" t="s">
        <v>1854</v>
      </c>
      <c r="J393" s="8" t="e">
        <f t="shared" ref="J393:K393" si="116">C393&amp;"_"&amp;F393&amp;"-"&amp;A393&amp;" "&amp;B393&amp;"_"&amp;G393&amp;"_"&amp;H393&amp;".wav"</f>
        <v>#REF!</v>
      </c>
      <c r="K393" s="8" t="str">
        <f t="shared" si="116"/>
        <v>GUNCano_FIRING-Group Shots 27 175m XY_B00M_CANNONS.wav</v>
      </c>
      <c r="L393" s="8" t="s">
        <v>3662</v>
      </c>
      <c r="M393" s="8"/>
      <c r="N393" s="8"/>
      <c r="O393" s="8"/>
      <c r="P393" s="8"/>
      <c r="Q393" s="8"/>
      <c r="R393" s="8"/>
      <c r="S393" s="8"/>
      <c r="T393" s="8"/>
      <c r="U393" s="8"/>
      <c r="V393" s="8"/>
      <c r="W393" s="8"/>
      <c r="X393" s="8"/>
      <c r="Y393" s="8"/>
      <c r="Z393" s="8"/>
      <c r="AA393" s="8"/>
      <c r="AB393" s="8"/>
      <c r="AC393" s="8"/>
    </row>
    <row r="394" spans="1:29" ht="12.75" hidden="1" customHeight="1">
      <c r="A394" s="5"/>
      <c r="B394" s="5" t="s">
        <v>3656</v>
      </c>
      <c r="C394" s="5" t="s">
        <v>3023</v>
      </c>
      <c r="D394" s="5" t="s">
        <v>12</v>
      </c>
      <c r="E394" s="8" t="e">
        <f>VLOOKUP($D394,#REF!,2,0)</f>
        <v>#REF!</v>
      </c>
      <c r="F394" s="8" t="e">
        <f>VLOOKUP($D394,#REF!,3,0)</f>
        <v>#REF!</v>
      </c>
      <c r="G394" s="8" t="s">
        <v>13</v>
      </c>
      <c r="H394" s="8" t="s">
        <v>14</v>
      </c>
      <c r="I394" s="8" t="s">
        <v>1854</v>
      </c>
      <c r="J394" s="8" t="e">
        <f t="shared" ref="J394:K394" si="117">C394&amp;"_"&amp;F394&amp;"-"&amp;A394&amp;" "&amp;B394&amp;"_"&amp;G394&amp;"_"&amp;H394&amp;".wav"</f>
        <v>#REF!</v>
      </c>
      <c r="K394" s="8" t="str">
        <f t="shared" si="117"/>
        <v>GUNCano_FIRING-Group Shots 27 200m 1st ambiX_B00M_CANNONS.wav</v>
      </c>
      <c r="L394" s="8" t="s">
        <v>3663</v>
      </c>
      <c r="M394" s="8"/>
      <c r="N394" s="8"/>
      <c r="O394" s="8"/>
      <c r="P394" s="8"/>
      <c r="Q394" s="8"/>
      <c r="R394" s="8"/>
      <c r="S394" s="8"/>
      <c r="T394" s="8"/>
      <c r="U394" s="8"/>
      <c r="V394" s="8"/>
      <c r="W394" s="8"/>
      <c r="X394" s="8"/>
      <c r="Y394" s="8"/>
      <c r="Z394" s="8"/>
      <c r="AA394" s="8"/>
      <c r="AB394" s="8"/>
      <c r="AC394" s="8"/>
    </row>
    <row r="395" spans="1:29" ht="12.75" hidden="1" customHeight="1">
      <c r="A395" s="5"/>
      <c r="B395" s="5" t="s">
        <v>3656</v>
      </c>
      <c r="C395" s="5" t="s">
        <v>3026</v>
      </c>
      <c r="D395" s="5" t="s">
        <v>12</v>
      </c>
      <c r="E395" s="8" t="e">
        <f>VLOOKUP($D395,#REF!,2,0)</f>
        <v>#REF!</v>
      </c>
      <c r="F395" s="8" t="e">
        <f>VLOOKUP($D395,#REF!,3,0)</f>
        <v>#REF!</v>
      </c>
      <c r="G395" s="8" t="s">
        <v>13</v>
      </c>
      <c r="H395" s="8" t="s">
        <v>14</v>
      </c>
      <c r="I395" s="8" t="s">
        <v>1854</v>
      </c>
      <c r="J395" s="8" t="e">
        <f t="shared" ref="J395:K395" si="118">C395&amp;"_"&amp;F395&amp;"-"&amp;A395&amp;" "&amp;B395&amp;"_"&amp;G395&amp;"_"&amp;H395&amp;".wav"</f>
        <v>#REF!</v>
      </c>
      <c r="K395" s="8" t="str">
        <f t="shared" si="118"/>
        <v>GUNCano_FIRING-Group Shots 27 200m ORTF3D Hi_B00M_CANNONS.wav</v>
      </c>
      <c r="L395" s="8" t="s">
        <v>3664</v>
      </c>
      <c r="M395" s="8"/>
      <c r="N395" s="8"/>
      <c r="O395" s="8"/>
      <c r="P395" s="8"/>
      <c r="Q395" s="8"/>
      <c r="R395" s="8"/>
      <c r="S395" s="8"/>
      <c r="T395" s="8"/>
      <c r="U395" s="8"/>
      <c r="V395" s="8"/>
      <c r="W395" s="8"/>
      <c r="X395" s="8"/>
      <c r="Y395" s="8"/>
      <c r="Z395" s="8"/>
      <c r="AA395" s="8"/>
      <c r="AB395" s="8"/>
      <c r="AC395" s="8"/>
    </row>
    <row r="396" spans="1:29" ht="12.75" hidden="1" customHeight="1">
      <c r="A396" s="5"/>
      <c r="B396" s="5" t="s">
        <v>3656</v>
      </c>
      <c r="C396" s="5" t="s">
        <v>3029</v>
      </c>
      <c r="D396" s="5" t="s">
        <v>12</v>
      </c>
      <c r="E396" s="8" t="e">
        <f>VLOOKUP($D396,#REF!,2,0)</f>
        <v>#REF!</v>
      </c>
      <c r="F396" s="8" t="e">
        <f>VLOOKUP($D396,#REF!,3,0)</f>
        <v>#REF!</v>
      </c>
      <c r="G396" s="8" t="s">
        <v>13</v>
      </c>
      <c r="H396" s="8" t="s">
        <v>14</v>
      </c>
      <c r="I396" s="8" t="s">
        <v>1854</v>
      </c>
      <c r="J396" s="8" t="e">
        <f t="shared" ref="J396:K396" si="119">C396&amp;"_"&amp;F396&amp;"-"&amp;A396&amp;" "&amp;B396&amp;"_"&amp;G396&amp;"_"&amp;H396&amp;".wav"</f>
        <v>#REF!</v>
      </c>
      <c r="K396" s="8" t="str">
        <f t="shared" si="119"/>
        <v>GUNCano_FIRING-Group Shots 27 200m ORTF3D Lo_B00M_CANNONS.wav</v>
      </c>
      <c r="L396" s="8" t="s">
        <v>3665</v>
      </c>
      <c r="M396" s="8"/>
      <c r="N396" s="8"/>
      <c r="O396" s="8"/>
      <c r="P396" s="8"/>
      <c r="Q396" s="8"/>
      <c r="R396" s="8"/>
      <c r="S396" s="8"/>
      <c r="T396" s="8"/>
      <c r="U396" s="8"/>
      <c r="V396" s="8"/>
      <c r="W396" s="8"/>
      <c r="X396" s="8"/>
      <c r="Y396" s="8"/>
      <c r="Z396" s="8"/>
      <c r="AA396" s="8"/>
      <c r="AB396" s="8"/>
      <c r="AC396" s="8"/>
    </row>
    <row r="397" spans="1:29" ht="12.75" hidden="1" customHeight="1">
      <c r="A397" s="5"/>
      <c r="B397" s="5" t="s">
        <v>3656</v>
      </c>
      <c r="C397" s="5" t="s">
        <v>3032</v>
      </c>
      <c r="D397" s="5" t="s">
        <v>12</v>
      </c>
      <c r="E397" s="8" t="e">
        <f>VLOOKUP($D397,#REF!,2,0)</f>
        <v>#REF!</v>
      </c>
      <c r="F397" s="8" t="e">
        <f>VLOOKUP($D397,#REF!,3,0)</f>
        <v>#REF!</v>
      </c>
      <c r="G397" s="8" t="s">
        <v>13</v>
      </c>
      <c r="H397" s="8" t="s">
        <v>14</v>
      </c>
      <c r="I397" s="8" t="s">
        <v>1854</v>
      </c>
      <c r="J397" s="8" t="e">
        <f t="shared" ref="J397:K397" si="120">C397&amp;"_"&amp;F397&amp;"-"&amp;A397&amp;" "&amp;B397&amp;"_"&amp;G397&amp;"_"&amp;H397&amp;".wav"</f>
        <v>#REF!</v>
      </c>
      <c r="K397" s="8" t="str">
        <f t="shared" si="120"/>
        <v>GUNCano_FIRING-Group Shots 27 150m HH_B00M_CANNONS.wav</v>
      </c>
      <c r="L397" s="8" t="s">
        <v>3666</v>
      </c>
      <c r="M397" s="8"/>
      <c r="N397" s="8"/>
      <c r="O397" s="8"/>
      <c r="P397" s="8"/>
      <c r="Q397" s="8"/>
      <c r="R397" s="8"/>
      <c r="S397" s="8"/>
      <c r="T397" s="8"/>
      <c r="U397" s="8"/>
      <c r="V397" s="8"/>
      <c r="W397" s="8"/>
      <c r="X397" s="8"/>
      <c r="Y397" s="8"/>
      <c r="Z397" s="8"/>
      <c r="AA397" s="8"/>
      <c r="AB397" s="8"/>
      <c r="AC397" s="8"/>
    </row>
    <row r="398" spans="1:29" ht="12.75" hidden="1" customHeight="1">
      <c r="A398" s="5"/>
      <c r="B398" s="5" t="s">
        <v>3656</v>
      </c>
      <c r="C398" s="5" t="s">
        <v>3035</v>
      </c>
      <c r="D398" s="5" t="s">
        <v>12</v>
      </c>
      <c r="E398" s="8" t="e">
        <f>VLOOKUP($D398,#REF!,2,0)</f>
        <v>#REF!</v>
      </c>
      <c r="F398" s="8" t="e">
        <f>VLOOKUP($D398,#REF!,3,0)</f>
        <v>#REF!</v>
      </c>
      <c r="G398" s="8" t="s">
        <v>13</v>
      </c>
      <c r="H398" s="8" t="s">
        <v>14</v>
      </c>
      <c r="I398" s="8" t="s">
        <v>1854</v>
      </c>
      <c r="J398" s="8"/>
      <c r="K398" s="8" t="str">
        <f t="shared" ref="K398:K399" si="121">D398&amp;"_"&amp;G398&amp;"-"&amp;B398&amp;" "&amp;C398&amp;"_"&amp;H398&amp;"_"&amp;I398&amp;".wav"</f>
        <v>GUNCano_FIRING-Group Shots 27 150m HH BU_B00M_CANNONS.wav</v>
      </c>
      <c r="L398" s="8" t="s">
        <v>3667</v>
      </c>
      <c r="M398" s="8"/>
      <c r="N398" s="8"/>
      <c r="O398" s="8"/>
      <c r="P398" s="8"/>
      <c r="Q398" s="8"/>
      <c r="R398" s="8"/>
      <c r="S398" s="8"/>
      <c r="T398" s="8"/>
      <c r="U398" s="8"/>
      <c r="V398" s="8"/>
      <c r="W398" s="8"/>
      <c r="X398" s="8"/>
      <c r="Y398" s="8"/>
      <c r="Z398" s="8"/>
      <c r="AA398" s="8"/>
      <c r="AB398" s="8"/>
      <c r="AC398" s="8"/>
    </row>
    <row r="399" spans="1:29" ht="12.75" hidden="1" customHeight="1">
      <c r="A399" s="5"/>
      <c r="B399" s="5" t="s">
        <v>3656</v>
      </c>
      <c r="C399" s="5" t="s">
        <v>3037</v>
      </c>
      <c r="D399" s="5" t="s">
        <v>12</v>
      </c>
      <c r="E399" s="8" t="e">
        <f>VLOOKUP($D399,#REF!,2,0)</f>
        <v>#REF!</v>
      </c>
      <c r="F399" s="8" t="e">
        <f>VLOOKUP($D399,#REF!,3,0)</f>
        <v>#REF!</v>
      </c>
      <c r="G399" s="8" t="s">
        <v>13</v>
      </c>
      <c r="H399" s="8" t="s">
        <v>14</v>
      </c>
      <c r="I399" s="8" t="s">
        <v>1854</v>
      </c>
      <c r="J399" s="8"/>
      <c r="K399" s="8" t="str">
        <f t="shared" si="121"/>
        <v>GUNCano_FIRING-Group Shots 27 160m MS BU_B00M_CANNONS.wav</v>
      </c>
      <c r="L399" s="8" t="s">
        <v>3668</v>
      </c>
      <c r="M399" s="8"/>
      <c r="N399" s="8"/>
      <c r="O399" s="8"/>
      <c r="P399" s="8"/>
      <c r="Q399" s="8"/>
      <c r="R399" s="8"/>
      <c r="S399" s="8"/>
      <c r="T399" s="8"/>
      <c r="U399" s="8"/>
      <c r="V399" s="8"/>
      <c r="W399" s="8"/>
      <c r="X399" s="8"/>
      <c r="Y399" s="8"/>
      <c r="Z399" s="8"/>
      <c r="AA399" s="8"/>
      <c r="AB399" s="8"/>
      <c r="AC399" s="8"/>
    </row>
    <row r="400" spans="1:29" ht="12.75" hidden="1" customHeight="1">
      <c r="A400" s="5"/>
      <c r="B400" s="5" t="s">
        <v>3656</v>
      </c>
      <c r="C400" s="5" t="s">
        <v>3039</v>
      </c>
      <c r="D400" s="5" t="s">
        <v>12</v>
      </c>
      <c r="E400" s="8" t="e">
        <f>VLOOKUP($D400,#REF!,2,0)</f>
        <v>#REF!</v>
      </c>
      <c r="F400" s="8" t="e">
        <f>VLOOKUP($D400,#REF!,3,0)</f>
        <v>#REF!</v>
      </c>
      <c r="G400" s="8" t="s">
        <v>13</v>
      </c>
      <c r="H400" s="8" t="s">
        <v>14</v>
      </c>
      <c r="I400" s="8" t="s">
        <v>1854</v>
      </c>
      <c r="J400" s="8" t="e">
        <f t="shared" ref="J400:K400" si="122">C400&amp;"_"&amp;F400&amp;"-"&amp;A400&amp;" "&amp;B400&amp;"_"&amp;G400&amp;"_"&amp;H400&amp;".wav"</f>
        <v>#REF!</v>
      </c>
      <c r="K400" s="8" t="str">
        <f t="shared" si="122"/>
        <v>GUNCano_FIRING-Group Shots 27 160m MS_B00M_CANNONS.wav</v>
      </c>
      <c r="L400" s="8" t="s">
        <v>3669</v>
      </c>
      <c r="M400" s="8"/>
      <c r="N400" s="8"/>
      <c r="O400" s="8"/>
      <c r="P400" s="8"/>
      <c r="Q400" s="8"/>
      <c r="R400" s="8"/>
      <c r="S400" s="8"/>
      <c r="T400" s="8"/>
      <c r="U400" s="8"/>
      <c r="V400" s="8"/>
      <c r="W400" s="8"/>
      <c r="X400" s="8"/>
      <c r="Y400" s="8"/>
      <c r="Z400" s="8"/>
      <c r="AA400" s="8"/>
      <c r="AB400" s="8"/>
      <c r="AC400" s="8"/>
    </row>
    <row r="401" spans="1:29" ht="12.75" hidden="1" customHeight="1">
      <c r="A401" s="5"/>
      <c r="B401" s="5" t="s">
        <v>3656</v>
      </c>
      <c r="C401" s="5" t="s">
        <v>3041</v>
      </c>
      <c r="D401" s="5" t="s">
        <v>12</v>
      </c>
      <c r="E401" s="8" t="e">
        <f>VLOOKUP($D401,#REF!,2,0)</f>
        <v>#REF!</v>
      </c>
      <c r="F401" s="8" t="e">
        <f>VLOOKUP($D401,#REF!,3,0)</f>
        <v>#REF!</v>
      </c>
      <c r="G401" s="8" t="s">
        <v>13</v>
      </c>
      <c r="H401" s="8" t="s">
        <v>14</v>
      </c>
      <c r="I401" s="8" t="s">
        <v>1854</v>
      </c>
      <c r="J401" s="8"/>
      <c r="K401" s="8" t="str">
        <f>D401&amp;"_"&amp;G401&amp;"-"&amp;B401&amp;" "&amp;C401&amp;"_"&amp;H401&amp;"_"&amp;I401&amp;".wav"</f>
        <v>GUNCano_FIRING-Group Shots 27 100m XY BU_B00M_CANNONS.wav</v>
      </c>
      <c r="L401" s="8" t="s">
        <v>3670</v>
      </c>
      <c r="M401" s="8"/>
      <c r="N401" s="8"/>
      <c r="O401" s="8"/>
      <c r="P401" s="8"/>
      <c r="Q401" s="8"/>
      <c r="R401" s="8"/>
      <c r="S401" s="8"/>
      <c r="T401" s="8"/>
      <c r="U401" s="8"/>
      <c r="V401" s="8"/>
      <c r="W401" s="8"/>
      <c r="X401" s="8"/>
      <c r="Y401" s="8"/>
      <c r="Z401" s="8"/>
      <c r="AA401" s="8"/>
      <c r="AB401" s="8"/>
      <c r="AC401" s="8"/>
    </row>
    <row r="402" spans="1:29" ht="12.75" hidden="1" customHeight="1">
      <c r="A402" s="5"/>
      <c r="B402" s="5" t="s">
        <v>3656</v>
      </c>
      <c r="C402" s="5" t="s">
        <v>3043</v>
      </c>
      <c r="D402" s="5" t="s">
        <v>12</v>
      </c>
      <c r="E402" s="8" t="e">
        <f>VLOOKUP($D402,#REF!,2,0)</f>
        <v>#REF!</v>
      </c>
      <c r="F402" s="8" t="e">
        <f>VLOOKUP($D402,#REF!,3,0)</f>
        <v>#REF!</v>
      </c>
      <c r="G402" s="8" t="s">
        <v>13</v>
      </c>
      <c r="H402" s="8" t="s">
        <v>14</v>
      </c>
      <c r="I402" s="8" t="s">
        <v>1854</v>
      </c>
      <c r="J402" s="8" t="e">
        <f t="shared" ref="J402:K402" si="123">C402&amp;"_"&amp;F402&amp;"-"&amp;A402&amp;" "&amp;B402&amp;"_"&amp;G402&amp;"_"&amp;H402&amp;".wav"</f>
        <v>#REF!</v>
      </c>
      <c r="K402" s="8" t="str">
        <f t="shared" si="123"/>
        <v>GUNCano_FIRING-Group Shots 27 100m XY_B00M_CANNONS.wav</v>
      </c>
      <c r="L402" s="8" t="s">
        <v>3671</v>
      </c>
      <c r="M402" s="8"/>
      <c r="N402" s="8"/>
      <c r="O402" s="8"/>
      <c r="P402" s="8"/>
      <c r="Q402" s="8"/>
      <c r="R402" s="8"/>
      <c r="S402" s="8"/>
      <c r="T402" s="8"/>
      <c r="U402" s="8"/>
      <c r="V402" s="8"/>
      <c r="W402" s="8"/>
      <c r="X402" s="8"/>
      <c r="Y402" s="8"/>
      <c r="Z402" s="8"/>
      <c r="AA402" s="8"/>
      <c r="AB402" s="8"/>
      <c r="AC402" s="8"/>
    </row>
    <row r="403" spans="1:29" ht="12.75" hidden="1" customHeight="1">
      <c r="A403" s="5"/>
      <c r="B403" s="5" t="s">
        <v>3672</v>
      </c>
      <c r="C403" s="5" t="s">
        <v>3046</v>
      </c>
      <c r="D403" s="5" t="s">
        <v>12</v>
      </c>
      <c r="E403" s="8" t="e">
        <f>VLOOKUP($D403,#REF!,2,0)</f>
        <v>#REF!</v>
      </c>
      <c r="F403" s="8" t="e">
        <f>VLOOKUP($D403,#REF!,3,0)</f>
        <v>#REF!</v>
      </c>
      <c r="G403" s="8" t="s">
        <v>13</v>
      </c>
      <c r="H403" s="8" t="s">
        <v>14</v>
      </c>
      <c r="I403" s="8" t="s">
        <v>1854</v>
      </c>
      <c r="J403" s="8"/>
      <c r="K403" s="8" t="str">
        <f t="shared" ref="K403:K404" si="124">D403&amp;"_"&amp;G403&amp;"-"&amp;B403&amp;" "&amp;C403&amp;"_"&amp;H403&amp;"_"&amp;I403&amp;".wav"</f>
        <v>GUNCano_FIRING-Group Shots Single 01 120m XY BU_B00M_CANNONS.wav</v>
      </c>
      <c r="L403" s="8" t="s">
        <v>3673</v>
      </c>
      <c r="M403" s="8"/>
      <c r="N403" s="8"/>
      <c r="P403" s="8"/>
      <c r="Q403" s="8"/>
      <c r="R403" s="8"/>
      <c r="S403" s="8"/>
      <c r="T403" s="8"/>
      <c r="U403" s="8"/>
      <c r="V403" s="8"/>
      <c r="W403" s="8"/>
      <c r="X403" s="8"/>
      <c r="Y403" s="8"/>
      <c r="Z403" s="8"/>
      <c r="AA403" s="8"/>
      <c r="AB403" s="8"/>
      <c r="AC403" s="8"/>
    </row>
    <row r="404" spans="1:29" ht="12.75" hidden="1" customHeight="1">
      <c r="A404" s="5"/>
      <c r="B404" s="5" t="s">
        <v>3672</v>
      </c>
      <c r="C404" s="5" t="s">
        <v>3048</v>
      </c>
      <c r="D404" s="5" t="s">
        <v>12</v>
      </c>
      <c r="E404" s="8" t="e">
        <f>VLOOKUP($D404,#REF!,2,0)</f>
        <v>#REF!</v>
      </c>
      <c r="F404" s="8" t="e">
        <f>VLOOKUP($D404,#REF!,3,0)</f>
        <v>#REF!</v>
      </c>
      <c r="G404" s="8" t="s">
        <v>13</v>
      </c>
      <c r="H404" s="8" t="s">
        <v>14</v>
      </c>
      <c r="I404" s="8" t="s">
        <v>1854</v>
      </c>
      <c r="J404" s="8"/>
      <c r="K404" s="8" t="str">
        <f t="shared" si="124"/>
        <v>GUNCano_FIRING-Group Shots Single 01 130m MS BU_B00M_CANNONS.wav</v>
      </c>
      <c r="L404" s="8" t="s">
        <v>3674</v>
      </c>
      <c r="M404" s="8"/>
      <c r="N404" s="8"/>
      <c r="P404" s="8"/>
      <c r="Q404" s="8"/>
      <c r="R404" s="8"/>
      <c r="S404" s="8"/>
      <c r="T404" s="8"/>
      <c r="U404" s="8"/>
      <c r="V404" s="8"/>
      <c r="W404" s="8"/>
      <c r="X404" s="8"/>
      <c r="Y404" s="8"/>
      <c r="Z404" s="8"/>
      <c r="AA404" s="8"/>
      <c r="AB404" s="8"/>
      <c r="AC404" s="8"/>
    </row>
    <row r="405" spans="1:29" ht="12.75" hidden="1" customHeight="1">
      <c r="A405" s="5"/>
      <c r="B405" s="5" t="s">
        <v>3672</v>
      </c>
      <c r="C405" s="5" t="s">
        <v>3055</v>
      </c>
      <c r="D405" s="5" t="s">
        <v>12</v>
      </c>
      <c r="E405" s="8" t="e">
        <f>VLOOKUP($D405,#REF!,2,0)</f>
        <v>#REF!</v>
      </c>
      <c r="F405" s="8" t="e">
        <f>VLOOKUP($D405,#REF!,3,0)</f>
        <v>#REF!</v>
      </c>
      <c r="G405" s="8" t="s">
        <v>13</v>
      </c>
      <c r="H405" s="8" t="s">
        <v>14</v>
      </c>
      <c r="I405" s="8" t="s">
        <v>1854</v>
      </c>
      <c r="J405" s="8" t="e">
        <f t="shared" ref="J405:K405" si="125">C405&amp;"_"&amp;F405&amp;"-"&amp;A405&amp;" "&amp;B405&amp;"_"&amp;G405&amp;"_"&amp;H405&amp;".wav"</f>
        <v>#REF!</v>
      </c>
      <c r="K405" s="8" t="str">
        <f t="shared" si="125"/>
        <v>GUNCano_FIRING-Group Shots Single 01 130m MS_B00M_CANNONS.wav</v>
      </c>
      <c r="L405" s="8" t="s">
        <v>3675</v>
      </c>
      <c r="M405" s="8"/>
      <c r="N405" s="8"/>
      <c r="P405" s="8"/>
      <c r="Q405" s="8"/>
      <c r="R405" s="8"/>
      <c r="S405" s="8"/>
      <c r="T405" s="8"/>
      <c r="U405" s="8"/>
      <c r="V405" s="8"/>
      <c r="W405" s="8"/>
      <c r="X405" s="8"/>
      <c r="Y405" s="8"/>
      <c r="Z405" s="8"/>
      <c r="AA405" s="8"/>
      <c r="AB405" s="8"/>
      <c r="AC405" s="8"/>
    </row>
    <row r="406" spans="1:29" ht="12.75" hidden="1" customHeight="1">
      <c r="A406" s="5"/>
      <c r="B406" s="5" t="s">
        <v>3672</v>
      </c>
      <c r="C406" s="5" t="s">
        <v>3052</v>
      </c>
      <c r="D406" s="5" t="s">
        <v>12</v>
      </c>
      <c r="E406" s="8" t="e">
        <f>VLOOKUP($D406,#REF!,2,0)</f>
        <v>#REF!</v>
      </c>
      <c r="F406" s="8" t="e">
        <f>VLOOKUP($D406,#REF!,3,0)</f>
        <v>#REF!</v>
      </c>
      <c r="G406" s="8" t="s">
        <v>13</v>
      </c>
      <c r="H406" s="8" t="s">
        <v>14</v>
      </c>
      <c r="I406" s="8" t="s">
        <v>1854</v>
      </c>
      <c r="J406" s="8" t="e">
        <f t="shared" ref="J406:K406" si="126">C406&amp;"_"&amp;F406&amp;"-"&amp;A406&amp;" "&amp;B406&amp;"_"&amp;G406&amp;"_"&amp;H406&amp;".wav"</f>
        <v>#REF!</v>
      </c>
      <c r="K406" s="8" t="str">
        <f t="shared" si="126"/>
        <v>GUNCano_FIRING-Group Shots Single 01 120m XY_B00M_CANNONS.wav</v>
      </c>
      <c r="L406" s="8" t="s">
        <v>3676</v>
      </c>
      <c r="M406" s="8"/>
      <c r="N406" s="8"/>
      <c r="P406" s="8"/>
      <c r="Q406" s="8"/>
      <c r="R406" s="8"/>
      <c r="S406" s="8"/>
      <c r="T406" s="8"/>
      <c r="U406" s="8"/>
      <c r="V406" s="8"/>
      <c r="W406" s="8"/>
      <c r="X406" s="8"/>
      <c r="Y406" s="8"/>
      <c r="Z406" s="8"/>
      <c r="AA406" s="8"/>
      <c r="AB406" s="8"/>
      <c r="AC406" s="8"/>
    </row>
    <row r="407" spans="1:29" ht="12.75" hidden="1" customHeight="1">
      <c r="A407" s="5"/>
      <c r="B407" s="5" t="s">
        <v>3672</v>
      </c>
      <c r="C407" s="5" t="s">
        <v>3017</v>
      </c>
      <c r="D407" s="5" t="s">
        <v>12</v>
      </c>
      <c r="E407" s="8" t="e">
        <f>VLOOKUP($D407,#REF!,2,0)</f>
        <v>#REF!</v>
      </c>
      <c r="F407" s="8" t="e">
        <f>VLOOKUP($D407,#REF!,3,0)</f>
        <v>#REF!</v>
      </c>
      <c r="G407" s="8" t="s">
        <v>13</v>
      </c>
      <c r="H407" s="8" t="s">
        <v>14</v>
      </c>
      <c r="I407" s="8" t="s">
        <v>1854</v>
      </c>
      <c r="J407" s="8" t="e">
        <f t="shared" ref="J407:K407" si="127">C407&amp;"_"&amp;F407&amp;"-"&amp;A407&amp;" "&amp;B407&amp;"_"&amp;G407&amp;"_"&amp;H407&amp;".wav"</f>
        <v>#REF!</v>
      </c>
      <c r="K407" s="8" t="str">
        <f t="shared" si="127"/>
        <v>GUNCano_FIRING-Group Shots Single 01 50m XY_B00M_CANNONS.wav</v>
      </c>
      <c r="L407" s="8" t="s">
        <v>3677</v>
      </c>
      <c r="M407" s="8"/>
      <c r="N407" s="8"/>
      <c r="O407" s="8"/>
      <c r="P407" s="8"/>
      <c r="Q407" s="8"/>
      <c r="R407" s="8"/>
      <c r="S407" s="8"/>
      <c r="T407" s="8"/>
      <c r="U407" s="8"/>
      <c r="V407" s="8"/>
      <c r="W407" s="8"/>
      <c r="X407" s="8"/>
      <c r="Y407" s="8"/>
      <c r="Z407" s="8"/>
      <c r="AA407" s="8"/>
      <c r="AB407" s="8"/>
      <c r="AC407" s="8"/>
    </row>
    <row r="408" spans="1:29" ht="12.75" hidden="1" customHeight="1">
      <c r="A408" s="5"/>
      <c r="B408" s="5" t="s">
        <v>3672</v>
      </c>
      <c r="C408" s="5" t="s">
        <v>3020</v>
      </c>
      <c r="D408" s="5" t="s">
        <v>12</v>
      </c>
      <c r="E408" s="8" t="e">
        <f>VLOOKUP($D408,#REF!,2,0)</f>
        <v>#REF!</v>
      </c>
      <c r="F408" s="8" t="e">
        <f>VLOOKUP($D408,#REF!,3,0)</f>
        <v>#REF!</v>
      </c>
      <c r="G408" s="8" t="s">
        <v>13</v>
      </c>
      <c r="H408" s="8" t="s">
        <v>14</v>
      </c>
      <c r="I408" s="8" t="s">
        <v>1854</v>
      </c>
      <c r="J408" s="8" t="e">
        <f t="shared" ref="J408:K408" si="128">C408&amp;"_"&amp;F408&amp;"-"&amp;A408&amp;" "&amp;B408&amp;"_"&amp;G408&amp;"_"&amp;H408&amp;".wav"</f>
        <v>#REF!</v>
      </c>
      <c r="K408" s="8" t="str">
        <f t="shared" si="128"/>
        <v>GUNCano_FIRING-Group Shots Single 01 175m XY_B00M_CANNONS.wav</v>
      </c>
      <c r="L408" s="8" t="s">
        <v>3678</v>
      </c>
      <c r="M408" s="8"/>
      <c r="N408" s="8"/>
      <c r="O408" s="8"/>
      <c r="P408" s="8"/>
      <c r="Q408" s="8"/>
      <c r="R408" s="8"/>
      <c r="S408" s="8"/>
      <c r="T408" s="8"/>
      <c r="U408" s="8"/>
      <c r="V408" s="8"/>
      <c r="W408" s="8"/>
      <c r="X408" s="8"/>
      <c r="Y408" s="8"/>
      <c r="Z408" s="8"/>
      <c r="AA408" s="8"/>
      <c r="AB408" s="8"/>
      <c r="AC408" s="8"/>
    </row>
    <row r="409" spans="1:29" ht="12.75" hidden="1" customHeight="1">
      <c r="A409" s="5"/>
      <c r="B409" s="5" t="s">
        <v>3672</v>
      </c>
      <c r="C409" s="5" t="s">
        <v>3023</v>
      </c>
      <c r="D409" s="5" t="s">
        <v>12</v>
      </c>
      <c r="E409" s="8" t="e">
        <f>VLOOKUP($D409,#REF!,2,0)</f>
        <v>#REF!</v>
      </c>
      <c r="F409" s="8" t="e">
        <f>VLOOKUP($D409,#REF!,3,0)</f>
        <v>#REF!</v>
      </c>
      <c r="G409" s="8" t="s">
        <v>13</v>
      </c>
      <c r="H409" s="8" t="s">
        <v>14</v>
      </c>
      <c r="I409" s="8" t="s">
        <v>1854</v>
      </c>
      <c r="J409" s="8" t="e">
        <f t="shared" ref="J409:K409" si="129">C409&amp;"_"&amp;F409&amp;"-"&amp;A409&amp;" "&amp;B409&amp;"_"&amp;G409&amp;"_"&amp;H409&amp;".wav"</f>
        <v>#REF!</v>
      </c>
      <c r="K409" s="8" t="str">
        <f t="shared" si="129"/>
        <v>GUNCano_FIRING-Group Shots Single 01 200m 1st ambiX_B00M_CANNONS.wav</v>
      </c>
      <c r="L409" s="8" t="s">
        <v>3679</v>
      </c>
      <c r="M409" s="8"/>
      <c r="N409" s="8"/>
      <c r="O409" s="8"/>
      <c r="P409" s="8"/>
      <c r="Q409" s="8"/>
      <c r="R409" s="8"/>
      <c r="S409" s="8"/>
      <c r="T409" s="8"/>
      <c r="U409" s="8"/>
      <c r="V409" s="8"/>
      <c r="W409" s="8"/>
      <c r="X409" s="8"/>
      <c r="Y409" s="8"/>
      <c r="Z409" s="8"/>
      <c r="AA409" s="8"/>
      <c r="AB409" s="8"/>
      <c r="AC409" s="8"/>
    </row>
    <row r="410" spans="1:29" ht="12.75" hidden="1" customHeight="1">
      <c r="A410" s="5"/>
      <c r="B410" s="5" t="s">
        <v>3672</v>
      </c>
      <c r="C410" s="5" t="s">
        <v>3026</v>
      </c>
      <c r="D410" s="5" t="s">
        <v>12</v>
      </c>
      <c r="E410" s="8" t="e">
        <f>VLOOKUP($D410,#REF!,2,0)</f>
        <v>#REF!</v>
      </c>
      <c r="F410" s="8" t="e">
        <f>VLOOKUP($D410,#REF!,3,0)</f>
        <v>#REF!</v>
      </c>
      <c r="G410" s="8" t="s">
        <v>13</v>
      </c>
      <c r="H410" s="8" t="s">
        <v>14</v>
      </c>
      <c r="I410" s="8" t="s">
        <v>1854</v>
      </c>
      <c r="J410" s="8" t="e">
        <f t="shared" ref="J410:K410" si="130">C410&amp;"_"&amp;F410&amp;"-"&amp;A410&amp;" "&amp;B410&amp;"_"&amp;G410&amp;"_"&amp;H410&amp;".wav"</f>
        <v>#REF!</v>
      </c>
      <c r="K410" s="8" t="str">
        <f t="shared" si="130"/>
        <v>GUNCano_FIRING-Group Shots Single 01 200m ORTF3D Hi_B00M_CANNONS.wav</v>
      </c>
      <c r="L410" s="8" t="s">
        <v>3680</v>
      </c>
      <c r="M410" s="8"/>
      <c r="N410" s="8"/>
      <c r="O410" s="8"/>
      <c r="P410" s="8"/>
      <c r="Q410" s="8"/>
      <c r="R410" s="8"/>
      <c r="S410" s="8"/>
      <c r="T410" s="8"/>
      <c r="U410" s="8"/>
      <c r="V410" s="8"/>
      <c r="W410" s="8"/>
      <c r="X410" s="8"/>
      <c r="Y410" s="8"/>
      <c r="Z410" s="8"/>
      <c r="AA410" s="8"/>
      <c r="AB410" s="8"/>
      <c r="AC410" s="8"/>
    </row>
    <row r="411" spans="1:29" ht="12.75" hidden="1" customHeight="1">
      <c r="A411" s="5"/>
      <c r="B411" s="5" t="s">
        <v>3672</v>
      </c>
      <c r="C411" s="5" t="s">
        <v>3029</v>
      </c>
      <c r="D411" s="5" t="s">
        <v>12</v>
      </c>
      <c r="E411" s="8" t="e">
        <f>VLOOKUP($D411,#REF!,2,0)</f>
        <v>#REF!</v>
      </c>
      <c r="F411" s="8" t="e">
        <f>VLOOKUP($D411,#REF!,3,0)</f>
        <v>#REF!</v>
      </c>
      <c r="G411" s="8" t="s">
        <v>13</v>
      </c>
      <c r="H411" s="8" t="s">
        <v>14</v>
      </c>
      <c r="I411" s="8" t="s">
        <v>1854</v>
      </c>
      <c r="J411" s="8" t="e">
        <f t="shared" ref="J411:K411" si="131">C411&amp;"_"&amp;F411&amp;"-"&amp;A411&amp;" "&amp;B411&amp;"_"&amp;G411&amp;"_"&amp;H411&amp;".wav"</f>
        <v>#REF!</v>
      </c>
      <c r="K411" s="8" t="str">
        <f t="shared" si="131"/>
        <v>GUNCano_FIRING-Group Shots Single 01 200m ORTF3D Lo_B00M_CANNONS.wav</v>
      </c>
      <c r="L411" s="8" t="s">
        <v>3681</v>
      </c>
      <c r="M411" s="8"/>
      <c r="N411" s="8"/>
      <c r="O411" s="8"/>
      <c r="P411" s="8"/>
      <c r="Q411" s="8"/>
      <c r="R411" s="8"/>
      <c r="S411" s="8"/>
      <c r="T411" s="8"/>
      <c r="U411" s="8"/>
      <c r="V411" s="8"/>
      <c r="W411" s="8"/>
      <c r="X411" s="8"/>
      <c r="Y411" s="8"/>
      <c r="Z411" s="8"/>
      <c r="AA411" s="8"/>
      <c r="AB411" s="8"/>
      <c r="AC411" s="8"/>
    </row>
    <row r="412" spans="1:29" ht="12.75" hidden="1" customHeight="1">
      <c r="A412" s="5"/>
      <c r="B412" s="5" t="s">
        <v>3672</v>
      </c>
      <c r="C412" s="5" t="s">
        <v>3032</v>
      </c>
      <c r="D412" s="5" t="s">
        <v>12</v>
      </c>
      <c r="E412" s="8" t="e">
        <f>VLOOKUP($D412,#REF!,2,0)</f>
        <v>#REF!</v>
      </c>
      <c r="F412" s="8" t="e">
        <f>VLOOKUP($D412,#REF!,3,0)</f>
        <v>#REF!</v>
      </c>
      <c r="G412" s="8" t="s">
        <v>13</v>
      </c>
      <c r="H412" s="8" t="s">
        <v>14</v>
      </c>
      <c r="I412" s="8" t="s">
        <v>1854</v>
      </c>
      <c r="J412" s="8" t="e">
        <f t="shared" ref="J412:K412" si="132">C412&amp;"_"&amp;F412&amp;"-"&amp;A412&amp;" "&amp;B412&amp;"_"&amp;G412&amp;"_"&amp;H412&amp;".wav"</f>
        <v>#REF!</v>
      </c>
      <c r="K412" s="8" t="str">
        <f t="shared" si="132"/>
        <v>GUNCano_FIRING-Group Shots Single 01 150m HH_B00M_CANNONS.wav</v>
      </c>
      <c r="L412" s="8" t="s">
        <v>3682</v>
      </c>
      <c r="M412" s="8"/>
      <c r="N412" s="8"/>
      <c r="O412" s="8"/>
      <c r="P412" s="8"/>
      <c r="Q412" s="8"/>
      <c r="R412" s="8"/>
      <c r="S412" s="8"/>
      <c r="T412" s="8"/>
      <c r="U412" s="8"/>
      <c r="V412" s="8"/>
      <c r="W412" s="8"/>
      <c r="X412" s="8"/>
      <c r="Y412" s="8"/>
      <c r="Z412" s="8"/>
      <c r="AA412" s="8"/>
      <c r="AB412" s="8"/>
      <c r="AC412" s="8"/>
    </row>
    <row r="413" spans="1:29" ht="12.75" hidden="1" customHeight="1">
      <c r="A413" s="5"/>
      <c r="B413" s="5" t="s">
        <v>3672</v>
      </c>
      <c r="C413" s="5" t="s">
        <v>3035</v>
      </c>
      <c r="D413" s="5" t="s">
        <v>12</v>
      </c>
      <c r="E413" s="8" t="e">
        <f>VLOOKUP($D413,#REF!,2,0)</f>
        <v>#REF!</v>
      </c>
      <c r="F413" s="8" t="e">
        <f>VLOOKUP($D413,#REF!,3,0)</f>
        <v>#REF!</v>
      </c>
      <c r="G413" s="8" t="s">
        <v>13</v>
      </c>
      <c r="H413" s="8" t="s">
        <v>14</v>
      </c>
      <c r="I413" s="8" t="s">
        <v>1854</v>
      </c>
      <c r="J413" s="8"/>
      <c r="K413" s="8" t="str">
        <f t="shared" ref="K413:K414" si="133">D413&amp;"_"&amp;G413&amp;"-"&amp;B413&amp;" "&amp;C413&amp;"_"&amp;H413&amp;"_"&amp;I413&amp;".wav"</f>
        <v>GUNCano_FIRING-Group Shots Single 01 150m HH BU_B00M_CANNONS.wav</v>
      </c>
      <c r="L413" s="8" t="s">
        <v>3683</v>
      </c>
      <c r="M413" s="8"/>
      <c r="N413" s="8"/>
      <c r="O413" s="8"/>
      <c r="P413" s="8"/>
      <c r="Q413" s="8"/>
      <c r="R413" s="8"/>
      <c r="S413" s="8"/>
      <c r="T413" s="8"/>
      <c r="U413" s="8"/>
      <c r="V413" s="8"/>
      <c r="W413" s="8"/>
      <c r="X413" s="8"/>
      <c r="Y413" s="8"/>
      <c r="Z413" s="8"/>
      <c r="AA413" s="8"/>
      <c r="AB413" s="8"/>
      <c r="AC413" s="8"/>
    </row>
    <row r="414" spans="1:29" ht="12.75" hidden="1" customHeight="1">
      <c r="A414" s="5"/>
      <c r="B414" s="5" t="s">
        <v>3672</v>
      </c>
      <c r="C414" s="5" t="s">
        <v>3037</v>
      </c>
      <c r="D414" s="5" t="s">
        <v>12</v>
      </c>
      <c r="E414" s="8" t="e">
        <f>VLOOKUP($D414,#REF!,2,0)</f>
        <v>#REF!</v>
      </c>
      <c r="F414" s="8" t="e">
        <f>VLOOKUP($D414,#REF!,3,0)</f>
        <v>#REF!</v>
      </c>
      <c r="G414" s="8" t="s">
        <v>13</v>
      </c>
      <c r="H414" s="8" t="s">
        <v>14</v>
      </c>
      <c r="I414" s="8" t="s">
        <v>1854</v>
      </c>
      <c r="J414" s="8"/>
      <c r="K414" s="8" t="str">
        <f t="shared" si="133"/>
        <v>GUNCano_FIRING-Group Shots Single 01 160m MS BU_B00M_CANNONS.wav</v>
      </c>
      <c r="L414" s="8" t="s">
        <v>3684</v>
      </c>
      <c r="M414" s="8"/>
      <c r="N414" s="8"/>
      <c r="O414" s="8"/>
      <c r="P414" s="8"/>
      <c r="Q414" s="8"/>
      <c r="R414" s="8"/>
      <c r="S414" s="8"/>
      <c r="T414" s="8"/>
      <c r="U414" s="8"/>
      <c r="V414" s="8"/>
      <c r="W414" s="8"/>
      <c r="X414" s="8"/>
      <c r="Y414" s="8"/>
      <c r="Z414" s="8"/>
      <c r="AA414" s="8"/>
      <c r="AB414" s="8"/>
      <c r="AC414" s="8"/>
    </row>
    <row r="415" spans="1:29" ht="12.75" hidden="1" customHeight="1">
      <c r="A415" s="5"/>
      <c r="B415" s="5" t="s">
        <v>3672</v>
      </c>
      <c r="C415" s="5" t="s">
        <v>3039</v>
      </c>
      <c r="D415" s="5" t="s">
        <v>12</v>
      </c>
      <c r="E415" s="8" t="e">
        <f>VLOOKUP($D415,#REF!,2,0)</f>
        <v>#REF!</v>
      </c>
      <c r="F415" s="8" t="e">
        <f>VLOOKUP($D415,#REF!,3,0)</f>
        <v>#REF!</v>
      </c>
      <c r="G415" s="8" t="s">
        <v>13</v>
      </c>
      <c r="H415" s="8" t="s">
        <v>14</v>
      </c>
      <c r="I415" s="8" t="s">
        <v>1854</v>
      </c>
      <c r="J415" s="8" t="e">
        <f t="shared" ref="J415:K415" si="134">C415&amp;"_"&amp;F415&amp;"-"&amp;A415&amp;" "&amp;B415&amp;"_"&amp;G415&amp;"_"&amp;H415&amp;".wav"</f>
        <v>#REF!</v>
      </c>
      <c r="K415" s="8" t="str">
        <f t="shared" si="134"/>
        <v>GUNCano_FIRING-Group Shots Single 01 160m MS_B00M_CANNONS.wav</v>
      </c>
      <c r="L415" s="8" t="s">
        <v>3685</v>
      </c>
      <c r="M415" s="8"/>
      <c r="N415" s="8"/>
      <c r="O415" s="8"/>
      <c r="P415" s="8"/>
      <c r="Q415" s="8"/>
      <c r="R415" s="8"/>
      <c r="S415" s="8"/>
      <c r="T415" s="8"/>
      <c r="U415" s="8"/>
      <c r="V415" s="8"/>
      <c r="W415" s="8"/>
      <c r="X415" s="8"/>
      <c r="Y415" s="8"/>
      <c r="Z415" s="8"/>
      <c r="AA415" s="8"/>
      <c r="AB415" s="8"/>
      <c r="AC415" s="8"/>
    </row>
    <row r="416" spans="1:29" ht="12.75" hidden="1" customHeight="1">
      <c r="A416" s="5"/>
      <c r="B416" s="5" t="s">
        <v>3672</v>
      </c>
      <c r="C416" s="5" t="s">
        <v>3041</v>
      </c>
      <c r="D416" s="5" t="s">
        <v>12</v>
      </c>
      <c r="E416" s="8" t="e">
        <f>VLOOKUP($D416,#REF!,2,0)</f>
        <v>#REF!</v>
      </c>
      <c r="F416" s="8" t="e">
        <f>VLOOKUP($D416,#REF!,3,0)</f>
        <v>#REF!</v>
      </c>
      <c r="G416" s="8" t="s">
        <v>13</v>
      </c>
      <c r="H416" s="8" t="s">
        <v>14</v>
      </c>
      <c r="I416" s="8" t="s">
        <v>1854</v>
      </c>
      <c r="J416" s="8"/>
      <c r="K416" s="8" t="str">
        <f>D416&amp;"_"&amp;G416&amp;"-"&amp;B416&amp;" "&amp;C416&amp;"_"&amp;H416&amp;"_"&amp;I416&amp;".wav"</f>
        <v>GUNCano_FIRING-Group Shots Single 01 100m XY BU_B00M_CANNONS.wav</v>
      </c>
      <c r="L416" s="8" t="s">
        <v>3686</v>
      </c>
      <c r="M416" s="8"/>
      <c r="N416" s="8"/>
      <c r="O416" s="8"/>
      <c r="P416" s="8"/>
      <c r="Q416" s="8"/>
      <c r="R416" s="8"/>
      <c r="S416" s="8"/>
      <c r="T416" s="8"/>
      <c r="U416" s="8"/>
      <c r="V416" s="8"/>
      <c r="W416" s="8"/>
      <c r="X416" s="8"/>
      <c r="Y416" s="8"/>
      <c r="Z416" s="8"/>
      <c r="AA416" s="8"/>
      <c r="AB416" s="8"/>
      <c r="AC416" s="8"/>
    </row>
    <row r="417" spans="1:29" ht="12.75" hidden="1" customHeight="1">
      <c r="A417" s="5"/>
      <c r="B417" s="5" t="s">
        <v>3672</v>
      </c>
      <c r="C417" s="5" t="s">
        <v>3043</v>
      </c>
      <c r="D417" s="5" t="s">
        <v>12</v>
      </c>
      <c r="E417" s="8" t="e">
        <f>VLOOKUP($D417,#REF!,2,0)</f>
        <v>#REF!</v>
      </c>
      <c r="F417" s="8" t="e">
        <f>VLOOKUP($D417,#REF!,3,0)</f>
        <v>#REF!</v>
      </c>
      <c r="G417" s="8" t="s">
        <v>13</v>
      </c>
      <c r="H417" s="8" t="s">
        <v>14</v>
      </c>
      <c r="I417" s="8" t="s">
        <v>1854</v>
      </c>
      <c r="J417" s="8" t="e">
        <f t="shared" ref="J417:K417" si="135">C417&amp;"_"&amp;F417&amp;"-"&amp;A417&amp;" "&amp;B417&amp;"_"&amp;G417&amp;"_"&amp;H417&amp;".wav"</f>
        <v>#REF!</v>
      </c>
      <c r="K417" s="8" t="str">
        <f t="shared" si="135"/>
        <v>GUNCano_FIRING-Group Shots Single 01 100m XY_B00M_CANNONS.wav</v>
      </c>
      <c r="L417" s="8" t="s">
        <v>3687</v>
      </c>
      <c r="M417" s="8"/>
      <c r="N417" s="8"/>
      <c r="O417" s="8"/>
      <c r="P417" s="8"/>
      <c r="Q417" s="8"/>
      <c r="R417" s="8"/>
      <c r="S417" s="8"/>
      <c r="T417" s="8"/>
      <c r="U417" s="8"/>
      <c r="V417" s="8"/>
      <c r="W417" s="8"/>
      <c r="X417" s="8"/>
      <c r="Y417" s="8"/>
      <c r="Z417" s="8"/>
      <c r="AA417" s="8"/>
      <c r="AB417" s="8"/>
      <c r="AC417" s="8"/>
    </row>
    <row r="418" spans="1:29" ht="12.75" hidden="1" customHeight="1">
      <c r="A418" s="5"/>
      <c r="B418" s="5" t="s">
        <v>3688</v>
      </c>
      <c r="C418" s="5" t="s">
        <v>3046</v>
      </c>
      <c r="D418" s="5" t="s">
        <v>12</v>
      </c>
      <c r="E418" s="8" t="e">
        <f>VLOOKUP($D418,#REF!,2,0)</f>
        <v>#REF!</v>
      </c>
      <c r="F418" s="8" t="e">
        <f>VLOOKUP($D418,#REF!,3,0)</f>
        <v>#REF!</v>
      </c>
      <c r="G418" s="8" t="s">
        <v>13</v>
      </c>
      <c r="H418" s="8" t="s">
        <v>14</v>
      </c>
      <c r="I418" s="8" t="s">
        <v>1854</v>
      </c>
      <c r="J418" s="8"/>
      <c r="K418" s="8" t="str">
        <f t="shared" ref="K418:K419" si="136">D418&amp;"_"&amp;G418&amp;"-"&amp;B418&amp;" "&amp;C418&amp;"_"&amp;H418&amp;"_"&amp;I418&amp;".wav"</f>
        <v>GUNCano_FIRING-Group Shots Single 02 120m XY BU_B00M_CANNONS.wav</v>
      </c>
      <c r="L418" s="8" t="s">
        <v>3689</v>
      </c>
      <c r="M418" s="8"/>
      <c r="N418" s="8"/>
      <c r="O418" s="8"/>
      <c r="P418" s="8"/>
      <c r="Q418" s="8"/>
      <c r="R418" s="8"/>
      <c r="S418" s="8"/>
      <c r="T418" s="8"/>
      <c r="U418" s="8"/>
      <c r="V418" s="8"/>
      <c r="W418" s="8"/>
      <c r="X418" s="8"/>
      <c r="Y418" s="8"/>
      <c r="Z418" s="8"/>
      <c r="AA418" s="8"/>
      <c r="AB418" s="8"/>
      <c r="AC418" s="8"/>
    </row>
    <row r="419" spans="1:29" ht="12.75" hidden="1" customHeight="1">
      <c r="A419" s="5"/>
      <c r="B419" s="5" t="s">
        <v>3688</v>
      </c>
      <c r="C419" s="5" t="s">
        <v>3048</v>
      </c>
      <c r="D419" s="5" t="s">
        <v>12</v>
      </c>
      <c r="E419" s="8" t="e">
        <f>VLOOKUP($D419,#REF!,2,0)</f>
        <v>#REF!</v>
      </c>
      <c r="F419" s="8" t="e">
        <f>VLOOKUP($D419,#REF!,3,0)</f>
        <v>#REF!</v>
      </c>
      <c r="G419" s="8" t="s">
        <v>13</v>
      </c>
      <c r="H419" s="8" t="s">
        <v>14</v>
      </c>
      <c r="I419" s="8" t="s">
        <v>1854</v>
      </c>
      <c r="J419" s="8"/>
      <c r="K419" s="8" t="str">
        <f t="shared" si="136"/>
        <v>GUNCano_FIRING-Group Shots Single 02 130m MS BU_B00M_CANNONS.wav</v>
      </c>
      <c r="L419" s="8" t="s">
        <v>3690</v>
      </c>
      <c r="M419" s="8"/>
      <c r="N419" s="8"/>
      <c r="O419" s="8"/>
      <c r="P419" s="8"/>
      <c r="Q419" s="8"/>
      <c r="R419" s="8"/>
      <c r="S419" s="8"/>
      <c r="T419" s="8"/>
      <c r="U419" s="8"/>
      <c r="V419" s="8"/>
      <c r="W419" s="8"/>
      <c r="X419" s="8"/>
      <c r="Y419" s="8"/>
      <c r="Z419" s="8"/>
      <c r="AA419" s="8"/>
      <c r="AB419" s="8"/>
      <c r="AC419" s="8"/>
    </row>
    <row r="420" spans="1:29" ht="12.75" hidden="1" customHeight="1">
      <c r="A420" s="5"/>
      <c r="B420" s="5" t="s">
        <v>3688</v>
      </c>
      <c r="C420" s="5" t="s">
        <v>3055</v>
      </c>
      <c r="D420" s="5" t="s">
        <v>12</v>
      </c>
      <c r="E420" s="8" t="e">
        <f>VLOOKUP($D420,#REF!,2,0)</f>
        <v>#REF!</v>
      </c>
      <c r="F420" s="8" t="e">
        <f>VLOOKUP($D420,#REF!,3,0)</f>
        <v>#REF!</v>
      </c>
      <c r="G420" s="8" t="s">
        <v>13</v>
      </c>
      <c r="H420" s="8" t="s">
        <v>14</v>
      </c>
      <c r="I420" s="8" t="s">
        <v>1854</v>
      </c>
      <c r="J420" s="8" t="e">
        <f t="shared" ref="J420:K420" si="137">C420&amp;"_"&amp;F420&amp;"-"&amp;A420&amp;" "&amp;B420&amp;"_"&amp;G420&amp;"_"&amp;H420&amp;".wav"</f>
        <v>#REF!</v>
      </c>
      <c r="K420" s="8" t="str">
        <f t="shared" si="137"/>
        <v>GUNCano_FIRING-Group Shots Single 02 130m MS_B00M_CANNONS.wav</v>
      </c>
      <c r="L420" s="8" t="s">
        <v>3691</v>
      </c>
      <c r="M420" s="8"/>
      <c r="N420" s="8"/>
      <c r="O420" s="8"/>
      <c r="P420" s="8"/>
      <c r="Q420" s="8"/>
      <c r="R420" s="8"/>
      <c r="S420" s="8"/>
      <c r="T420" s="8"/>
      <c r="U420" s="8"/>
      <c r="V420" s="8"/>
      <c r="W420" s="8"/>
      <c r="X420" s="8"/>
      <c r="Y420" s="8"/>
      <c r="Z420" s="8"/>
      <c r="AA420" s="8"/>
      <c r="AB420" s="8"/>
      <c r="AC420" s="8"/>
    </row>
    <row r="421" spans="1:29" ht="12.75" hidden="1" customHeight="1">
      <c r="A421" s="5"/>
      <c r="B421" s="5" t="s">
        <v>3688</v>
      </c>
      <c r="C421" s="5" t="s">
        <v>3052</v>
      </c>
      <c r="D421" s="5" t="s">
        <v>12</v>
      </c>
      <c r="E421" s="8" t="e">
        <f>VLOOKUP($D421,#REF!,2,0)</f>
        <v>#REF!</v>
      </c>
      <c r="F421" s="8" t="e">
        <f>VLOOKUP($D421,#REF!,3,0)</f>
        <v>#REF!</v>
      </c>
      <c r="G421" s="8" t="s">
        <v>13</v>
      </c>
      <c r="H421" s="8" t="s">
        <v>14</v>
      </c>
      <c r="I421" s="8" t="s">
        <v>1854</v>
      </c>
      <c r="J421" s="8" t="e">
        <f t="shared" ref="J421:K421" si="138">C421&amp;"_"&amp;F421&amp;"-"&amp;A421&amp;" "&amp;B421&amp;"_"&amp;G421&amp;"_"&amp;H421&amp;".wav"</f>
        <v>#REF!</v>
      </c>
      <c r="K421" s="8" t="str">
        <f t="shared" si="138"/>
        <v>GUNCano_FIRING-Group Shots Single 02 120m XY_B00M_CANNONS.wav</v>
      </c>
      <c r="L421" s="8" t="s">
        <v>3692</v>
      </c>
      <c r="M421" s="8"/>
      <c r="N421" s="8"/>
      <c r="O421" s="8"/>
      <c r="P421" s="8"/>
      <c r="Q421" s="8"/>
      <c r="R421" s="8"/>
      <c r="S421" s="8"/>
      <c r="T421" s="8"/>
      <c r="U421" s="8"/>
      <c r="V421" s="8"/>
      <c r="W421" s="8"/>
      <c r="X421" s="8"/>
      <c r="Y421" s="8"/>
      <c r="Z421" s="8"/>
      <c r="AA421" s="8"/>
      <c r="AB421" s="8"/>
      <c r="AC421" s="8"/>
    </row>
    <row r="422" spans="1:29" ht="12.75" hidden="1" customHeight="1">
      <c r="A422" s="5"/>
      <c r="B422" s="5" t="s">
        <v>3688</v>
      </c>
      <c r="C422" s="5" t="s">
        <v>3017</v>
      </c>
      <c r="D422" s="5" t="s">
        <v>12</v>
      </c>
      <c r="E422" s="8" t="e">
        <f>VLOOKUP($D422,#REF!,2,0)</f>
        <v>#REF!</v>
      </c>
      <c r="F422" s="8" t="e">
        <f>VLOOKUP($D422,#REF!,3,0)</f>
        <v>#REF!</v>
      </c>
      <c r="G422" s="8" t="s">
        <v>13</v>
      </c>
      <c r="H422" s="8" t="s">
        <v>14</v>
      </c>
      <c r="I422" s="8" t="s">
        <v>1854</v>
      </c>
      <c r="J422" s="8" t="e">
        <f t="shared" ref="J422:K422" si="139">C422&amp;"_"&amp;F422&amp;"-"&amp;A422&amp;" "&amp;B422&amp;"_"&amp;G422&amp;"_"&amp;H422&amp;".wav"</f>
        <v>#REF!</v>
      </c>
      <c r="K422" s="8" t="str">
        <f t="shared" si="139"/>
        <v>GUNCano_FIRING-Group Shots Single 02 50m XY_B00M_CANNONS.wav</v>
      </c>
      <c r="L422" s="8" t="s">
        <v>3693</v>
      </c>
      <c r="M422" s="8"/>
      <c r="N422" s="8"/>
      <c r="O422" s="8"/>
      <c r="P422" s="8"/>
      <c r="Q422" s="8"/>
      <c r="R422" s="8"/>
      <c r="S422" s="8"/>
      <c r="T422" s="8"/>
      <c r="U422" s="8"/>
      <c r="V422" s="8"/>
      <c r="W422" s="8"/>
      <c r="X422" s="8"/>
      <c r="Y422" s="8"/>
      <c r="Z422" s="8"/>
      <c r="AA422" s="8"/>
      <c r="AB422" s="8"/>
      <c r="AC422" s="8"/>
    </row>
    <row r="423" spans="1:29" ht="12.75" hidden="1" customHeight="1">
      <c r="A423" s="5"/>
      <c r="B423" s="5" t="s">
        <v>3688</v>
      </c>
      <c r="C423" s="5" t="s">
        <v>3020</v>
      </c>
      <c r="D423" s="5" t="s">
        <v>12</v>
      </c>
      <c r="E423" s="8" t="e">
        <f>VLOOKUP($D423,#REF!,2,0)</f>
        <v>#REF!</v>
      </c>
      <c r="F423" s="8" t="e">
        <f>VLOOKUP($D423,#REF!,3,0)</f>
        <v>#REF!</v>
      </c>
      <c r="G423" s="8" t="s">
        <v>13</v>
      </c>
      <c r="H423" s="8" t="s">
        <v>14</v>
      </c>
      <c r="I423" s="8" t="s">
        <v>1854</v>
      </c>
      <c r="J423" s="8" t="e">
        <f t="shared" ref="J423:K423" si="140">C423&amp;"_"&amp;F423&amp;"-"&amp;A423&amp;" "&amp;B423&amp;"_"&amp;G423&amp;"_"&amp;H423&amp;".wav"</f>
        <v>#REF!</v>
      </c>
      <c r="K423" s="8" t="str">
        <f t="shared" si="140"/>
        <v>GUNCano_FIRING-Group Shots Single 02 175m XY_B00M_CANNONS.wav</v>
      </c>
      <c r="L423" s="8" t="s">
        <v>3694</v>
      </c>
      <c r="M423" s="8"/>
      <c r="N423" s="8"/>
      <c r="O423" s="8"/>
      <c r="P423" s="8"/>
      <c r="Q423" s="8"/>
      <c r="R423" s="8"/>
      <c r="S423" s="8"/>
      <c r="T423" s="8"/>
      <c r="U423" s="8"/>
      <c r="V423" s="8"/>
      <c r="W423" s="8"/>
      <c r="X423" s="8"/>
      <c r="Y423" s="8"/>
      <c r="Z423" s="8"/>
      <c r="AA423" s="8"/>
      <c r="AB423" s="8"/>
      <c r="AC423" s="8"/>
    </row>
    <row r="424" spans="1:29" ht="12.75" hidden="1" customHeight="1">
      <c r="A424" s="5"/>
      <c r="B424" s="5" t="s">
        <v>3688</v>
      </c>
      <c r="C424" s="5" t="s">
        <v>3023</v>
      </c>
      <c r="D424" s="5" t="s">
        <v>12</v>
      </c>
      <c r="E424" s="8" t="e">
        <f>VLOOKUP($D424,#REF!,2,0)</f>
        <v>#REF!</v>
      </c>
      <c r="F424" s="8" t="e">
        <f>VLOOKUP($D424,#REF!,3,0)</f>
        <v>#REF!</v>
      </c>
      <c r="G424" s="8" t="s">
        <v>13</v>
      </c>
      <c r="H424" s="8" t="s">
        <v>14</v>
      </c>
      <c r="I424" s="8" t="s">
        <v>1854</v>
      </c>
      <c r="J424" s="8" t="e">
        <f t="shared" ref="J424:K424" si="141">C424&amp;"_"&amp;F424&amp;"-"&amp;A424&amp;" "&amp;B424&amp;"_"&amp;G424&amp;"_"&amp;H424&amp;".wav"</f>
        <v>#REF!</v>
      </c>
      <c r="K424" s="8" t="str">
        <f t="shared" si="141"/>
        <v>GUNCano_FIRING-Group Shots Single 02 200m 1st ambiX_B00M_CANNONS.wav</v>
      </c>
      <c r="L424" s="8" t="s">
        <v>3695</v>
      </c>
      <c r="M424" s="8"/>
      <c r="N424" s="8"/>
      <c r="O424" s="8"/>
      <c r="P424" s="8"/>
      <c r="Q424" s="8"/>
      <c r="R424" s="8"/>
      <c r="S424" s="8"/>
      <c r="T424" s="8"/>
      <c r="U424" s="8"/>
      <c r="V424" s="8"/>
      <c r="W424" s="8"/>
      <c r="X424" s="8"/>
      <c r="Y424" s="8"/>
      <c r="Z424" s="8"/>
      <c r="AA424" s="8"/>
      <c r="AB424" s="8"/>
      <c r="AC424" s="8"/>
    </row>
    <row r="425" spans="1:29" ht="12.75" hidden="1" customHeight="1">
      <c r="A425" s="5"/>
      <c r="B425" s="5" t="s">
        <v>3688</v>
      </c>
      <c r="C425" s="5" t="s">
        <v>3026</v>
      </c>
      <c r="D425" s="5" t="s">
        <v>12</v>
      </c>
      <c r="E425" s="8" t="e">
        <f>VLOOKUP($D425,#REF!,2,0)</f>
        <v>#REF!</v>
      </c>
      <c r="F425" s="8" t="e">
        <f>VLOOKUP($D425,#REF!,3,0)</f>
        <v>#REF!</v>
      </c>
      <c r="G425" s="8" t="s">
        <v>13</v>
      </c>
      <c r="H425" s="8" t="s">
        <v>14</v>
      </c>
      <c r="I425" s="8" t="s">
        <v>1854</v>
      </c>
      <c r="J425" s="8" t="e">
        <f t="shared" ref="J425:K425" si="142">C425&amp;"_"&amp;F425&amp;"-"&amp;A425&amp;" "&amp;B425&amp;"_"&amp;G425&amp;"_"&amp;H425&amp;".wav"</f>
        <v>#REF!</v>
      </c>
      <c r="K425" s="8" t="str">
        <f t="shared" si="142"/>
        <v>GUNCano_FIRING-Group Shots Single 02 200m ORTF3D Hi_B00M_CANNONS.wav</v>
      </c>
      <c r="L425" s="8" t="s">
        <v>3696</v>
      </c>
      <c r="M425" s="8"/>
      <c r="N425" s="8"/>
      <c r="O425" s="8"/>
      <c r="P425" s="8"/>
      <c r="Q425" s="8"/>
      <c r="R425" s="8"/>
      <c r="S425" s="8"/>
      <c r="T425" s="8"/>
      <c r="U425" s="8"/>
      <c r="V425" s="8"/>
      <c r="W425" s="8"/>
      <c r="X425" s="8"/>
      <c r="Y425" s="8"/>
      <c r="Z425" s="8"/>
      <c r="AA425" s="8"/>
      <c r="AB425" s="8"/>
      <c r="AC425" s="8"/>
    </row>
    <row r="426" spans="1:29" ht="12.75" hidden="1" customHeight="1">
      <c r="A426" s="5"/>
      <c r="B426" s="5" t="s">
        <v>3688</v>
      </c>
      <c r="C426" s="5" t="s">
        <v>3029</v>
      </c>
      <c r="D426" s="5" t="s">
        <v>12</v>
      </c>
      <c r="E426" s="8" t="e">
        <f>VLOOKUP($D426,#REF!,2,0)</f>
        <v>#REF!</v>
      </c>
      <c r="F426" s="8" t="e">
        <f>VLOOKUP($D426,#REF!,3,0)</f>
        <v>#REF!</v>
      </c>
      <c r="G426" s="8" t="s">
        <v>13</v>
      </c>
      <c r="H426" s="8" t="s">
        <v>14</v>
      </c>
      <c r="I426" s="8" t="s">
        <v>1854</v>
      </c>
      <c r="J426" s="8" t="e">
        <f t="shared" ref="J426:K426" si="143">C426&amp;"_"&amp;F426&amp;"-"&amp;A426&amp;" "&amp;B426&amp;"_"&amp;G426&amp;"_"&amp;H426&amp;".wav"</f>
        <v>#REF!</v>
      </c>
      <c r="K426" s="8" t="str">
        <f t="shared" si="143"/>
        <v>GUNCano_FIRING-Group Shots Single 02 200m ORTF3D Lo_B00M_CANNONS.wav</v>
      </c>
      <c r="L426" s="8" t="s">
        <v>3697</v>
      </c>
      <c r="M426" s="8"/>
      <c r="N426" s="8"/>
      <c r="O426" s="8"/>
      <c r="P426" s="8"/>
      <c r="Q426" s="8"/>
      <c r="R426" s="8"/>
      <c r="S426" s="8"/>
      <c r="T426" s="8"/>
      <c r="U426" s="8"/>
      <c r="V426" s="8"/>
      <c r="W426" s="8"/>
      <c r="X426" s="8"/>
      <c r="Y426" s="8"/>
      <c r="Z426" s="8"/>
      <c r="AA426" s="8"/>
      <c r="AB426" s="8"/>
      <c r="AC426" s="8"/>
    </row>
    <row r="427" spans="1:29" ht="12.75" hidden="1" customHeight="1">
      <c r="A427" s="5"/>
      <c r="B427" s="5" t="s">
        <v>3688</v>
      </c>
      <c r="C427" s="5" t="s">
        <v>3032</v>
      </c>
      <c r="D427" s="5" t="s">
        <v>12</v>
      </c>
      <c r="E427" s="8" t="e">
        <f>VLOOKUP($D427,#REF!,2,0)</f>
        <v>#REF!</v>
      </c>
      <c r="F427" s="8" t="e">
        <f>VLOOKUP($D427,#REF!,3,0)</f>
        <v>#REF!</v>
      </c>
      <c r="G427" s="8" t="s">
        <v>13</v>
      </c>
      <c r="H427" s="8" t="s">
        <v>14</v>
      </c>
      <c r="I427" s="8" t="s">
        <v>1854</v>
      </c>
      <c r="J427" s="8" t="e">
        <f t="shared" ref="J427:K427" si="144">C427&amp;"_"&amp;F427&amp;"-"&amp;A427&amp;" "&amp;B427&amp;"_"&amp;G427&amp;"_"&amp;H427&amp;".wav"</f>
        <v>#REF!</v>
      </c>
      <c r="K427" s="8" t="str">
        <f t="shared" si="144"/>
        <v>GUNCano_FIRING-Group Shots Single 02 150m HH_B00M_CANNONS.wav</v>
      </c>
      <c r="L427" s="8" t="s">
        <v>3698</v>
      </c>
      <c r="M427" s="8"/>
      <c r="N427" s="8"/>
      <c r="O427" s="8"/>
      <c r="P427" s="8"/>
      <c r="Q427" s="8"/>
      <c r="R427" s="8"/>
      <c r="S427" s="8"/>
      <c r="T427" s="8"/>
      <c r="U427" s="8"/>
      <c r="V427" s="8"/>
      <c r="W427" s="8"/>
      <c r="X427" s="8"/>
      <c r="Y427" s="8"/>
      <c r="Z427" s="8"/>
      <c r="AA427" s="8"/>
      <c r="AB427" s="8"/>
      <c r="AC427" s="8"/>
    </row>
    <row r="428" spans="1:29" ht="12.75" hidden="1" customHeight="1">
      <c r="A428" s="5"/>
      <c r="B428" s="5" t="s">
        <v>3688</v>
      </c>
      <c r="C428" s="5" t="s">
        <v>3035</v>
      </c>
      <c r="D428" s="5" t="s">
        <v>12</v>
      </c>
      <c r="E428" s="8" t="e">
        <f>VLOOKUP($D428,#REF!,2,0)</f>
        <v>#REF!</v>
      </c>
      <c r="F428" s="8" t="e">
        <f>VLOOKUP($D428,#REF!,3,0)</f>
        <v>#REF!</v>
      </c>
      <c r="G428" s="8" t="s">
        <v>13</v>
      </c>
      <c r="H428" s="8" t="s">
        <v>14</v>
      </c>
      <c r="I428" s="8" t="s">
        <v>1854</v>
      </c>
      <c r="J428" s="8"/>
      <c r="K428" s="8" t="str">
        <f t="shared" ref="K428:K429" si="145">D428&amp;"_"&amp;G428&amp;"-"&amp;B428&amp;" "&amp;C428&amp;"_"&amp;H428&amp;"_"&amp;I428&amp;".wav"</f>
        <v>GUNCano_FIRING-Group Shots Single 02 150m HH BU_B00M_CANNONS.wav</v>
      </c>
      <c r="L428" s="8" t="s">
        <v>3699</v>
      </c>
      <c r="M428" s="8"/>
      <c r="N428" s="8"/>
      <c r="O428" s="8"/>
      <c r="P428" s="8"/>
      <c r="Q428" s="8"/>
      <c r="R428" s="8"/>
      <c r="S428" s="8"/>
      <c r="T428" s="8"/>
      <c r="U428" s="8"/>
      <c r="V428" s="8"/>
      <c r="W428" s="8"/>
      <c r="X428" s="8"/>
      <c r="Y428" s="8"/>
      <c r="Z428" s="8"/>
      <c r="AA428" s="8"/>
      <c r="AB428" s="8"/>
      <c r="AC428" s="8"/>
    </row>
    <row r="429" spans="1:29" ht="12.75" hidden="1" customHeight="1">
      <c r="A429" s="5"/>
      <c r="B429" s="5" t="s">
        <v>3688</v>
      </c>
      <c r="C429" s="5" t="s">
        <v>3037</v>
      </c>
      <c r="D429" s="5" t="s">
        <v>12</v>
      </c>
      <c r="E429" s="8" t="e">
        <f>VLOOKUP($D429,#REF!,2,0)</f>
        <v>#REF!</v>
      </c>
      <c r="F429" s="8" t="e">
        <f>VLOOKUP($D429,#REF!,3,0)</f>
        <v>#REF!</v>
      </c>
      <c r="G429" s="8" t="s">
        <v>13</v>
      </c>
      <c r="H429" s="8" t="s">
        <v>14</v>
      </c>
      <c r="I429" s="8" t="s">
        <v>1854</v>
      </c>
      <c r="J429" s="8"/>
      <c r="K429" s="8" t="str">
        <f t="shared" si="145"/>
        <v>GUNCano_FIRING-Group Shots Single 02 160m MS BU_B00M_CANNONS.wav</v>
      </c>
      <c r="L429" s="8" t="s">
        <v>3700</v>
      </c>
      <c r="M429" s="8"/>
      <c r="N429" s="8"/>
      <c r="O429" s="8"/>
      <c r="P429" s="8"/>
      <c r="Q429" s="8"/>
      <c r="R429" s="8"/>
      <c r="S429" s="8"/>
      <c r="T429" s="8"/>
      <c r="U429" s="8"/>
      <c r="V429" s="8"/>
      <c r="W429" s="8"/>
      <c r="X429" s="8"/>
      <c r="Y429" s="8"/>
      <c r="Z429" s="8"/>
      <c r="AA429" s="8"/>
      <c r="AB429" s="8"/>
      <c r="AC429" s="8"/>
    </row>
    <row r="430" spans="1:29" ht="12.75" hidden="1" customHeight="1">
      <c r="A430" s="5"/>
      <c r="B430" s="5" t="s">
        <v>3688</v>
      </c>
      <c r="C430" s="5" t="s">
        <v>3039</v>
      </c>
      <c r="D430" s="5" t="s">
        <v>12</v>
      </c>
      <c r="E430" s="8" t="e">
        <f>VLOOKUP($D430,#REF!,2,0)</f>
        <v>#REF!</v>
      </c>
      <c r="F430" s="8" t="e">
        <f>VLOOKUP($D430,#REF!,3,0)</f>
        <v>#REF!</v>
      </c>
      <c r="G430" s="8" t="s">
        <v>13</v>
      </c>
      <c r="H430" s="8" t="s">
        <v>14</v>
      </c>
      <c r="I430" s="8" t="s">
        <v>1854</v>
      </c>
      <c r="J430" s="8" t="e">
        <f t="shared" ref="J430:K430" si="146">C430&amp;"_"&amp;F430&amp;"-"&amp;A430&amp;" "&amp;B430&amp;"_"&amp;G430&amp;"_"&amp;H430&amp;".wav"</f>
        <v>#REF!</v>
      </c>
      <c r="K430" s="8" t="str">
        <f t="shared" si="146"/>
        <v>GUNCano_FIRING-Group Shots Single 02 160m MS_B00M_CANNONS.wav</v>
      </c>
      <c r="L430" s="8" t="s">
        <v>3701</v>
      </c>
      <c r="M430" s="8"/>
      <c r="N430" s="8"/>
      <c r="O430" s="8"/>
      <c r="P430" s="8"/>
      <c r="Q430" s="8"/>
      <c r="R430" s="8"/>
      <c r="S430" s="8"/>
      <c r="T430" s="8"/>
      <c r="U430" s="8"/>
      <c r="V430" s="8"/>
      <c r="W430" s="8"/>
      <c r="X430" s="8"/>
      <c r="Y430" s="8"/>
      <c r="Z430" s="8"/>
      <c r="AA430" s="8"/>
      <c r="AB430" s="8"/>
      <c r="AC430" s="8"/>
    </row>
    <row r="431" spans="1:29" ht="12.75" hidden="1" customHeight="1">
      <c r="A431" s="5"/>
      <c r="B431" s="5" t="s">
        <v>3688</v>
      </c>
      <c r="C431" s="5" t="s">
        <v>3041</v>
      </c>
      <c r="D431" s="5" t="s">
        <v>12</v>
      </c>
      <c r="E431" s="8" t="e">
        <f>VLOOKUP($D431,#REF!,2,0)</f>
        <v>#REF!</v>
      </c>
      <c r="F431" s="8" t="e">
        <f>VLOOKUP($D431,#REF!,3,0)</f>
        <v>#REF!</v>
      </c>
      <c r="G431" s="8" t="s">
        <v>13</v>
      </c>
      <c r="H431" s="8" t="s">
        <v>14</v>
      </c>
      <c r="I431" s="8" t="s">
        <v>1854</v>
      </c>
      <c r="J431" s="8"/>
      <c r="K431" s="8" t="str">
        <f>D431&amp;"_"&amp;G431&amp;"-"&amp;B431&amp;" "&amp;C431&amp;"_"&amp;H431&amp;"_"&amp;I431&amp;".wav"</f>
        <v>GUNCano_FIRING-Group Shots Single 02 100m XY BU_B00M_CANNONS.wav</v>
      </c>
      <c r="L431" s="8" t="s">
        <v>3702</v>
      </c>
      <c r="M431" s="8"/>
      <c r="N431" s="8"/>
      <c r="O431" s="8"/>
      <c r="P431" s="8"/>
      <c r="Q431" s="8"/>
      <c r="R431" s="8"/>
      <c r="S431" s="8"/>
      <c r="T431" s="8"/>
      <c r="U431" s="8"/>
      <c r="V431" s="8"/>
      <c r="W431" s="8"/>
      <c r="X431" s="8"/>
      <c r="Y431" s="8"/>
      <c r="Z431" s="8"/>
      <c r="AA431" s="8"/>
      <c r="AB431" s="8"/>
      <c r="AC431" s="8"/>
    </row>
    <row r="432" spans="1:29" ht="12.75" hidden="1" customHeight="1">
      <c r="A432" s="5"/>
      <c r="B432" s="5" t="s">
        <v>3688</v>
      </c>
      <c r="C432" s="5" t="s">
        <v>3043</v>
      </c>
      <c r="D432" s="5" t="s">
        <v>12</v>
      </c>
      <c r="E432" s="8" t="e">
        <f>VLOOKUP($D432,#REF!,2,0)</f>
        <v>#REF!</v>
      </c>
      <c r="F432" s="8" t="e">
        <f>VLOOKUP($D432,#REF!,3,0)</f>
        <v>#REF!</v>
      </c>
      <c r="G432" s="8" t="s">
        <v>13</v>
      </c>
      <c r="H432" s="8" t="s">
        <v>14</v>
      </c>
      <c r="I432" s="8" t="s">
        <v>1854</v>
      </c>
      <c r="J432" s="8" t="e">
        <f t="shared" ref="J432:K432" si="147">C432&amp;"_"&amp;F432&amp;"-"&amp;A432&amp;" "&amp;B432&amp;"_"&amp;G432&amp;"_"&amp;H432&amp;".wav"</f>
        <v>#REF!</v>
      </c>
      <c r="K432" s="8" t="str">
        <f t="shared" si="147"/>
        <v>GUNCano_FIRING-Group Shots Single 02 100m XY_B00M_CANNONS.wav</v>
      </c>
      <c r="L432" s="8" t="s">
        <v>3703</v>
      </c>
      <c r="M432" s="8"/>
      <c r="N432" s="8"/>
      <c r="O432" s="8"/>
      <c r="P432" s="8"/>
      <c r="Q432" s="8"/>
      <c r="R432" s="8"/>
      <c r="S432" s="8"/>
      <c r="T432" s="8"/>
      <c r="U432" s="8"/>
      <c r="V432" s="8"/>
      <c r="W432" s="8"/>
      <c r="X432" s="8"/>
      <c r="Y432" s="8"/>
      <c r="Z432" s="8"/>
      <c r="AA432" s="8"/>
      <c r="AB432" s="8"/>
      <c r="AC432" s="8"/>
    </row>
    <row r="433" spans="1:29" ht="12.75" hidden="1" customHeight="1">
      <c r="A433" s="5"/>
      <c r="B433" s="5" t="s">
        <v>3704</v>
      </c>
      <c r="C433" s="5" t="s">
        <v>3046</v>
      </c>
      <c r="D433" s="5" t="s">
        <v>12</v>
      </c>
      <c r="E433" s="8" t="e">
        <f>VLOOKUP($D433,#REF!,2,0)</f>
        <v>#REF!</v>
      </c>
      <c r="F433" s="8" t="e">
        <f>VLOOKUP($D433,#REF!,3,0)</f>
        <v>#REF!</v>
      </c>
      <c r="G433" s="8" t="s">
        <v>13</v>
      </c>
      <c r="H433" s="8" t="s">
        <v>14</v>
      </c>
      <c r="I433" s="8" t="s">
        <v>1854</v>
      </c>
      <c r="J433" s="8"/>
      <c r="K433" s="8" t="str">
        <f t="shared" ref="K433:K434" si="148">D433&amp;"_"&amp;G433&amp;"-"&amp;B433&amp;" "&amp;C433&amp;"_"&amp;H433&amp;"_"&amp;I433&amp;".wav"</f>
        <v>GUNCano_FIRING-Group Shots Single 03 120m XY BU_B00M_CANNONS.wav</v>
      </c>
      <c r="L433" s="8" t="s">
        <v>3705</v>
      </c>
      <c r="M433" s="8"/>
      <c r="N433" s="8"/>
      <c r="O433" s="8"/>
      <c r="P433" s="8"/>
      <c r="Q433" s="8"/>
      <c r="R433" s="8"/>
      <c r="S433" s="8"/>
      <c r="T433" s="8"/>
      <c r="U433" s="8"/>
      <c r="V433" s="8"/>
      <c r="W433" s="8"/>
      <c r="X433" s="8"/>
      <c r="Y433" s="8"/>
      <c r="Z433" s="8"/>
      <c r="AA433" s="8"/>
      <c r="AB433" s="8"/>
      <c r="AC433" s="8"/>
    </row>
    <row r="434" spans="1:29" ht="12.75" hidden="1" customHeight="1">
      <c r="A434" s="5"/>
      <c r="B434" s="5" t="s">
        <v>3704</v>
      </c>
      <c r="C434" s="5" t="s">
        <v>3048</v>
      </c>
      <c r="D434" s="5" t="s">
        <v>12</v>
      </c>
      <c r="E434" s="8" t="e">
        <f>VLOOKUP($D434,#REF!,2,0)</f>
        <v>#REF!</v>
      </c>
      <c r="F434" s="8" t="e">
        <f>VLOOKUP($D434,#REF!,3,0)</f>
        <v>#REF!</v>
      </c>
      <c r="G434" s="8" t="s">
        <v>13</v>
      </c>
      <c r="H434" s="8" t="s">
        <v>14</v>
      </c>
      <c r="I434" s="8" t="s">
        <v>1854</v>
      </c>
      <c r="J434" s="8"/>
      <c r="K434" s="8" t="str">
        <f t="shared" si="148"/>
        <v>GUNCano_FIRING-Group Shots Single 03 130m MS BU_B00M_CANNONS.wav</v>
      </c>
      <c r="L434" s="8" t="s">
        <v>3706</v>
      </c>
      <c r="M434" s="8"/>
      <c r="N434" s="8"/>
      <c r="O434" s="8"/>
      <c r="P434" s="8"/>
      <c r="Q434" s="8"/>
      <c r="R434" s="8"/>
      <c r="S434" s="8"/>
      <c r="T434" s="8"/>
      <c r="U434" s="8"/>
      <c r="V434" s="8"/>
      <c r="W434" s="8"/>
      <c r="X434" s="8"/>
      <c r="Y434" s="8"/>
      <c r="Z434" s="8"/>
      <c r="AA434" s="8"/>
      <c r="AB434" s="8"/>
      <c r="AC434" s="8"/>
    </row>
    <row r="435" spans="1:29" ht="12.75" hidden="1" customHeight="1">
      <c r="A435" s="5"/>
      <c r="B435" s="5" t="s">
        <v>3704</v>
      </c>
      <c r="C435" s="5" t="s">
        <v>3055</v>
      </c>
      <c r="D435" s="5" t="s">
        <v>12</v>
      </c>
      <c r="E435" s="8" t="e">
        <f>VLOOKUP($D435,#REF!,2,0)</f>
        <v>#REF!</v>
      </c>
      <c r="F435" s="8" t="e">
        <f>VLOOKUP($D435,#REF!,3,0)</f>
        <v>#REF!</v>
      </c>
      <c r="G435" s="8" t="s">
        <v>13</v>
      </c>
      <c r="H435" s="8" t="s">
        <v>14</v>
      </c>
      <c r="I435" s="8" t="s">
        <v>1854</v>
      </c>
      <c r="J435" s="8" t="e">
        <f t="shared" ref="J435:K435" si="149">C435&amp;"_"&amp;F435&amp;"-"&amp;A435&amp;" "&amp;B435&amp;"_"&amp;G435&amp;"_"&amp;H435&amp;".wav"</f>
        <v>#REF!</v>
      </c>
      <c r="K435" s="8" t="str">
        <f t="shared" si="149"/>
        <v>GUNCano_FIRING-Group Shots Single 03 130m MS_B00M_CANNONS.wav</v>
      </c>
      <c r="L435" s="8" t="s">
        <v>3707</v>
      </c>
      <c r="M435" s="8"/>
      <c r="N435" s="8"/>
      <c r="O435" s="8"/>
      <c r="P435" s="8"/>
      <c r="Q435" s="8"/>
      <c r="R435" s="8"/>
      <c r="S435" s="8"/>
      <c r="T435" s="8"/>
      <c r="U435" s="8"/>
      <c r="V435" s="8"/>
      <c r="W435" s="8"/>
      <c r="X435" s="8"/>
      <c r="Y435" s="8"/>
      <c r="Z435" s="8"/>
      <c r="AA435" s="8"/>
      <c r="AB435" s="8"/>
      <c r="AC435" s="8"/>
    </row>
    <row r="436" spans="1:29" ht="12.75" hidden="1" customHeight="1">
      <c r="A436" s="5"/>
      <c r="B436" s="5" t="s">
        <v>3704</v>
      </c>
      <c r="C436" s="5" t="s">
        <v>3052</v>
      </c>
      <c r="D436" s="5" t="s">
        <v>12</v>
      </c>
      <c r="E436" s="8" t="e">
        <f>VLOOKUP($D436,#REF!,2,0)</f>
        <v>#REF!</v>
      </c>
      <c r="F436" s="8" t="e">
        <f>VLOOKUP($D436,#REF!,3,0)</f>
        <v>#REF!</v>
      </c>
      <c r="G436" s="8" t="s">
        <v>13</v>
      </c>
      <c r="H436" s="8" t="s">
        <v>14</v>
      </c>
      <c r="I436" s="8" t="s">
        <v>1854</v>
      </c>
      <c r="J436" s="8" t="e">
        <f t="shared" ref="J436:K436" si="150">C436&amp;"_"&amp;F436&amp;"-"&amp;A436&amp;" "&amp;B436&amp;"_"&amp;G436&amp;"_"&amp;H436&amp;".wav"</f>
        <v>#REF!</v>
      </c>
      <c r="K436" s="8" t="str">
        <f t="shared" si="150"/>
        <v>GUNCano_FIRING-Group Shots Single 03 120m XY_B00M_CANNONS.wav</v>
      </c>
      <c r="L436" s="8" t="s">
        <v>3708</v>
      </c>
      <c r="M436" s="8"/>
      <c r="N436" s="8"/>
      <c r="O436" s="8"/>
      <c r="P436" s="8"/>
      <c r="Q436" s="8"/>
      <c r="R436" s="8"/>
      <c r="S436" s="8"/>
      <c r="T436" s="8"/>
      <c r="U436" s="8"/>
      <c r="V436" s="8"/>
      <c r="W436" s="8"/>
      <c r="X436" s="8"/>
      <c r="Y436" s="8"/>
      <c r="Z436" s="8"/>
      <c r="AA436" s="8"/>
      <c r="AB436" s="8"/>
      <c r="AC436" s="8"/>
    </row>
    <row r="437" spans="1:29" ht="12.75" hidden="1" customHeight="1">
      <c r="A437" s="5"/>
      <c r="B437" s="5" t="s">
        <v>3704</v>
      </c>
      <c r="C437" s="5" t="s">
        <v>3017</v>
      </c>
      <c r="D437" s="5" t="s">
        <v>12</v>
      </c>
      <c r="E437" s="8" t="e">
        <f>VLOOKUP($D437,#REF!,2,0)</f>
        <v>#REF!</v>
      </c>
      <c r="F437" s="8" t="e">
        <f>VLOOKUP($D437,#REF!,3,0)</f>
        <v>#REF!</v>
      </c>
      <c r="G437" s="8" t="s">
        <v>13</v>
      </c>
      <c r="H437" s="8" t="s">
        <v>14</v>
      </c>
      <c r="I437" s="8" t="s">
        <v>1854</v>
      </c>
      <c r="J437" s="8" t="e">
        <f t="shared" ref="J437:K437" si="151">C437&amp;"_"&amp;F437&amp;"-"&amp;A437&amp;" "&amp;B437&amp;"_"&amp;G437&amp;"_"&amp;H437&amp;".wav"</f>
        <v>#REF!</v>
      </c>
      <c r="K437" s="8" t="str">
        <f t="shared" si="151"/>
        <v>GUNCano_FIRING-Group Shots Single 03 50m XY_B00M_CANNONS.wav</v>
      </c>
      <c r="L437" s="8" t="s">
        <v>3709</v>
      </c>
      <c r="M437" s="8"/>
      <c r="N437" s="8"/>
      <c r="O437" s="8"/>
      <c r="P437" s="8"/>
      <c r="Q437" s="8"/>
      <c r="R437" s="8"/>
      <c r="S437" s="8"/>
      <c r="T437" s="8"/>
      <c r="U437" s="8"/>
      <c r="V437" s="8"/>
      <c r="W437" s="8"/>
      <c r="X437" s="8"/>
      <c r="Y437" s="8"/>
      <c r="Z437" s="8"/>
      <c r="AA437" s="8"/>
      <c r="AB437" s="8"/>
      <c r="AC437" s="8"/>
    </row>
    <row r="438" spans="1:29" ht="12.75" hidden="1" customHeight="1">
      <c r="A438" s="5"/>
      <c r="B438" s="5" t="s">
        <v>3704</v>
      </c>
      <c r="C438" s="5" t="s">
        <v>3020</v>
      </c>
      <c r="D438" s="5" t="s">
        <v>12</v>
      </c>
      <c r="E438" s="8" t="e">
        <f>VLOOKUP($D438,#REF!,2,0)</f>
        <v>#REF!</v>
      </c>
      <c r="F438" s="8" t="e">
        <f>VLOOKUP($D438,#REF!,3,0)</f>
        <v>#REF!</v>
      </c>
      <c r="G438" s="8" t="s">
        <v>13</v>
      </c>
      <c r="H438" s="8" t="s">
        <v>14</v>
      </c>
      <c r="I438" s="8" t="s">
        <v>1854</v>
      </c>
      <c r="J438" s="8" t="e">
        <f t="shared" ref="J438:K438" si="152">C438&amp;"_"&amp;F438&amp;"-"&amp;A438&amp;" "&amp;B438&amp;"_"&amp;G438&amp;"_"&amp;H438&amp;".wav"</f>
        <v>#REF!</v>
      </c>
      <c r="K438" s="8" t="str">
        <f t="shared" si="152"/>
        <v>GUNCano_FIRING-Group Shots Single 03 175m XY_B00M_CANNONS.wav</v>
      </c>
      <c r="L438" s="8" t="s">
        <v>3710</v>
      </c>
      <c r="M438" s="8"/>
      <c r="N438" s="8"/>
      <c r="O438" s="8"/>
      <c r="P438" s="8"/>
      <c r="Q438" s="8"/>
      <c r="R438" s="8"/>
      <c r="S438" s="8"/>
      <c r="T438" s="8"/>
      <c r="U438" s="8"/>
      <c r="V438" s="8"/>
      <c r="W438" s="8"/>
      <c r="X438" s="8"/>
      <c r="Y438" s="8"/>
      <c r="Z438" s="8"/>
      <c r="AA438" s="8"/>
      <c r="AB438" s="8"/>
      <c r="AC438" s="8"/>
    </row>
    <row r="439" spans="1:29" ht="12.75" hidden="1" customHeight="1">
      <c r="A439" s="5"/>
      <c r="B439" s="5" t="s">
        <v>3704</v>
      </c>
      <c r="C439" s="5" t="s">
        <v>3023</v>
      </c>
      <c r="D439" s="5" t="s">
        <v>12</v>
      </c>
      <c r="E439" s="8" t="e">
        <f>VLOOKUP($D439,#REF!,2,0)</f>
        <v>#REF!</v>
      </c>
      <c r="F439" s="8" t="e">
        <f>VLOOKUP($D439,#REF!,3,0)</f>
        <v>#REF!</v>
      </c>
      <c r="G439" s="8" t="s">
        <v>13</v>
      </c>
      <c r="H439" s="8" t="s">
        <v>14</v>
      </c>
      <c r="I439" s="8" t="s">
        <v>1854</v>
      </c>
      <c r="J439" s="8" t="e">
        <f t="shared" ref="J439:K439" si="153">C439&amp;"_"&amp;F439&amp;"-"&amp;A439&amp;" "&amp;B439&amp;"_"&amp;G439&amp;"_"&amp;H439&amp;".wav"</f>
        <v>#REF!</v>
      </c>
      <c r="K439" s="8" t="str">
        <f t="shared" si="153"/>
        <v>GUNCano_FIRING-Group Shots Single 03 200m 1st ambiX_B00M_CANNONS.wav</v>
      </c>
      <c r="L439" s="8" t="s">
        <v>3711</v>
      </c>
      <c r="M439" s="8"/>
      <c r="N439" s="8"/>
      <c r="O439" s="8"/>
      <c r="P439" s="8"/>
      <c r="Q439" s="8"/>
      <c r="R439" s="8"/>
      <c r="S439" s="8"/>
      <c r="T439" s="8"/>
      <c r="U439" s="8"/>
      <c r="V439" s="8"/>
      <c r="W439" s="8"/>
      <c r="X439" s="8"/>
      <c r="Y439" s="8"/>
      <c r="Z439" s="8"/>
      <c r="AA439" s="8"/>
      <c r="AB439" s="8"/>
      <c r="AC439" s="8"/>
    </row>
    <row r="440" spans="1:29" ht="12.75" hidden="1" customHeight="1">
      <c r="A440" s="5"/>
      <c r="B440" s="5" t="s">
        <v>3704</v>
      </c>
      <c r="C440" s="5" t="s">
        <v>3026</v>
      </c>
      <c r="D440" s="5" t="s">
        <v>12</v>
      </c>
      <c r="E440" s="8" t="e">
        <f>VLOOKUP($D440,#REF!,2,0)</f>
        <v>#REF!</v>
      </c>
      <c r="F440" s="8" t="e">
        <f>VLOOKUP($D440,#REF!,3,0)</f>
        <v>#REF!</v>
      </c>
      <c r="G440" s="8" t="s">
        <v>13</v>
      </c>
      <c r="H440" s="8" t="s">
        <v>14</v>
      </c>
      <c r="I440" s="8" t="s">
        <v>1854</v>
      </c>
      <c r="J440" s="8" t="e">
        <f t="shared" ref="J440:K440" si="154">C440&amp;"_"&amp;F440&amp;"-"&amp;A440&amp;" "&amp;B440&amp;"_"&amp;G440&amp;"_"&amp;H440&amp;".wav"</f>
        <v>#REF!</v>
      </c>
      <c r="K440" s="8" t="str">
        <f t="shared" si="154"/>
        <v>GUNCano_FIRING-Group Shots Single 03 200m ORTF3D Hi_B00M_CANNONS.wav</v>
      </c>
      <c r="L440" s="8" t="s">
        <v>3712</v>
      </c>
      <c r="M440" s="8"/>
      <c r="N440" s="8"/>
      <c r="O440" s="8"/>
      <c r="P440" s="8"/>
      <c r="Q440" s="8"/>
      <c r="R440" s="8"/>
      <c r="S440" s="8"/>
      <c r="T440" s="8"/>
      <c r="U440" s="8"/>
      <c r="V440" s="8"/>
      <c r="W440" s="8"/>
      <c r="X440" s="8"/>
      <c r="Y440" s="8"/>
      <c r="Z440" s="8"/>
      <c r="AA440" s="8"/>
      <c r="AB440" s="8"/>
      <c r="AC440" s="8"/>
    </row>
    <row r="441" spans="1:29" ht="12.75" hidden="1" customHeight="1">
      <c r="A441" s="5"/>
      <c r="B441" s="5" t="s">
        <v>3704</v>
      </c>
      <c r="C441" s="5" t="s">
        <v>3029</v>
      </c>
      <c r="D441" s="5" t="s">
        <v>12</v>
      </c>
      <c r="E441" s="8" t="e">
        <f>VLOOKUP($D441,#REF!,2,0)</f>
        <v>#REF!</v>
      </c>
      <c r="F441" s="8" t="e">
        <f>VLOOKUP($D441,#REF!,3,0)</f>
        <v>#REF!</v>
      </c>
      <c r="G441" s="8" t="s">
        <v>13</v>
      </c>
      <c r="H441" s="8" t="s">
        <v>14</v>
      </c>
      <c r="I441" s="8" t="s">
        <v>1854</v>
      </c>
      <c r="J441" s="8" t="e">
        <f t="shared" ref="J441:K441" si="155">C441&amp;"_"&amp;F441&amp;"-"&amp;A441&amp;" "&amp;B441&amp;"_"&amp;G441&amp;"_"&amp;H441&amp;".wav"</f>
        <v>#REF!</v>
      </c>
      <c r="K441" s="8" t="str">
        <f t="shared" si="155"/>
        <v>GUNCano_FIRING-Group Shots Single 03 200m ORTF3D Lo_B00M_CANNONS.wav</v>
      </c>
      <c r="L441" s="8" t="s">
        <v>3713</v>
      </c>
      <c r="M441" s="8"/>
      <c r="N441" s="8"/>
      <c r="O441" s="8"/>
      <c r="P441" s="8"/>
      <c r="Q441" s="8"/>
      <c r="R441" s="8"/>
      <c r="S441" s="8"/>
      <c r="T441" s="8"/>
      <c r="U441" s="8"/>
      <c r="V441" s="8"/>
      <c r="W441" s="8"/>
      <c r="X441" s="8"/>
      <c r="Y441" s="8"/>
      <c r="Z441" s="8"/>
      <c r="AA441" s="8"/>
      <c r="AB441" s="8"/>
      <c r="AC441" s="8"/>
    </row>
    <row r="442" spans="1:29" ht="12.75" hidden="1" customHeight="1">
      <c r="A442" s="5"/>
      <c r="B442" s="5" t="s">
        <v>3704</v>
      </c>
      <c r="C442" s="5" t="s">
        <v>3032</v>
      </c>
      <c r="D442" s="5" t="s">
        <v>12</v>
      </c>
      <c r="E442" s="8" t="e">
        <f>VLOOKUP($D442,#REF!,2,0)</f>
        <v>#REF!</v>
      </c>
      <c r="F442" s="8" t="e">
        <f>VLOOKUP($D442,#REF!,3,0)</f>
        <v>#REF!</v>
      </c>
      <c r="G442" s="8" t="s">
        <v>13</v>
      </c>
      <c r="H442" s="8" t="s">
        <v>14</v>
      </c>
      <c r="I442" s="8" t="s">
        <v>1854</v>
      </c>
      <c r="J442" s="8" t="e">
        <f t="shared" ref="J442:K442" si="156">C442&amp;"_"&amp;F442&amp;"-"&amp;A442&amp;" "&amp;B442&amp;"_"&amp;G442&amp;"_"&amp;H442&amp;".wav"</f>
        <v>#REF!</v>
      </c>
      <c r="K442" s="8" t="str">
        <f t="shared" si="156"/>
        <v>GUNCano_FIRING-Group Shots Single 03 150m HH_B00M_CANNONS.wav</v>
      </c>
      <c r="L442" s="8" t="s">
        <v>3714</v>
      </c>
      <c r="M442" s="8"/>
      <c r="N442" s="8"/>
      <c r="O442" s="8"/>
      <c r="P442" s="8"/>
      <c r="Q442" s="8"/>
      <c r="R442" s="8"/>
      <c r="S442" s="8"/>
      <c r="T442" s="8"/>
      <c r="U442" s="8"/>
      <c r="V442" s="8"/>
      <c r="W442" s="8"/>
      <c r="X442" s="8"/>
      <c r="Y442" s="8"/>
      <c r="Z442" s="8"/>
      <c r="AA442" s="8"/>
      <c r="AB442" s="8"/>
      <c r="AC442" s="8"/>
    </row>
    <row r="443" spans="1:29" ht="12.75" hidden="1" customHeight="1">
      <c r="A443" s="5"/>
      <c r="B443" s="5" t="s">
        <v>3704</v>
      </c>
      <c r="C443" s="5" t="s">
        <v>3035</v>
      </c>
      <c r="D443" s="5" t="s">
        <v>12</v>
      </c>
      <c r="E443" s="8" t="e">
        <f>VLOOKUP($D443,#REF!,2,0)</f>
        <v>#REF!</v>
      </c>
      <c r="F443" s="8" t="e">
        <f>VLOOKUP($D443,#REF!,3,0)</f>
        <v>#REF!</v>
      </c>
      <c r="G443" s="8" t="s">
        <v>13</v>
      </c>
      <c r="H443" s="8" t="s">
        <v>14</v>
      </c>
      <c r="I443" s="8" t="s">
        <v>1854</v>
      </c>
      <c r="J443" s="8"/>
      <c r="K443" s="8" t="str">
        <f t="shared" ref="K443:K444" si="157">D443&amp;"_"&amp;G443&amp;"-"&amp;B443&amp;" "&amp;C443&amp;"_"&amp;H443&amp;"_"&amp;I443&amp;".wav"</f>
        <v>GUNCano_FIRING-Group Shots Single 03 150m HH BU_B00M_CANNONS.wav</v>
      </c>
      <c r="L443" s="8" t="s">
        <v>3715</v>
      </c>
      <c r="M443" s="8"/>
      <c r="N443" s="8"/>
      <c r="O443" s="8"/>
      <c r="P443" s="8"/>
      <c r="Q443" s="8"/>
      <c r="R443" s="8"/>
      <c r="S443" s="8"/>
      <c r="T443" s="8"/>
      <c r="U443" s="8"/>
      <c r="V443" s="8"/>
      <c r="W443" s="8"/>
      <c r="X443" s="8"/>
      <c r="Y443" s="8"/>
      <c r="Z443" s="8"/>
      <c r="AA443" s="8"/>
      <c r="AB443" s="8"/>
      <c r="AC443" s="8"/>
    </row>
    <row r="444" spans="1:29" ht="12.75" hidden="1" customHeight="1">
      <c r="A444" s="5"/>
      <c r="B444" s="5" t="s">
        <v>3704</v>
      </c>
      <c r="C444" s="5" t="s">
        <v>3037</v>
      </c>
      <c r="D444" s="5" t="s">
        <v>12</v>
      </c>
      <c r="E444" s="8" t="e">
        <f>VLOOKUP($D444,#REF!,2,0)</f>
        <v>#REF!</v>
      </c>
      <c r="F444" s="8" t="e">
        <f>VLOOKUP($D444,#REF!,3,0)</f>
        <v>#REF!</v>
      </c>
      <c r="G444" s="8" t="s">
        <v>13</v>
      </c>
      <c r="H444" s="8" t="s">
        <v>14</v>
      </c>
      <c r="I444" s="8" t="s">
        <v>1854</v>
      </c>
      <c r="J444" s="8"/>
      <c r="K444" s="8" t="str">
        <f t="shared" si="157"/>
        <v>GUNCano_FIRING-Group Shots Single 03 160m MS BU_B00M_CANNONS.wav</v>
      </c>
      <c r="L444" s="8" t="s">
        <v>3716</v>
      </c>
      <c r="M444" s="8"/>
      <c r="N444" s="8"/>
      <c r="O444" s="8"/>
      <c r="P444" s="8"/>
      <c r="Q444" s="8"/>
      <c r="R444" s="8"/>
      <c r="S444" s="8"/>
      <c r="T444" s="8"/>
      <c r="U444" s="8"/>
      <c r="V444" s="8"/>
      <c r="W444" s="8"/>
      <c r="X444" s="8"/>
      <c r="Y444" s="8"/>
      <c r="Z444" s="8"/>
      <c r="AA444" s="8"/>
      <c r="AB444" s="8"/>
      <c r="AC444" s="8"/>
    </row>
    <row r="445" spans="1:29" ht="12.75" hidden="1" customHeight="1">
      <c r="A445" s="5"/>
      <c r="B445" s="5" t="s">
        <v>3704</v>
      </c>
      <c r="C445" s="5" t="s">
        <v>3039</v>
      </c>
      <c r="D445" s="5" t="s">
        <v>12</v>
      </c>
      <c r="E445" s="8" t="e">
        <f>VLOOKUP($D445,#REF!,2,0)</f>
        <v>#REF!</v>
      </c>
      <c r="F445" s="8" t="e">
        <f>VLOOKUP($D445,#REF!,3,0)</f>
        <v>#REF!</v>
      </c>
      <c r="G445" s="8" t="s">
        <v>13</v>
      </c>
      <c r="H445" s="8" t="s">
        <v>14</v>
      </c>
      <c r="I445" s="8" t="s">
        <v>1854</v>
      </c>
      <c r="J445" s="8" t="e">
        <f t="shared" ref="J445:K445" si="158">C445&amp;"_"&amp;F445&amp;"-"&amp;A445&amp;" "&amp;B445&amp;"_"&amp;G445&amp;"_"&amp;H445&amp;".wav"</f>
        <v>#REF!</v>
      </c>
      <c r="K445" s="8" t="str">
        <f t="shared" si="158"/>
        <v>GUNCano_FIRING-Group Shots Single 03 160m MS_B00M_CANNONS.wav</v>
      </c>
      <c r="L445" s="8" t="s">
        <v>3717</v>
      </c>
      <c r="M445" s="8"/>
      <c r="N445" s="8"/>
      <c r="O445" s="8"/>
      <c r="P445" s="8"/>
      <c r="Q445" s="8"/>
      <c r="R445" s="8"/>
      <c r="S445" s="8"/>
      <c r="T445" s="8"/>
      <c r="U445" s="8"/>
      <c r="V445" s="8"/>
      <c r="W445" s="8"/>
      <c r="X445" s="8"/>
      <c r="Y445" s="8"/>
      <c r="Z445" s="8"/>
      <c r="AA445" s="8"/>
      <c r="AB445" s="8"/>
      <c r="AC445" s="8"/>
    </row>
    <row r="446" spans="1:29" ht="12.75" hidden="1" customHeight="1">
      <c r="A446" s="5"/>
      <c r="B446" s="5" t="s">
        <v>3704</v>
      </c>
      <c r="C446" s="5" t="s">
        <v>3041</v>
      </c>
      <c r="D446" s="5" t="s">
        <v>12</v>
      </c>
      <c r="E446" s="8" t="e">
        <f>VLOOKUP($D446,#REF!,2,0)</f>
        <v>#REF!</v>
      </c>
      <c r="F446" s="8" t="e">
        <f>VLOOKUP($D446,#REF!,3,0)</f>
        <v>#REF!</v>
      </c>
      <c r="G446" s="8" t="s">
        <v>13</v>
      </c>
      <c r="H446" s="8" t="s">
        <v>14</v>
      </c>
      <c r="I446" s="8" t="s">
        <v>1854</v>
      </c>
      <c r="J446" s="8"/>
      <c r="K446" s="8" t="str">
        <f>D446&amp;"_"&amp;G446&amp;"-"&amp;B446&amp;" "&amp;C446&amp;"_"&amp;H446&amp;"_"&amp;I446&amp;".wav"</f>
        <v>GUNCano_FIRING-Group Shots Single 03 100m XY BU_B00M_CANNONS.wav</v>
      </c>
      <c r="L446" s="8" t="s">
        <v>3718</v>
      </c>
      <c r="M446" s="8"/>
      <c r="N446" s="8"/>
      <c r="O446" s="8"/>
      <c r="P446" s="8"/>
      <c r="Q446" s="8"/>
      <c r="R446" s="8"/>
      <c r="S446" s="8"/>
      <c r="T446" s="8"/>
      <c r="U446" s="8"/>
      <c r="V446" s="8"/>
      <c r="W446" s="8"/>
      <c r="X446" s="8"/>
      <c r="Y446" s="8"/>
      <c r="Z446" s="8"/>
      <c r="AA446" s="8"/>
      <c r="AB446" s="8"/>
      <c r="AC446" s="8"/>
    </row>
    <row r="447" spans="1:29" ht="12.75" hidden="1" customHeight="1">
      <c r="A447" s="5"/>
      <c r="B447" s="5" t="s">
        <v>3704</v>
      </c>
      <c r="C447" s="5" t="s">
        <v>3043</v>
      </c>
      <c r="D447" s="5" t="s">
        <v>12</v>
      </c>
      <c r="E447" s="8" t="e">
        <f>VLOOKUP($D447,#REF!,2,0)</f>
        <v>#REF!</v>
      </c>
      <c r="F447" s="8" t="e">
        <f>VLOOKUP($D447,#REF!,3,0)</f>
        <v>#REF!</v>
      </c>
      <c r="G447" s="8" t="s">
        <v>13</v>
      </c>
      <c r="H447" s="8" t="s">
        <v>14</v>
      </c>
      <c r="I447" s="8" t="s">
        <v>1854</v>
      </c>
      <c r="J447" s="8" t="e">
        <f t="shared" ref="J447:K447" si="159">C447&amp;"_"&amp;F447&amp;"-"&amp;A447&amp;" "&amp;B447&amp;"_"&amp;G447&amp;"_"&amp;H447&amp;".wav"</f>
        <v>#REF!</v>
      </c>
      <c r="K447" s="8" t="str">
        <f t="shared" si="159"/>
        <v>GUNCano_FIRING-Group Shots Single 03 100m XY_B00M_CANNONS.wav</v>
      </c>
      <c r="L447" s="8" t="s">
        <v>3719</v>
      </c>
      <c r="M447" s="8"/>
      <c r="N447" s="8"/>
      <c r="O447" s="8"/>
      <c r="P447" s="8"/>
      <c r="Q447" s="8"/>
      <c r="R447" s="8"/>
      <c r="S447" s="8"/>
      <c r="T447" s="8"/>
      <c r="U447" s="8"/>
      <c r="V447" s="8"/>
      <c r="W447" s="8"/>
      <c r="X447" s="8"/>
      <c r="Y447" s="8"/>
      <c r="Z447" s="8"/>
      <c r="AA447" s="8"/>
      <c r="AB447" s="8"/>
      <c r="AC447" s="8"/>
    </row>
    <row r="448" spans="1:29" ht="12.75" hidden="1" customHeight="1">
      <c r="A448" s="5"/>
      <c r="B448" s="5" t="s">
        <v>3720</v>
      </c>
      <c r="C448" s="5" t="s">
        <v>3046</v>
      </c>
      <c r="D448" s="5" t="s">
        <v>12</v>
      </c>
      <c r="E448" s="8" t="e">
        <f>VLOOKUP($D448,#REF!,2,0)</f>
        <v>#REF!</v>
      </c>
      <c r="F448" s="8" t="e">
        <f>VLOOKUP($D448,#REF!,3,0)</f>
        <v>#REF!</v>
      </c>
      <c r="G448" s="8" t="s">
        <v>13</v>
      </c>
      <c r="H448" s="8" t="s">
        <v>14</v>
      </c>
      <c r="I448" s="8" t="s">
        <v>1854</v>
      </c>
      <c r="J448" s="8"/>
      <c r="K448" s="8" t="str">
        <f t="shared" ref="K448:K449" si="160">D448&amp;"_"&amp;G448&amp;"-"&amp;B448&amp;" "&amp;C448&amp;"_"&amp;H448&amp;"_"&amp;I448&amp;".wav"</f>
        <v>GUNCano_FIRING-Group Shots Single 04 120m XY BU_B00M_CANNONS.wav</v>
      </c>
      <c r="L448" s="8" t="s">
        <v>3721</v>
      </c>
      <c r="M448" s="8"/>
      <c r="N448" s="8"/>
      <c r="O448" s="8"/>
      <c r="P448" s="8"/>
      <c r="Q448" s="8"/>
      <c r="R448" s="8"/>
      <c r="S448" s="8"/>
      <c r="T448" s="8"/>
      <c r="U448" s="8"/>
      <c r="V448" s="8"/>
      <c r="W448" s="8"/>
      <c r="X448" s="8"/>
      <c r="Y448" s="8"/>
      <c r="Z448" s="8"/>
      <c r="AA448" s="8"/>
      <c r="AB448" s="8"/>
      <c r="AC448" s="8"/>
    </row>
    <row r="449" spans="1:29" ht="12.75" hidden="1" customHeight="1">
      <c r="A449" s="5"/>
      <c r="B449" s="5" t="s">
        <v>3720</v>
      </c>
      <c r="C449" s="5" t="s">
        <v>3048</v>
      </c>
      <c r="D449" s="5" t="s">
        <v>12</v>
      </c>
      <c r="E449" s="8" t="e">
        <f>VLOOKUP($D449,#REF!,2,0)</f>
        <v>#REF!</v>
      </c>
      <c r="F449" s="8" t="e">
        <f>VLOOKUP($D449,#REF!,3,0)</f>
        <v>#REF!</v>
      </c>
      <c r="G449" s="8" t="s">
        <v>13</v>
      </c>
      <c r="H449" s="8" t="s">
        <v>14</v>
      </c>
      <c r="I449" s="8" t="s">
        <v>1854</v>
      </c>
      <c r="J449" s="8"/>
      <c r="K449" s="8" t="str">
        <f t="shared" si="160"/>
        <v>GUNCano_FIRING-Group Shots Single 04 130m MS BU_B00M_CANNONS.wav</v>
      </c>
      <c r="L449" s="8" t="s">
        <v>3722</v>
      </c>
      <c r="M449" s="8"/>
      <c r="N449" s="8"/>
      <c r="O449" s="8"/>
      <c r="P449" s="8"/>
      <c r="Q449" s="8"/>
      <c r="R449" s="8"/>
      <c r="S449" s="8"/>
      <c r="T449" s="8"/>
      <c r="U449" s="8"/>
      <c r="V449" s="8"/>
      <c r="W449" s="8"/>
      <c r="X449" s="8"/>
      <c r="Y449" s="8"/>
      <c r="Z449" s="8"/>
      <c r="AA449" s="8"/>
      <c r="AB449" s="8"/>
      <c r="AC449" s="8"/>
    </row>
    <row r="450" spans="1:29" ht="12.75" hidden="1" customHeight="1">
      <c r="A450" s="5"/>
      <c r="B450" s="5" t="s">
        <v>3720</v>
      </c>
      <c r="C450" s="5" t="s">
        <v>3055</v>
      </c>
      <c r="D450" s="5" t="s">
        <v>12</v>
      </c>
      <c r="E450" s="8" t="e">
        <f>VLOOKUP($D450,#REF!,2,0)</f>
        <v>#REF!</v>
      </c>
      <c r="F450" s="8" t="e">
        <f>VLOOKUP($D450,#REF!,3,0)</f>
        <v>#REF!</v>
      </c>
      <c r="G450" s="8" t="s">
        <v>13</v>
      </c>
      <c r="H450" s="8" t="s">
        <v>14</v>
      </c>
      <c r="I450" s="8" t="s">
        <v>1854</v>
      </c>
      <c r="J450" s="8" t="e">
        <f t="shared" ref="J450:K450" si="161">C450&amp;"_"&amp;F450&amp;"-"&amp;A450&amp;" "&amp;B450&amp;"_"&amp;G450&amp;"_"&amp;H450&amp;".wav"</f>
        <v>#REF!</v>
      </c>
      <c r="K450" s="8" t="str">
        <f t="shared" si="161"/>
        <v>GUNCano_FIRING-Group Shots Single 04 130m MS_B00M_CANNONS.wav</v>
      </c>
      <c r="L450" s="8" t="s">
        <v>3723</v>
      </c>
      <c r="M450" s="8"/>
      <c r="N450" s="8"/>
      <c r="O450" s="8"/>
      <c r="P450" s="8"/>
      <c r="Q450" s="8"/>
      <c r="R450" s="8"/>
      <c r="S450" s="8"/>
      <c r="T450" s="8"/>
      <c r="U450" s="8"/>
      <c r="V450" s="8"/>
      <c r="W450" s="8"/>
      <c r="X450" s="8"/>
      <c r="Y450" s="8"/>
      <c r="Z450" s="8"/>
      <c r="AA450" s="8"/>
      <c r="AB450" s="8"/>
      <c r="AC450" s="8"/>
    </row>
    <row r="451" spans="1:29" ht="12.75" hidden="1" customHeight="1">
      <c r="A451" s="5"/>
      <c r="B451" s="5" t="s">
        <v>3720</v>
      </c>
      <c r="C451" s="5" t="s">
        <v>3052</v>
      </c>
      <c r="D451" s="5" t="s">
        <v>12</v>
      </c>
      <c r="E451" s="8" t="e">
        <f>VLOOKUP($D451,#REF!,2,0)</f>
        <v>#REF!</v>
      </c>
      <c r="F451" s="8" t="e">
        <f>VLOOKUP($D451,#REF!,3,0)</f>
        <v>#REF!</v>
      </c>
      <c r="G451" s="8" t="s">
        <v>13</v>
      </c>
      <c r="H451" s="8" t="s">
        <v>14</v>
      </c>
      <c r="I451" s="8" t="s">
        <v>1854</v>
      </c>
      <c r="J451" s="8" t="e">
        <f t="shared" ref="J451:K451" si="162">C451&amp;"_"&amp;F451&amp;"-"&amp;A451&amp;" "&amp;B451&amp;"_"&amp;G451&amp;"_"&amp;H451&amp;".wav"</f>
        <v>#REF!</v>
      </c>
      <c r="K451" s="8" t="str">
        <f t="shared" si="162"/>
        <v>GUNCano_FIRING-Group Shots Single 04 120m XY_B00M_CANNONS.wav</v>
      </c>
      <c r="L451" s="8" t="s">
        <v>3724</v>
      </c>
      <c r="M451" s="8"/>
      <c r="N451" s="8"/>
      <c r="O451" s="8"/>
      <c r="P451" s="8"/>
      <c r="Q451" s="8"/>
      <c r="R451" s="8"/>
      <c r="S451" s="8"/>
      <c r="T451" s="8"/>
      <c r="U451" s="8"/>
      <c r="V451" s="8"/>
      <c r="W451" s="8"/>
      <c r="X451" s="8"/>
      <c r="Y451" s="8"/>
      <c r="Z451" s="8"/>
      <c r="AA451" s="8"/>
      <c r="AB451" s="8"/>
      <c r="AC451" s="8"/>
    </row>
    <row r="452" spans="1:29" ht="12.75" hidden="1" customHeight="1">
      <c r="A452" s="5"/>
      <c r="B452" s="5" t="s">
        <v>3720</v>
      </c>
      <c r="C452" s="5" t="s">
        <v>3017</v>
      </c>
      <c r="D452" s="5" t="s">
        <v>12</v>
      </c>
      <c r="E452" s="8" t="e">
        <f>VLOOKUP($D452,#REF!,2,0)</f>
        <v>#REF!</v>
      </c>
      <c r="F452" s="8" t="e">
        <f>VLOOKUP($D452,#REF!,3,0)</f>
        <v>#REF!</v>
      </c>
      <c r="G452" s="8" t="s">
        <v>13</v>
      </c>
      <c r="H452" s="8" t="s">
        <v>14</v>
      </c>
      <c r="I452" s="8" t="s">
        <v>1854</v>
      </c>
      <c r="J452" s="8" t="e">
        <f t="shared" ref="J452:K452" si="163">C452&amp;"_"&amp;F452&amp;"-"&amp;A452&amp;" "&amp;B452&amp;"_"&amp;G452&amp;"_"&amp;H452&amp;".wav"</f>
        <v>#REF!</v>
      </c>
      <c r="K452" s="8" t="str">
        <f t="shared" si="163"/>
        <v>GUNCano_FIRING-Group Shots Single 04 50m XY_B00M_CANNONS.wav</v>
      </c>
      <c r="L452" s="8" t="s">
        <v>3725</v>
      </c>
      <c r="M452" s="8"/>
      <c r="N452" s="8"/>
      <c r="O452" s="8"/>
      <c r="P452" s="8"/>
      <c r="Q452" s="8"/>
      <c r="R452" s="8"/>
      <c r="S452" s="8"/>
      <c r="T452" s="8"/>
      <c r="U452" s="8"/>
      <c r="V452" s="8"/>
      <c r="W452" s="8"/>
      <c r="X452" s="8"/>
      <c r="Y452" s="8"/>
      <c r="Z452" s="8"/>
      <c r="AA452" s="8"/>
      <c r="AB452" s="8"/>
      <c r="AC452" s="8"/>
    </row>
    <row r="453" spans="1:29" ht="12.75" hidden="1" customHeight="1">
      <c r="A453" s="5"/>
      <c r="B453" s="5" t="s">
        <v>3720</v>
      </c>
      <c r="C453" s="5" t="s">
        <v>3020</v>
      </c>
      <c r="D453" s="5" t="s">
        <v>12</v>
      </c>
      <c r="E453" s="8" t="e">
        <f>VLOOKUP($D453,#REF!,2,0)</f>
        <v>#REF!</v>
      </c>
      <c r="F453" s="8" t="e">
        <f>VLOOKUP($D453,#REF!,3,0)</f>
        <v>#REF!</v>
      </c>
      <c r="G453" s="8" t="s">
        <v>13</v>
      </c>
      <c r="H453" s="8" t="s">
        <v>14</v>
      </c>
      <c r="I453" s="8" t="s">
        <v>1854</v>
      </c>
      <c r="J453" s="8" t="e">
        <f t="shared" ref="J453:K453" si="164">C453&amp;"_"&amp;F453&amp;"-"&amp;A453&amp;" "&amp;B453&amp;"_"&amp;G453&amp;"_"&amp;H453&amp;".wav"</f>
        <v>#REF!</v>
      </c>
      <c r="K453" s="8" t="str">
        <f t="shared" si="164"/>
        <v>GUNCano_FIRING-Group Shots Single 04 175m XY_B00M_CANNONS.wav</v>
      </c>
      <c r="L453" s="8" t="s">
        <v>3726</v>
      </c>
      <c r="M453" s="8"/>
      <c r="N453" s="8"/>
      <c r="O453" s="8"/>
      <c r="P453" s="8"/>
      <c r="Q453" s="8"/>
      <c r="R453" s="8"/>
      <c r="S453" s="8"/>
      <c r="T453" s="8"/>
      <c r="U453" s="8"/>
      <c r="V453" s="8"/>
      <c r="W453" s="8"/>
      <c r="X453" s="8"/>
      <c r="Y453" s="8"/>
      <c r="Z453" s="8"/>
      <c r="AA453" s="8"/>
      <c r="AB453" s="8"/>
      <c r="AC453" s="8"/>
    </row>
    <row r="454" spans="1:29" ht="12.75" hidden="1" customHeight="1">
      <c r="A454" s="5"/>
      <c r="B454" s="5" t="s">
        <v>3720</v>
      </c>
      <c r="C454" s="5" t="s">
        <v>3023</v>
      </c>
      <c r="D454" s="5" t="s">
        <v>12</v>
      </c>
      <c r="E454" s="8" t="e">
        <f>VLOOKUP($D454,#REF!,2,0)</f>
        <v>#REF!</v>
      </c>
      <c r="F454" s="8" t="e">
        <f>VLOOKUP($D454,#REF!,3,0)</f>
        <v>#REF!</v>
      </c>
      <c r="G454" s="8" t="s">
        <v>13</v>
      </c>
      <c r="H454" s="8" t="s">
        <v>14</v>
      </c>
      <c r="I454" s="8" t="s">
        <v>1854</v>
      </c>
      <c r="J454" s="8" t="e">
        <f t="shared" ref="J454:K454" si="165">C454&amp;"_"&amp;F454&amp;"-"&amp;A454&amp;" "&amp;B454&amp;"_"&amp;G454&amp;"_"&amp;H454&amp;".wav"</f>
        <v>#REF!</v>
      </c>
      <c r="K454" s="8" t="str">
        <f t="shared" si="165"/>
        <v>GUNCano_FIRING-Group Shots Single 04 200m 1st ambiX_B00M_CANNONS.wav</v>
      </c>
      <c r="L454" s="8" t="s">
        <v>3727</v>
      </c>
      <c r="M454" s="8"/>
      <c r="N454" s="8"/>
      <c r="O454" s="8"/>
      <c r="P454" s="8"/>
      <c r="Q454" s="8"/>
      <c r="R454" s="8"/>
      <c r="S454" s="8"/>
      <c r="T454" s="8"/>
      <c r="U454" s="8"/>
      <c r="V454" s="8"/>
      <c r="W454" s="8"/>
      <c r="X454" s="8"/>
      <c r="Y454" s="8"/>
      <c r="Z454" s="8"/>
      <c r="AA454" s="8"/>
      <c r="AB454" s="8"/>
      <c r="AC454" s="8"/>
    </row>
    <row r="455" spans="1:29" ht="12.75" hidden="1" customHeight="1">
      <c r="A455" s="5"/>
      <c r="B455" s="5" t="s">
        <v>3720</v>
      </c>
      <c r="C455" s="5" t="s">
        <v>3026</v>
      </c>
      <c r="D455" s="5" t="s">
        <v>12</v>
      </c>
      <c r="E455" s="8" t="e">
        <f>VLOOKUP($D455,#REF!,2,0)</f>
        <v>#REF!</v>
      </c>
      <c r="F455" s="8" t="e">
        <f>VLOOKUP($D455,#REF!,3,0)</f>
        <v>#REF!</v>
      </c>
      <c r="G455" s="8" t="s">
        <v>13</v>
      </c>
      <c r="H455" s="8" t="s">
        <v>14</v>
      </c>
      <c r="I455" s="8" t="s">
        <v>1854</v>
      </c>
      <c r="J455" s="8" t="e">
        <f t="shared" ref="J455:K455" si="166">C455&amp;"_"&amp;F455&amp;"-"&amp;A455&amp;" "&amp;B455&amp;"_"&amp;G455&amp;"_"&amp;H455&amp;".wav"</f>
        <v>#REF!</v>
      </c>
      <c r="K455" s="8" t="str">
        <f t="shared" si="166"/>
        <v>GUNCano_FIRING-Group Shots Single 04 200m ORTF3D Hi_B00M_CANNONS.wav</v>
      </c>
      <c r="L455" s="8" t="s">
        <v>3728</v>
      </c>
      <c r="M455" s="8"/>
      <c r="N455" s="8"/>
      <c r="O455" s="8"/>
      <c r="P455" s="8"/>
      <c r="Q455" s="8"/>
      <c r="R455" s="8"/>
      <c r="S455" s="8"/>
      <c r="T455" s="8"/>
      <c r="U455" s="8"/>
      <c r="V455" s="8"/>
      <c r="W455" s="8"/>
      <c r="X455" s="8"/>
      <c r="Y455" s="8"/>
      <c r="Z455" s="8"/>
      <c r="AA455" s="8"/>
      <c r="AB455" s="8"/>
      <c r="AC455" s="8"/>
    </row>
    <row r="456" spans="1:29" ht="12.75" hidden="1" customHeight="1">
      <c r="A456" s="5"/>
      <c r="B456" s="5" t="s">
        <v>3720</v>
      </c>
      <c r="C456" s="5" t="s">
        <v>3029</v>
      </c>
      <c r="D456" s="5" t="s">
        <v>12</v>
      </c>
      <c r="E456" s="8" t="e">
        <f>VLOOKUP($D456,#REF!,2,0)</f>
        <v>#REF!</v>
      </c>
      <c r="F456" s="8" t="e">
        <f>VLOOKUP($D456,#REF!,3,0)</f>
        <v>#REF!</v>
      </c>
      <c r="G456" s="8" t="s">
        <v>13</v>
      </c>
      <c r="H456" s="8" t="s">
        <v>14</v>
      </c>
      <c r="I456" s="8" t="s">
        <v>1854</v>
      </c>
      <c r="J456" s="8" t="e">
        <f t="shared" ref="J456:K456" si="167">C456&amp;"_"&amp;F456&amp;"-"&amp;A456&amp;" "&amp;B456&amp;"_"&amp;G456&amp;"_"&amp;H456&amp;".wav"</f>
        <v>#REF!</v>
      </c>
      <c r="K456" s="8" t="str">
        <f t="shared" si="167"/>
        <v>GUNCano_FIRING-Group Shots Single 04 200m ORTF3D Lo_B00M_CANNONS.wav</v>
      </c>
      <c r="L456" s="8" t="s">
        <v>3729</v>
      </c>
      <c r="M456" s="8"/>
      <c r="N456" s="8"/>
      <c r="O456" s="8"/>
      <c r="P456" s="8"/>
      <c r="Q456" s="8"/>
      <c r="R456" s="8"/>
      <c r="S456" s="8"/>
      <c r="T456" s="8"/>
      <c r="U456" s="8"/>
      <c r="V456" s="8"/>
      <c r="W456" s="8"/>
      <c r="X456" s="8"/>
      <c r="Y456" s="8"/>
      <c r="Z456" s="8"/>
      <c r="AA456" s="8"/>
      <c r="AB456" s="8"/>
      <c r="AC456" s="8"/>
    </row>
    <row r="457" spans="1:29" ht="12.75" hidden="1" customHeight="1">
      <c r="A457" s="5"/>
      <c r="B457" s="5" t="s">
        <v>3720</v>
      </c>
      <c r="C457" s="5" t="s">
        <v>3032</v>
      </c>
      <c r="D457" s="5" t="s">
        <v>12</v>
      </c>
      <c r="E457" s="8" t="e">
        <f>VLOOKUP($D457,#REF!,2,0)</f>
        <v>#REF!</v>
      </c>
      <c r="F457" s="8" t="e">
        <f>VLOOKUP($D457,#REF!,3,0)</f>
        <v>#REF!</v>
      </c>
      <c r="G457" s="8" t="s">
        <v>13</v>
      </c>
      <c r="H457" s="8" t="s">
        <v>14</v>
      </c>
      <c r="I457" s="8" t="s">
        <v>1854</v>
      </c>
      <c r="J457" s="8" t="e">
        <f t="shared" ref="J457:K457" si="168">C457&amp;"_"&amp;F457&amp;"-"&amp;A457&amp;" "&amp;B457&amp;"_"&amp;G457&amp;"_"&amp;H457&amp;".wav"</f>
        <v>#REF!</v>
      </c>
      <c r="K457" s="8" t="str">
        <f t="shared" si="168"/>
        <v>GUNCano_FIRING-Group Shots Single 04 150m HH_B00M_CANNONS.wav</v>
      </c>
      <c r="L457" s="8" t="s">
        <v>3730</v>
      </c>
      <c r="M457" s="8"/>
      <c r="N457" s="8"/>
      <c r="O457" s="8"/>
      <c r="P457" s="8"/>
      <c r="Q457" s="8"/>
      <c r="R457" s="8"/>
      <c r="S457" s="8"/>
      <c r="T457" s="8"/>
      <c r="U457" s="8"/>
      <c r="V457" s="8"/>
      <c r="W457" s="8"/>
      <c r="X457" s="8"/>
      <c r="Y457" s="8"/>
      <c r="Z457" s="8"/>
      <c r="AA457" s="8"/>
      <c r="AB457" s="8"/>
      <c r="AC457" s="8"/>
    </row>
    <row r="458" spans="1:29" ht="12.75" hidden="1" customHeight="1">
      <c r="A458" s="5"/>
      <c r="B458" s="5" t="s">
        <v>3720</v>
      </c>
      <c r="C458" s="5" t="s">
        <v>3035</v>
      </c>
      <c r="D458" s="5" t="s">
        <v>12</v>
      </c>
      <c r="E458" s="8" t="e">
        <f>VLOOKUP($D458,#REF!,2,0)</f>
        <v>#REF!</v>
      </c>
      <c r="F458" s="8" t="e">
        <f>VLOOKUP($D458,#REF!,3,0)</f>
        <v>#REF!</v>
      </c>
      <c r="G458" s="8" t="s">
        <v>13</v>
      </c>
      <c r="H458" s="8" t="s">
        <v>14</v>
      </c>
      <c r="I458" s="8" t="s">
        <v>1854</v>
      </c>
      <c r="J458" s="8"/>
      <c r="K458" s="8" t="str">
        <f t="shared" ref="K458:K459" si="169">D458&amp;"_"&amp;G458&amp;"-"&amp;B458&amp;" "&amp;C458&amp;"_"&amp;H458&amp;"_"&amp;I458&amp;".wav"</f>
        <v>GUNCano_FIRING-Group Shots Single 04 150m HH BU_B00M_CANNONS.wav</v>
      </c>
      <c r="L458" s="8" t="s">
        <v>3731</v>
      </c>
      <c r="M458" s="8"/>
      <c r="N458" s="8"/>
      <c r="O458" s="8"/>
      <c r="P458" s="8"/>
      <c r="Q458" s="8"/>
      <c r="R458" s="8"/>
      <c r="S458" s="8"/>
      <c r="T458" s="8"/>
      <c r="U458" s="8"/>
      <c r="V458" s="8"/>
      <c r="W458" s="8"/>
      <c r="X458" s="8"/>
      <c r="Y458" s="8"/>
      <c r="Z458" s="8"/>
      <c r="AA458" s="8"/>
      <c r="AB458" s="8"/>
      <c r="AC458" s="8"/>
    </row>
    <row r="459" spans="1:29" ht="12.75" hidden="1" customHeight="1">
      <c r="A459" s="5"/>
      <c r="B459" s="5" t="s">
        <v>3720</v>
      </c>
      <c r="C459" s="5" t="s">
        <v>3037</v>
      </c>
      <c r="D459" s="5" t="s">
        <v>12</v>
      </c>
      <c r="E459" s="8" t="e">
        <f>VLOOKUP($D459,#REF!,2,0)</f>
        <v>#REF!</v>
      </c>
      <c r="F459" s="8" t="e">
        <f>VLOOKUP($D459,#REF!,3,0)</f>
        <v>#REF!</v>
      </c>
      <c r="G459" s="8" t="s">
        <v>13</v>
      </c>
      <c r="H459" s="8" t="s">
        <v>14</v>
      </c>
      <c r="I459" s="8" t="s">
        <v>1854</v>
      </c>
      <c r="J459" s="8"/>
      <c r="K459" s="8" t="str">
        <f t="shared" si="169"/>
        <v>GUNCano_FIRING-Group Shots Single 04 160m MS BU_B00M_CANNONS.wav</v>
      </c>
      <c r="L459" s="8" t="s">
        <v>3732</v>
      </c>
      <c r="M459" s="8"/>
      <c r="N459" s="8"/>
      <c r="O459" s="8"/>
      <c r="P459" s="8"/>
      <c r="Q459" s="8"/>
      <c r="R459" s="8"/>
      <c r="S459" s="8"/>
      <c r="T459" s="8"/>
      <c r="U459" s="8"/>
      <c r="V459" s="8"/>
      <c r="W459" s="8"/>
      <c r="X459" s="8"/>
      <c r="Y459" s="8"/>
      <c r="Z459" s="8"/>
      <c r="AA459" s="8"/>
      <c r="AB459" s="8"/>
      <c r="AC459" s="8"/>
    </row>
    <row r="460" spans="1:29" ht="12.75" hidden="1" customHeight="1">
      <c r="A460" s="5"/>
      <c r="B460" s="5" t="s">
        <v>3720</v>
      </c>
      <c r="C460" s="5" t="s">
        <v>3039</v>
      </c>
      <c r="D460" s="5" t="s">
        <v>12</v>
      </c>
      <c r="E460" s="8" t="e">
        <f>VLOOKUP($D460,#REF!,2,0)</f>
        <v>#REF!</v>
      </c>
      <c r="F460" s="8" t="e">
        <f>VLOOKUP($D460,#REF!,3,0)</f>
        <v>#REF!</v>
      </c>
      <c r="G460" s="8" t="s">
        <v>13</v>
      </c>
      <c r="H460" s="8" t="s">
        <v>14</v>
      </c>
      <c r="I460" s="8" t="s">
        <v>1854</v>
      </c>
      <c r="J460" s="8" t="e">
        <f t="shared" ref="J460:K460" si="170">C460&amp;"_"&amp;F460&amp;"-"&amp;A460&amp;" "&amp;B460&amp;"_"&amp;G460&amp;"_"&amp;H460&amp;".wav"</f>
        <v>#REF!</v>
      </c>
      <c r="K460" s="8" t="str">
        <f t="shared" si="170"/>
        <v>GUNCano_FIRING-Group Shots Single 04 160m MS_B00M_CANNONS.wav</v>
      </c>
      <c r="L460" s="8" t="s">
        <v>3733</v>
      </c>
      <c r="M460" s="8"/>
      <c r="N460" s="8"/>
      <c r="O460" s="8"/>
      <c r="P460" s="8"/>
      <c r="Q460" s="8"/>
      <c r="R460" s="8"/>
      <c r="S460" s="8"/>
      <c r="T460" s="8"/>
      <c r="U460" s="8"/>
      <c r="V460" s="8"/>
      <c r="W460" s="8"/>
      <c r="X460" s="8"/>
      <c r="Y460" s="8"/>
      <c r="Z460" s="8"/>
      <c r="AA460" s="8"/>
      <c r="AB460" s="8"/>
      <c r="AC460" s="8"/>
    </row>
    <row r="461" spans="1:29" ht="12.75" hidden="1" customHeight="1">
      <c r="A461" s="5"/>
      <c r="B461" s="5" t="s">
        <v>3720</v>
      </c>
      <c r="C461" s="5" t="s">
        <v>3041</v>
      </c>
      <c r="D461" s="5" t="s">
        <v>12</v>
      </c>
      <c r="E461" s="8" t="e">
        <f>VLOOKUP($D461,#REF!,2,0)</f>
        <v>#REF!</v>
      </c>
      <c r="F461" s="8" t="e">
        <f>VLOOKUP($D461,#REF!,3,0)</f>
        <v>#REF!</v>
      </c>
      <c r="G461" s="8" t="s">
        <v>13</v>
      </c>
      <c r="H461" s="8" t="s">
        <v>14</v>
      </c>
      <c r="I461" s="8" t="s">
        <v>1854</v>
      </c>
      <c r="J461" s="8"/>
      <c r="K461" s="8" t="str">
        <f>D461&amp;"_"&amp;G461&amp;"-"&amp;B461&amp;" "&amp;C461&amp;"_"&amp;H461&amp;"_"&amp;I461&amp;".wav"</f>
        <v>GUNCano_FIRING-Group Shots Single 04 100m XY BU_B00M_CANNONS.wav</v>
      </c>
      <c r="L461" s="8" t="s">
        <v>3734</v>
      </c>
      <c r="M461" s="8"/>
      <c r="N461" s="8"/>
      <c r="O461" s="8"/>
      <c r="P461" s="8"/>
      <c r="Q461" s="8"/>
      <c r="R461" s="8"/>
      <c r="S461" s="8"/>
      <c r="T461" s="8"/>
      <c r="U461" s="8"/>
      <c r="V461" s="8"/>
      <c r="W461" s="8"/>
      <c r="X461" s="8"/>
      <c r="Y461" s="8"/>
      <c r="Z461" s="8"/>
      <c r="AA461" s="8"/>
      <c r="AB461" s="8"/>
      <c r="AC461" s="8"/>
    </row>
    <row r="462" spans="1:29" ht="12.75" hidden="1" customHeight="1">
      <c r="A462" s="5"/>
      <c r="B462" s="5" t="s">
        <v>3720</v>
      </c>
      <c r="C462" s="5" t="s">
        <v>3043</v>
      </c>
      <c r="D462" s="5" t="s">
        <v>12</v>
      </c>
      <c r="E462" s="8" t="e">
        <f>VLOOKUP($D462,#REF!,2,0)</f>
        <v>#REF!</v>
      </c>
      <c r="F462" s="8" t="e">
        <f>VLOOKUP($D462,#REF!,3,0)</f>
        <v>#REF!</v>
      </c>
      <c r="G462" s="8" t="s">
        <v>13</v>
      </c>
      <c r="H462" s="8" t="s">
        <v>14</v>
      </c>
      <c r="I462" s="8" t="s">
        <v>1854</v>
      </c>
      <c r="J462" s="8" t="e">
        <f t="shared" ref="J462:K462" si="171">C462&amp;"_"&amp;F462&amp;"-"&amp;A462&amp;" "&amp;B462&amp;"_"&amp;G462&amp;"_"&amp;H462&amp;".wav"</f>
        <v>#REF!</v>
      </c>
      <c r="K462" s="8" t="str">
        <f t="shared" si="171"/>
        <v>GUNCano_FIRING-Group Shots Single 04 100m XY_B00M_CANNONS.wav</v>
      </c>
      <c r="L462" s="8" t="s">
        <v>3735</v>
      </c>
      <c r="M462" s="8"/>
      <c r="N462" s="8"/>
      <c r="O462" s="8"/>
      <c r="P462" s="8"/>
      <c r="Q462" s="8"/>
      <c r="R462" s="8"/>
      <c r="S462" s="8"/>
      <c r="T462" s="8"/>
      <c r="U462" s="8"/>
      <c r="V462" s="8"/>
      <c r="W462" s="8"/>
      <c r="X462" s="8"/>
      <c r="Y462" s="8"/>
      <c r="Z462" s="8"/>
      <c r="AA462" s="8"/>
      <c r="AB462" s="8"/>
      <c r="AC462" s="8"/>
    </row>
    <row r="463" spans="1:29" ht="12.75" hidden="1" customHeight="1">
      <c r="A463" s="5"/>
      <c r="B463" s="5" t="s">
        <v>3736</v>
      </c>
      <c r="C463" s="5" t="s">
        <v>3046</v>
      </c>
      <c r="D463" s="5" t="s">
        <v>12</v>
      </c>
      <c r="E463" s="8" t="e">
        <f>VLOOKUP($D463,#REF!,2,0)</f>
        <v>#REF!</v>
      </c>
      <c r="F463" s="8" t="e">
        <f>VLOOKUP($D463,#REF!,3,0)</f>
        <v>#REF!</v>
      </c>
      <c r="G463" s="8" t="s">
        <v>13</v>
      </c>
      <c r="H463" s="8" t="s">
        <v>14</v>
      </c>
      <c r="I463" s="8" t="s">
        <v>1854</v>
      </c>
      <c r="J463" s="8"/>
      <c r="K463" s="8" t="str">
        <f t="shared" ref="K463:K464" si="172">D463&amp;"_"&amp;G463&amp;"-"&amp;B463&amp;" "&amp;C463&amp;"_"&amp;H463&amp;"_"&amp;I463&amp;".wav"</f>
        <v>GUNCano_FIRING-Group Shots Single 05 120m XY BU_B00M_CANNONS.wav</v>
      </c>
      <c r="L463" s="8" t="s">
        <v>3737</v>
      </c>
      <c r="M463" s="8"/>
      <c r="N463" s="8"/>
      <c r="O463" s="8"/>
      <c r="P463" s="8"/>
      <c r="Q463" s="8"/>
      <c r="R463" s="8"/>
      <c r="S463" s="8"/>
      <c r="T463" s="8"/>
      <c r="U463" s="8"/>
      <c r="V463" s="8"/>
      <c r="W463" s="8"/>
      <c r="X463" s="8"/>
      <c r="Y463" s="8"/>
      <c r="Z463" s="8"/>
      <c r="AA463" s="8"/>
      <c r="AB463" s="8"/>
      <c r="AC463" s="8"/>
    </row>
    <row r="464" spans="1:29" ht="12.75" hidden="1" customHeight="1">
      <c r="A464" s="5"/>
      <c r="B464" s="5" t="s">
        <v>3736</v>
      </c>
      <c r="C464" s="5" t="s">
        <v>3048</v>
      </c>
      <c r="D464" s="5" t="s">
        <v>12</v>
      </c>
      <c r="E464" s="8" t="e">
        <f>VLOOKUP($D464,#REF!,2,0)</f>
        <v>#REF!</v>
      </c>
      <c r="F464" s="8" t="e">
        <f>VLOOKUP($D464,#REF!,3,0)</f>
        <v>#REF!</v>
      </c>
      <c r="G464" s="8" t="s">
        <v>13</v>
      </c>
      <c r="H464" s="8" t="s">
        <v>14</v>
      </c>
      <c r="I464" s="8" t="s">
        <v>1854</v>
      </c>
      <c r="J464" s="8"/>
      <c r="K464" s="8" t="str">
        <f t="shared" si="172"/>
        <v>GUNCano_FIRING-Group Shots Single 05 130m MS BU_B00M_CANNONS.wav</v>
      </c>
      <c r="L464" s="8" t="s">
        <v>3738</v>
      </c>
      <c r="M464" s="8"/>
      <c r="N464" s="8"/>
      <c r="O464" s="8"/>
      <c r="P464" s="8"/>
      <c r="Q464" s="8"/>
      <c r="R464" s="8"/>
      <c r="S464" s="8"/>
      <c r="T464" s="8"/>
      <c r="U464" s="8"/>
      <c r="V464" s="8"/>
      <c r="W464" s="8"/>
      <c r="X464" s="8"/>
      <c r="Y464" s="8"/>
      <c r="Z464" s="8"/>
      <c r="AA464" s="8"/>
      <c r="AB464" s="8"/>
      <c r="AC464" s="8"/>
    </row>
    <row r="465" spans="1:29" ht="12.75" hidden="1" customHeight="1">
      <c r="A465" s="5"/>
      <c r="B465" s="5" t="s">
        <v>3736</v>
      </c>
      <c r="C465" s="5" t="s">
        <v>3055</v>
      </c>
      <c r="D465" s="5" t="s">
        <v>12</v>
      </c>
      <c r="E465" s="8" t="e">
        <f>VLOOKUP($D465,#REF!,2,0)</f>
        <v>#REF!</v>
      </c>
      <c r="F465" s="8" t="e">
        <f>VLOOKUP($D465,#REF!,3,0)</f>
        <v>#REF!</v>
      </c>
      <c r="G465" s="8" t="s">
        <v>13</v>
      </c>
      <c r="H465" s="8" t="s">
        <v>14</v>
      </c>
      <c r="I465" s="8" t="s">
        <v>1854</v>
      </c>
      <c r="J465" s="8" t="e">
        <f t="shared" ref="J465:K465" si="173">C465&amp;"_"&amp;F465&amp;"-"&amp;A465&amp;" "&amp;B465&amp;"_"&amp;G465&amp;"_"&amp;H465&amp;".wav"</f>
        <v>#REF!</v>
      </c>
      <c r="K465" s="8" t="str">
        <f t="shared" si="173"/>
        <v>GUNCano_FIRING-Group Shots Single 05 130m MS_B00M_CANNONS.wav</v>
      </c>
      <c r="L465" s="8" t="s">
        <v>3739</v>
      </c>
      <c r="M465" s="8"/>
      <c r="N465" s="8"/>
      <c r="O465" s="8"/>
      <c r="P465" s="8"/>
      <c r="Q465" s="8"/>
      <c r="R465" s="8"/>
      <c r="S465" s="8"/>
      <c r="T465" s="8"/>
      <c r="U465" s="8"/>
      <c r="V465" s="8"/>
      <c r="W465" s="8"/>
      <c r="X465" s="8"/>
      <c r="Y465" s="8"/>
      <c r="Z465" s="8"/>
      <c r="AA465" s="8"/>
      <c r="AB465" s="8"/>
      <c r="AC465" s="8"/>
    </row>
    <row r="466" spans="1:29" ht="12.75" hidden="1" customHeight="1">
      <c r="A466" s="5"/>
      <c r="B466" s="5" t="s">
        <v>3736</v>
      </c>
      <c r="C466" s="5" t="s">
        <v>3052</v>
      </c>
      <c r="D466" s="5" t="s">
        <v>12</v>
      </c>
      <c r="E466" s="8" t="e">
        <f>VLOOKUP($D466,#REF!,2,0)</f>
        <v>#REF!</v>
      </c>
      <c r="F466" s="8" t="e">
        <f>VLOOKUP($D466,#REF!,3,0)</f>
        <v>#REF!</v>
      </c>
      <c r="G466" s="8" t="s">
        <v>13</v>
      </c>
      <c r="H466" s="8" t="s">
        <v>14</v>
      </c>
      <c r="I466" s="8" t="s">
        <v>1854</v>
      </c>
      <c r="J466" s="8" t="e">
        <f t="shared" ref="J466:K466" si="174">C466&amp;"_"&amp;F466&amp;"-"&amp;A466&amp;" "&amp;B466&amp;"_"&amp;G466&amp;"_"&amp;H466&amp;".wav"</f>
        <v>#REF!</v>
      </c>
      <c r="K466" s="8" t="str">
        <f t="shared" si="174"/>
        <v>GUNCano_FIRING-Group Shots Single 05 120m XY_B00M_CANNONS.wav</v>
      </c>
      <c r="L466" s="8" t="s">
        <v>3740</v>
      </c>
      <c r="M466" s="8"/>
      <c r="N466" s="8"/>
      <c r="O466" s="8"/>
      <c r="P466" s="8"/>
      <c r="Q466" s="8"/>
      <c r="R466" s="8"/>
      <c r="S466" s="8"/>
      <c r="T466" s="8"/>
      <c r="U466" s="8"/>
      <c r="V466" s="8"/>
      <c r="W466" s="8"/>
      <c r="X466" s="8"/>
      <c r="Y466" s="8"/>
      <c r="Z466" s="8"/>
      <c r="AA466" s="8"/>
      <c r="AB466" s="8"/>
      <c r="AC466" s="8"/>
    </row>
    <row r="467" spans="1:29" ht="12.75" hidden="1" customHeight="1">
      <c r="A467" s="5"/>
      <c r="B467" s="5" t="s">
        <v>3736</v>
      </c>
      <c r="C467" s="5" t="s">
        <v>3017</v>
      </c>
      <c r="D467" s="5" t="s">
        <v>12</v>
      </c>
      <c r="E467" s="8" t="e">
        <f>VLOOKUP($D467,#REF!,2,0)</f>
        <v>#REF!</v>
      </c>
      <c r="F467" s="8" t="e">
        <f>VLOOKUP($D467,#REF!,3,0)</f>
        <v>#REF!</v>
      </c>
      <c r="G467" s="8" t="s">
        <v>13</v>
      </c>
      <c r="H467" s="8" t="s">
        <v>14</v>
      </c>
      <c r="I467" s="8" t="s">
        <v>1854</v>
      </c>
      <c r="J467" s="8" t="e">
        <f t="shared" ref="J467:K467" si="175">C467&amp;"_"&amp;F467&amp;"-"&amp;A467&amp;" "&amp;B467&amp;"_"&amp;G467&amp;"_"&amp;H467&amp;".wav"</f>
        <v>#REF!</v>
      </c>
      <c r="K467" s="8" t="str">
        <f t="shared" si="175"/>
        <v>GUNCano_FIRING-Group Shots Single 05 50m XY_B00M_CANNONS.wav</v>
      </c>
      <c r="L467" s="8" t="s">
        <v>3741</v>
      </c>
      <c r="M467" s="8"/>
      <c r="N467" s="8"/>
      <c r="O467" s="8"/>
      <c r="P467" s="8"/>
      <c r="Q467" s="8"/>
      <c r="R467" s="8"/>
      <c r="S467" s="8"/>
      <c r="T467" s="8"/>
      <c r="U467" s="8"/>
      <c r="V467" s="8"/>
      <c r="W467" s="8"/>
      <c r="X467" s="8"/>
      <c r="Y467" s="8"/>
      <c r="Z467" s="8"/>
      <c r="AA467" s="8"/>
      <c r="AB467" s="8"/>
      <c r="AC467" s="8"/>
    </row>
    <row r="468" spans="1:29" ht="12.75" hidden="1" customHeight="1">
      <c r="A468" s="5"/>
      <c r="B468" s="5" t="s">
        <v>3736</v>
      </c>
      <c r="C468" s="5" t="s">
        <v>3020</v>
      </c>
      <c r="D468" s="5" t="s">
        <v>12</v>
      </c>
      <c r="E468" s="8" t="e">
        <f>VLOOKUP($D468,#REF!,2,0)</f>
        <v>#REF!</v>
      </c>
      <c r="F468" s="8" t="e">
        <f>VLOOKUP($D468,#REF!,3,0)</f>
        <v>#REF!</v>
      </c>
      <c r="G468" s="8" t="s">
        <v>13</v>
      </c>
      <c r="H468" s="8" t="s">
        <v>14</v>
      </c>
      <c r="I468" s="8" t="s">
        <v>1854</v>
      </c>
      <c r="J468" s="8" t="e">
        <f t="shared" ref="J468:K468" si="176">C468&amp;"_"&amp;F468&amp;"-"&amp;A468&amp;" "&amp;B468&amp;"_"&amp;G468&amp;"_"&amp;H468&amp;".wav"</f>
        <v>#REF!</v>
      </c>
      <c r="K468" s="8" t="str">
        <f t="shared" si="176"/>
        <v>GUNCano_FIRING-Group Shots Single 05 175m XY_B00M_CANNONS.wav</v>
      </c>
      <c r="L468" s="8" t="s">
        <v>3742</v>
      </c>
      <c r="M468" s="8"/>
      <c r="N468" s="8"/>
      <c r="O468" s="8"/>
      <c r="P468" s="8"/>
      <c r="Q468" s="8"/>
      <c r="R468" s="8"/>
      <c r="S468" s="8"/>
      <c r="T468" s="8"/>
      <c r="U468" s="8"/>
      <c r="V468" s="8"/>
      <c r="W468" s="8"/>
      <c r="X468" s="8"/>
      <c r="Y468" s="8"/>
      <c r="Z468" s="8"/>
      <c r="AA468" s="8"/>
      <c r="AB468" s="8"/>
      <c r="AC468" s="8"/>
    </row>
    <row r="469" spans="1:29" ht="12.75" hidden="1" customHeight="1">
      <c r="A469" s="5"/>
      <c r="B469" s="5" t="s">
        <v>3736</v>
      </c>
      <c r="C469" s="5" t="s">
        <v>3023</v>
      </c>
      <c r="D469" s="5" t="s">
        <v>12</v>
      </c>
      <c r="E469" s="8" t="e">
        <f>VLOOKUP($D469,#REF!,2,0)</f>
        <v>#REF!</v>
      </c>
      <c r="F469" s="8" t="e">
        <f>VLOOKUP($D469,#REF!,3,0)</f>
        <v>#REF!</v>
      </c>
      <c r="G469" s="8" t="s">
        <v>13</v>
      </c>
      <c r="H469" s="8" t="s">
        <v>14</v>
      </c>
      <c r="I469" s="8" t="s">
        <v>1854</v>
      </c>
      <c r="J469" s="8" t="e">
        <f t="shared" ref="J469:K469" si="177">C469&amp;"_"&amp;F469&amp;"-"&amp;A469&amp;" "&amp;B469&amp;"_"&amp;G469&amp;"_"&amp;H469&amp;".wav"</f>
        <v>#REF!</v>
      </c>
      <c r="K469" s="8" t="str">
        <f t="shared" si="177"/>
        <v>GUNCano_FIRING-Group Shots Single 05 200m 1st ambiX_B00M_CANNONS.wav</v>
      </c>
      <c r="L469" s="8" t="s">
        <v>3743</v>
      </c>
      <c r="M469" s="8"/>
      <c r="N469" s="8"/>
      <c r="O469" s="8"/>
      <c r="P469" s="8"/>
      <c r="Q469" s="8"/>
      <c r="R469" s="8"/>
      <c r="S469" s="8"/>
      <c r="T469" s="8"/>
      <c r="U469" s="8"/>
      <c r="V469" s="8"/>
      <c r="W469" s="8"/>
      <c r="X469" s="8"/>
      <c r="Y469" s="8"/>
      <c r="Z469" s="8"/>
      <c r="AA469" s="8"/>
      <c r="AB469" s="8"/>
      <c r="AC469" s="8"/>
    </row>
    <row r="470" spans="1:29" ht="12.75" hidden="1" customHeight="1">
      <c r="A470" s="5"/>
      <c r="B470" s="5" t="s">
        <v>3736</v>
      </c>
      <c r="C470" s="5" t="s">
        <v>3026</v>
      </c>
      <c r="D470" s="5" t="s">
        <v>12</v>
      </c>
      <c r="E470" s="8" t="e">
        <f>VLOOKUP($D470,#REF!,2,0)</f>
        <v>#REF!</v>
      </c>
      <c r="F470" s="8" t="e">
        <f>VLOOKUP($D470,#REF!,3,0)</f>
        <v>#REF!</v>
      </c>
      <c r="G470" s="8" t="s">
        <v>13</v>
      </c>
      <c r="H470" s="8" t="s">
        <v>14</v>
      </c>
      <c r="I470" s="8" t="s">
        <v>1854</v>
      </c>
      <c r="J470" s="8" t="e">
        <f t="shared" ref="J470:K470" si="178">C470&amp;"_"&amp;F470&amp;"-"&amp;A470&amp;" "&amp;B470&amp;"_"&amp;G470&amp;"_"&amp;H470&amp;".wav"</f>
        <v>#REF!</v>
      </c>
      <c r="K470" s="8" t="str">
        <f t="shared" si="178"/>
        <v>GUNCano_FIRING-Group Shots Single 05 200m ORTF3D Hi_B00M_CANNONS.wav</v>
      </c>
      <c r="L470" s="8" t="s">
        <v>3744</v>
      </c>
      <c r="M470" s="8"/>
      <c r="N470" s="8"/>
      <c r="O470" s="8"/>
      <c r="P470" s="8"/>
      <c r="Q470" s="8"/>
      <c r="R470" s="8"/>
      <c r="S470" s="8"/>
      <c r="T470" s="8"/>
      <c r="U470" s="8"/>
      <c r="V470" s="8"/>
      <c r="W470" s="8"/>
      <c r="X470" s="8"/>
      <c r="Y470" s="8"/>
      <c r="Z470" s="8"/>
      <c r="AA470" s="8"/>
      <c r="AB470" s="8"/>
      <c r="AC470" s="8"/>
    </row>
    <row r="471" spans="1:29" ht="12.75" hidden="1" customHeight="1">
      <c r="A471" s="5"/>
      <c r="B471" s="5" t="s">
        <v>3736</v>
      </c>
      <c r="C471" s="5" t="s">
        <v>3029</v>
      </c>
      <c r="D471" s="5" t="s">
        <v>12</v>
      </c>
      <c r="E471" s="8" t="e">
        <f>VLOOKUP($D471,#REF!,2,0)</f>
        <v>#REF!</v>
      </c>
      <c r="F471" s="8" t="e">
        <f>VLOOKUP($D471,#REF!,3,0)</f>
        <v>#REF!</v>
      </c>
      <c r="G471" s="8" t="s">
        <v>13</v>
      </c>
      <c r="H471" s="8" t="s">
        <v>14</v>
      </c>
      <c r="I471" s="8" t="s">
        <v>1854</v>
      </c>
      <c r="J471" s="8" t="e">
        <f t="shared" ref="J471:K471" si="179">C471&amp;"_"&amp;F471&amp;"-"&amp;A471&amp;" "&amp;B471&amp;"_"&amp;G471&amp;"_"&amp;H471&amp;".wav"</f>
        <v>#REF!</v>
      </c>
      <c r="K471" s="8" t="str">
        <f t="shared" si="179"/>
        <v>GUNCano_FIRING-Group Shots Single 05 200m ORTF3D Lo_B00M_CANNONS.wav</v>
      </c>
      <c r="L471" s="8" t="s">
        <v>3745</v>
      </c>
      <c r="M471" s="8"/>
      <c r="N471" s="8"/>
      <c r="O471" s="8"/>
      <c r="P471" s="8"/>
      <c r="Q471" s="8"/>
      <c r="R471" s="8"/>
      <c r="S471" s="8"/>
      <c r="T471" s="8"/>
      <c r="U471" s="8"/>
      <c r="V471" s="8"/>
      <c r="W471" s="8"/>
      <c r="X471" s="8"/>
      <c r="Y471" s="8"/>
      <c r="Z471" s="8"/>
      <c r="AA471" s="8"/>
      <c r="AB471" s="8"/>
      <c r="AC471" s="8"/>
    </row>
    <row r="472" spans="1:29" ht="12.75" hidden="1" customHeight="1">
      <c r="A472" s="5"/>
      <c r="B472" s="5" t="s">
        <v>3736</v>
      </c>
      <c r="C472" s="5" t="s">
        <v>3032</v>
      </c>
      <c r="D472" s="5" t="s">
        <v>12</v>
      </c>
      <c r="E472" s="8" t="e">
        <f>VLOOKUP($D472,#REF!,2,0)</f>
        <v>#REF!</v>
      </c>
      <c r="F472" s="8" t="e">
        <f>VLOOKUP($D472,#REF!,3,0)</f>
        <v>#REF!</v>
      </c>
      <c r="G472" s="8" t="s">
        <v>13</v>
      </c>
      <c r="H472" s="8" t="s">
        <v>14</v>
      </c>
      <c r="I472" s="8" t="s">
        <v>1854</v>
      </c>
      <c r="J472" s="8" t="e">
        <f t="shared" ref="J472:K472" si="180">C472&amp;"_"&amp;F472&amp;"-"&amp;A472&amp;" "&amp;B472&amp;"_"&amp;G472&amp;"_"&amp;H472&amp;".wav"</f>
        <v>#REF!</v>
      </c>
      <c r="K472" s="8" t="str">
        <f t="shared" si="180"/>
        <v>GUNCano_FIRING-Group Shots Single 05 150m HH_B00M_CANNONS.wav</v>
      </c>
      <c r="L472" s="8" t="s">
        <v>3746</v>
      </c>
      <c r="M472" s="8"/>
      <c r="N472" s="8"/>
      <c r="O472" s="8"/>
      <c r="P472" s="8"/>
      <c r="Q472" s="8"/>
      <c r="R472" s="8"/>
      <c r="S472" s="8"/>
      <c r="T472" s="8"/>
      <c r="U472" s="8"/>
      <c r="V472" s="8"/>
      <c r="W472" s="8"/>
      <c r="X472" s="8"/>
      <c r="Y472" s="8"/>
      <c r="Z472" s="8"/>
      <c r="AA472" s="8"/>
      <c r="AB472" s="8"/>
      <c r="AC472" s="8"/>
    </row>
    <row r="473" spans="1:29" ht="12.75" hidden="1" customHeight="1">
      <c r="A473" s="5"/>
      <c r="B473" s="5" t="s">
        <v>3736</v>
      </c>
      <c r="C473" s="5" t="s">
        <v>3035</v>
      </c>
      <c r="D473" s="5" t="s">
        <v>12</v>
      </c>
      <c r="E473" s="8" t="e">
        <f>VLOOKUP($D473,#REF!,2,0)</f>
        <v>#REF!</v>
      </c>
      <c r="F473" s="8" t="e">
        <f>VLOOKUP($D473,#REF!,3,0)</f>
        <v>#REF!</v>
      </c>
      <c r="G473" s="8" t="s">
        <v>13</v>
      </c>
      <c r="H473" s="8" t="s">
        <v>14</v>
      </c>
      <c r="I473" s="8" t="s">
        <v>1854</v>
      </c>
      <c r="J473" s="8"/>
      <c r="K473" s="8" t="str">
        <f t="shared" ref="K473:K474" si="181">D473&amp;"_"&amp;G473&amp;"-"&amp;B473&amp;" "&amp;C473&amp;"_"&amp;H473&amp;"_"&amp;I473&amp;".wav"</f>
        <v>GUNCano_FIRING-Group Shots Single 05 150m HH BU_B00M_CANNONS.wav</v>
      </c>
      <c r="L473" s="8" t="s">
        <v>3747</v>
      </c>
      <c r="M473" s="8"/>
      <c r="N473" s="8"/>
      <c r="O473" s="8"/>
      <c r="P473" s="8"/>
      <c r="Q473" s="8"/>
      <c r="R473" s="8"/>
      <c r="S473" s="8"/>
      <c r="T473" s="8"/>
      <c r="U473" s="8"/>
      <c r="V473" s="8"/>
      <c r="W473" s="8"/>
      <c r="X473" s="8"/>
      <c r="Y473" s="8"/>
      <c r="Z473" s="8"/>
      <c r="AA473" s="8"/>
      <c r="AB473" s="8"/>
      <c r="AC473" s="8"/>
    </row>
    <row r="474" spans="1:29" ht="12.75" hidden="1" customHeight="1">
      <c r="A474" s="5"/>
      <c r="B474" s="5" t="s">
        <v>3736</v>
      </c>
      <c r="C474" s="5" t="s">
        <v>3037</v>
      </c>
      <c r="D474" s="5" t="s">
        <v>12</v>
      </c>
      <c r="E474" s="8" t="e">
        <f>VLOOKUP($D474,#REF!,2,0)</f>
        <v>#REF!</v>
      </c>
      <c r="F474" s="8" t="e">
        <f>VLOOKUP($D474,#REF!,3,0)</f>
        <v>#REF!</v>
      </c>
      <c r="G474" s="8" t="s">
        <v>13</v>
      </c>
      <c r="H474" s="8" t="s">
        <v>14</v>
      </c>
      <c r="I474" s="8" t="s">
        <v>1854</v>
      </c>
      <c r="J474" s="8"/>
      <c r="K474" s="8" t="str">
        <f t="shared" si="181"/>
        <v>GUNCano_FIRING-Group Shots Single 05 160m MS BU_B00M_CANNONS.wav</v>
      </c>
      <c r="L474" s="8" t="s">
        <v>3748</v>
      </c>
      <c r="M474" s="8"/>
      <c r="N474" s="8"/>
      <c r="O474" s="8"/>
      <c r="P474" s="8"/>
      <c r="Q474" s="8"/>
      <c r="R474" s="8"/>
      <c r="S474" s="8"/>
      <c r="T474" s="8"/>
      <c r="U474" s="8"/>
      <c r="V474" s="8"/>
      <c r="W474" s="8"/>
      <c r="X474" s="8"/>
      <c r="Y474" s="8"/>
      <c r="Z474" s="8"/>
      <c r="AA474" s="8"/>
      <c r="AB474" s="8"/>
      <c r="AC474" s="8"/>
    </row>
    <row r="475" spans="1:29" ht="12.75" hidden="1" customHeight="1">
      <c r="A475" s="5"/>
      <c r="B475" s="5" t="s">
        <v>3736</v>
      </c>
      <c r="C475" s="5" t="s">
        <v>3039</v>
      </c>
      <c r="D475" s="5" t="s">
        <v>12</v>
      </c>
      <c r="E475" s="8" t="e">
        <f>VLOOKUP($D475,#REF!,2,0)</f>
        <v>#REF!</v>
      </c>
      <c r="F475" s="8" t="e">
        <f>VLOOKUP($D475,#REF!,3,0)</f>
        <v>#REF!</v>
      </c>
      <c r="G475" s="8" t="s">
        <v>13</v>
      </c>
      <c r="H475" s="8" t="s">
        <v>14</v>
      </c>
      <c r="I475" s="8" t="s">
        <v>1854</v>
      </c>
      <c r="J475" s="8" t="e">
        <f t="shared" ref="J475:K475" si="182">C475&amp;"_"&amp;F475&amp;"-"&amp;A475&amp;" "&amp;B475&amp;"_"&amp;G475&amp;"_"&amp;H475&amp;".wav"</f>
        <v>#REF!</v>
      </c>
      <c r="K475" s="8" t="str">
        <f t="shared" si="182"/>
        <v>GUNCano_FIRING-Group Shots Single 05 160m MS_B00M_CANNONS.wav</v>
      </c>
      <c r="L475" s="8" t="s">
        <v>3749</v>
      </c>
      <c r="M475" s="8"/>
      <c r="N475" s="8"/>
      <c r="O475" s="8"/>
      <c r="P475" s="8"/>
      <c r="Q475" s="8"/>
      <c r="R475" s="8"/>
      <c r="S475" s="8"/>
      <c r="T475" s="8"/>
      <c r="U475" s="8"/>
      <c r="V475" s="8"/>
      <c r="W475" s="8"/>
      <c r="X475" s="8"/>
      <c r="Y475" s="8"/>
      <c r="Z475" s="8"/>
      <c r="AA475" s="8"/>
      <c r="AB475" s="8"/>
      <c r="AC475" s="8"/>
    </row>
    <row r="476" spans="1:29" ht="12.75" hidden="1" customHeight="1">
      <c r="A476" s="5"/>
      <c r="B476" s="5" t="s">
        <v>3736</v>
      </c>
      <c r="C476" s="5" t="s">
        <v>3041</v>
      </c>
      <c r="D476" s="5" t="s">
        <v>12</v>
      </c>
      <c r="E476" s="8" t="e">
        <f>VLOOKUP($D476,#REF!,2,0)</f>
        <v>#REF!</v>
      </c>
      <c r="F476" s="8" t="e">
        <f>VLOOKUP($D476,#REF!,3,0)</f>
        <v>#REF!</v>
      </c>
      <c r="G476" s="8" t="s">
        <v>13</v>
      </c>
      <c r="H476" s="8" t="s">
        <v>14</v>
      </c>
      <c r="I476" s="8" t="s">
        <v>1854</v>
      </c>
      <c r="J476" s="8"/>
      <c r="K476" s="8" t="str">
        <f>D476&amp;"_"&amp;G476&amp;"-"&amp;B476&amp;" "&amp;C476&amp;"_"&amp;H476&amp;"_"&amp;I476&amp;".wav"</f>
        <v>GUNCano_FIRING-Group Shots Single 05 100m XY BU_B00M_CANNONS.wav</v>
      </c>
      <c r="L476" s="8" t="s">
        <v>3750</v>
      </c>
      <c r="M476" s="8"/>
      <c r="N476" s="8"/>
      <c r="O476" s="8"/>
      <c r="P476" s="8"/>
      <c r="Q476" s="8"/>
      <c r="R476" s="8"/>
      <c r="S476" s="8"/>
      <c r="T476" s="8"/>
      <c r="U476" s="8"/>
      <c r="V476" s="8"/>
      <c r="W476" s="8"/>
      <c r="X476" s="8"/>
      <c r="Y476" s="8"/>
      <c r="Z476" s="8"/>
      <c r="AA476" s="8"/>
      <c r="AB476" s="8"/>
      <c r="AC476" s="8"/>
    </row>
    <row r="477" spans="1:29" ht="12.75" hidden="1" customHeight="1">
      <c r="A477" s="5"/>
      <c r="B477" s="5" t="s">
        <v>3736</v>
      </c>
      <c r="C477" s="5" t="s">
        <v>3043</v>
      </c>
      <c r="D477" s="5" t="s">
        <v>12</v>
      </c>
      <c r="E477" s="8" t="e">
        <f>VLOOKUP($D477,#REF!,2,0)</f>
        <v>#REF!</v>
      </c>
      <c r="F477" s="8" t="e">
        <f>VLOOKUP($D477,#REF!,3,0)</f>
        <v>#REF!</v>
      </c>
      <c r="G477" s="8" t="s">
        <v>13</v>
      </c>
      <c r="H477" s="8" t="s">
        <v>14</v>
      </c>
      <c r="I477" s="8" t="s">
        <v>1854</v>
      </c>
      <c r="J477" s="8" t="e">
        <f t="shared" ref="J477:K477" si="183">C477&amp;"_"&amp;F477&amp;"-"&amp;A477&amp;" "&amp;B477&amp;"_"&amp;G477&amp;"_"&amp;H477&amp;".wav"</f>
        <v>#REF!</v>
      </c>
      <c r="K477" s="8" t="str">
        <f t="shared" si="183"/>
        <v>GUNCano_FIRING-Group Shots Single 05 100m XY_B00M_CANNONS.wav</v>
      </c>
      <c r="L477" s="8" t="s">
        <v>3751</v>
      </c>
      <c r="M477" s="8"/>
      <c r="N477" s="8"/>
      <c r="O477" s="8"/>
      <c r="P477" s="8"/>
      <c r="Q477" s="8"/>
      <c r="R477" s="8"/>
      <c r="S477" s="8"/>
      <c r="T477" s="8"/>
      <c r="U477" s="8"/>
      <c r="V477" s="8"/>
      <c r="W477" s="8"/>
      <c r="X477" s="8"/>
      <c r="Y477" s="8"/>
      <c r="Z477" s="8"/>
      <c r="AA477" s="8"/>
      <c r="AB477" s="8"/>
      <c r="AC477" s="8"/>
    </row>
  </sheetData>
  <autoFilter ref="A1:AC477" xr:uid="{00000000-0009-0000-0000-000005000000}">
    <filterColumn colId="2">
      <customFilters>
        <customFilter operator="notEqual" val="*BU*"/>
      </customFilters>
    </filterColumn>
  </autoFilter>
  <customSheetViews>
    <customSheetView guid="{F0427E04-BFB2-4328-BB98-BDACCF543B77}" filter="1" showAutoFilter="1">
      <pageMargins left="0.7" right="0.7" top="0.78740157499999996" bottom="0.78740157499999996" header="0.3" footer="0.3"/>
      <autoFilter ref="A1:AC477" xr:uid="{BF44A852-9C42-4F40-8C72-E1116917AA2C}"/>
    </customSheetView>
  </customSheetViews>
  <conditionalFormatting sqref="C1 D1:D477">
    <cfRule type="notContainsBlanks" dxfId="2" priority="1">
      <formula>LEN(TRIM(C1))&gt;0</formula>
    </cfRule>
  </conditionalFormatting>
  <dataValidations count="3">
    <dataValidation type="list" allowBlank="1" showErrorMessage="1" sqref="A2:A477" xr:uid="{00000000-0002-0000-0500-000001000000}">
      <formula1>$M:$M</formula1>
    </dataValidation>
    <dataValidation type="list" allowBlank="1" showErrorMessage="1" sqref="G1:G477" xr:uid="{00000000-0002-0000-0500-000002000000}">
      <formula1>$N:$N</formula1>
    </dataValidation>
    <dataValidation type="list" allowBlank="1" showErrorMessage="1" sqref="D2:D477" xr:uid="{00000000-0002-0000-0500-000000000000}">
      <formula1>#REF!</formula1>
    </dataValidation>
  </dataValidations>
  <pageMargins left="0.75" right="0.75" top="0.78749999999999998" bottom="0.78749999999999998"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Y957"/>
  <sheetViews>
    <sheetView workbookViewId="0">
      <pane ySplit="1" topLeftCell="A2" activePane="bottomLeft" state="frozen"/>
      <selection pane="bottomLeft" activeCell="B3" sqref="B3"/>
    </sheetView>
  </sheetViews>
  <sheetFormatPr baseColWidth="10" defaultColWidth="14.5" defaultRowHeight="15" customHeight="1"/>
  <cols>
    <col min="1" max="2" width="63.33203125" customWidth="1"/>
  </cols>
  <sheetData>
    <row r="1" spans="1:25" ht="15" customHeight="1">
      <c r="A1" s="50" t="s">
        <v>3752</v>
      </c>
      <c r="B1" s="50" t="s">
        <v>3753</v>
      </c>
      <c r="C1" s="50" t="s">
        <v>3754</v>
      </c>
      <c r="D1" s="51"/>
      <c r="E1" s="51"/>
      <c r="F1" s="51"/>
      <c r="G1" s="51"/>
      <c r="H1" s="51"/>
      <c r="I1" s="51"/>
      <c r="J1" s="51"/>
      <c r="K1" s="51"/>
      <c r="L1" s="51"/>
      <c r="M1" s="51"/>
      <c r="N1" s="51"/>
      <c r="O1" s="51"/>
      <c r="P1" s="51"/>
      <c r="Q1" s="51"/>
      <c r="R1" s="51"/>
      <c r="S1" s="51"/>
      <c r="T1" s="51"/>
      <c r="U1" s="51"/>
      <c r="V1" s="51"/>
      <c r="W1" s="51"/>
      <c r="X1" s="51"/>
      <c r="Y1" s="51"/>
    </row>
    <row r="2" spans="1:25" ht="15" customHeight="1">
      <c r="A2" s="52"/>
      <c r="B2" s="53"/>
      <c r="C2" s="53"/>
    </row>
    <row r="3" spans="1:25" ht="15" customHeight="1">
      <c r="A3" s="52"/>
      <c r="B3" s="53"/>
      <c r="C3" s="53"/>
    </row>
    <row r="4" spans="1:25" ht="15" customHeight="1">
      <c r="A4" s="52"/>
      <c r="B4" s="53"/>
      <c r="C4" s="53"/>
    </row>
    <row r="5" spans="1:25" ht="15" customHeight="1">
      <c r="A5" s="52"/>
      <c r="B5" s="53"/>
      <c r="C5" s="53"/>
    </row>
    <row r="6" spans="1:25" ht="15" customHeight="1">
      <c r="A6" s="52"/>
      <c r="B6" s="53"/>
      <c r="C6" s="53"/>
    </row>
    <row r="7" spans="1:25" ht="15" customHeight="1">
      <c r="A7" s="52"/>
      <c r="B7" s="53"/>
      <c r="C7" s="53"/>
    </row>
    <row r="8" spans="1:25" ht="15" customHeight="1">
      <c r="A8" s="52"/>
      <c r="B8" s="53"/>
      <c r="C8" s="53"/>
    </row>
    <row r="9" spans="1:25" ht="15" customHeight="1">
      <c r="A9" s="52"/>
      <c r="B9" s="53"/>
      <c r="C9" s="53"/>
    </row>
    <row r="10" spans="1:25" ht="15" customHeight="1">
      <c r="A10" s="52"/>
      <c r="B10" s="53"/>
      <c r="C10" s="53"/>
    </row>
    <row r="11" spans="1:25" ht="15" customHeight="1">
      <c r="A11" s="52"/>
      <c r="B11" s="53"/>
      <c r="C11" s="53"/>
    </row>
    <row r="12" spans="1:25" ht="15" customHeight="1">
      <c r="A12" s="52"/>
      <c r="B12" s="53"/>
      <c r="C12" s="53"/>
    </row>
    <row r="13" spans="1:25" ht="15" customHeight="1">
      <c r="A13" s="52"/>
      <c r="B13" s="53"/>
      <c r="C13" s="53"/>
    </row>
    <row r="14" spans="1:25" ht="15" customHeight="1">
      <c r="A14" s="52"/>
      <c r="B14" s="53"/>
      <c r="C14" s="53"/>
    </row>
    <row r="15" spans="1:25" ht="15" customHeight="1">
      <c r="A15" s="52"/>
      <c r="B15" s="53"/>
      <c r="C15" s="53"/>
    </row>
    <row r="16" spans="1:25" ht="15" customHeight="1">
      <c r="A16" s="52"/>
      <c r="B16" s="53"/>
      <c r="C16" s="53"/>
    </row>
    <row r="17" spans="1:3" ht="15" customHeight="1">
      <c r="A17" s="52"/>
      <c r="B17" s="53"/>
      <c r="C17" s="53"/>
    </row>
    <row r="18" spans="1:3" ht="15" customHeight="1">
      <c r="A18" s="52"/>
      <c r="B18" s="53"/>
      <c r="C18" s="53"/>
    </row>
    <row r="19" spans="1:3" ht="15" customHeight="1">
      <c r="A19" s="52"/>
      <c r="B19" s="53"/>
      <c r="C19" s="53"/>
    </row>
    <row r="20" spans="1:3" ht="15" customHeight="1">
      <c r="A20" s="52"/>
      <c r="B20" s="53"/>
      <c r="C20" s="53"/>
    </row>
    <row r="21" spans="1:3" ht="15" customHeight="1">
      <c r="A21" s="52"/>
      <c r="B21" s="53"/>
      <c r="C21" s="53"/>
    </row>
    <row r="22" spans="1:3" ht="15" customHeight="1">
      <c r="A22" s="52"/>
      <c r="B22" s="53"/>
      <c r="C22" s="53"/>
    </row>
    <row r="23" spans="1:3" ht="15" customHeight="1">
      <c r="A23" s="52"/>
      <c r="B23" s="53"/>
      <c r="C23" s="53"/>
    </row>
    <row r="24" spans="1:3" ht="15" customHeight="1">
      <c r="A24" s="52"/>
      <c r="B24" s="53"/>
      <c r="C24" s="53"/>
    </row>
    <row r="25" spans="1:3" ht="15" customHeight="1">
      <c r="A25" s="52"/>
      <c r="B25" s="53"/>
      <c r="C25" s="53"/>
    </row>
    <row r="26" spans="1:3" ht="15" customHeight="1">
      <c r="A26" s="52"/>
      <c r="B26" s="53"/>
      <c r="C26" s="53"/>
    </row>
    <row r="27" spans="1:3" ht="15" customHeight="1">
      <c r="A27" s="52"/>
      <c r="B27" s="53"/>
      <c r="C27" s="53"/>
    </row>
    <row r="28" spans="1:3" ht="15" customHeight="1">
      <c r="A28" s="52"/>
      <c r="B28" s="53"/>
      <c r="C28" s="53"/>
    </row>
    <row r="29" spans="1:3" ht="15" customHeight="1">
      <c r="A29" s="52"/>
      <c r="B29" s="53"/>
      <c r="C29" s="53"/>
    </row>
    <row r="30" spans="1:3" ht="15" customHeight="1">
      <c r="A30" s="52"/>
      <c r="B30" s="53"/>
      <c r="C30" s="53"/>
    </row>
    <row r="31" spans="1:3" ht="15" customHeight="1">
      <c r="A31" s="52"/>
      <c r="B31" s="53"/>
      <c r="C31" s="53"/>
    </row>
    <row r="32" spans="1:3" ht="15" customHeight="1">
      <c r="A32" s="52"/>
      <c r="B32" s="53"/>
      <c r="C32" s="53"/>
    </row>
    <row r="33" spans="1:3" ht="15" customHeight="1">
      <c r="A33" s="52"/>
      <c r="B33" s="53"/>
      <c r="C33" s="53"/>
    </row>
    <row r="34" spans="1:3" ht="15" customHeight="1">
      <c r="A34" s="52"/>
      <c r="B34" s="53"/>
      <c r="C34" s="53"/>
    </row>
    <row r="35" spans="1:3" ht="15" customHeight="1">
      <c r="A35" s="52"/>
      <c r="B35" s="53"/>
      <c r="C35" s="53"/>
    </row>
    <row r="36" spans="1:3" ht="15" customHeight="1">
      <c r="A36" s="52"/>
      <c r="B36" s="53"/>
      <c r="C36" s="53"/>
    </row>
    <row r="37" spans="1:3" ht="15" customHeight="1">
      <c r="A37" s="52"/>
      <c r="B37" s="53"/>
      <c r="C37" s="53"/>
    </row>
    <row r="38" spans="1:3" ht="15" customHeight="1">
      <c r="A38" s="52"/>
      <c r="B38" s="53"/>
      <c r="C38" s="53"/>
    </row>
    <row r="39" spans="1:3" ht="15" customHeight="1">
      <c r="A39" s="52"/>
      <c r="B39" s="53"/>
      <c r="C39" s="53"/>
    </row>
    <row r="40" spans="1:3" ht="15" customHeight="1">
      <c r="A40" s="52"/>
      <c r="B40" s="53"/>
      <c r="C40" s="53"/>
    </row>
    <row r="41" spans="1:3" ht="15" customHeight="1">
      <c r="A41" s="52"/>
      <c r="B41" s="53"/>
      <c r="C41" s="53"/>
    </row>
    <row r="42" spans="1:3" ht="15" customHeight="1">
      <c r="A42" s="52"/>
      <c r="B42" s="53"/>
      <c r="C42" s="53"/>
    </row>
    <row r="43" spans="1:3" ht="15" customHeight="1">
      <c r="A43" s="52"/>
      <c r="B43" s="53"/>
      <c r="C43" s="53"/>
    </row>
    <row r="44" spans="1:3" ht="15" customHeight="1">
      <c r="A44" s="52"/>
      <c r="B44" s="53"/>
      <c r="C44" s="53"/>
    </row>
    <row r="45" spans="1:3" ht="15" customHeight="1">
      <c r="A45" s="52"/>
      <c r="B45" s="53"/>
      <c r="C45" s="53"/>
    </row>
    <row r="46" spans="1:3" ht="15" customHeight="1">
      <c r="A46" s="52"/>
      <c r="B46" s="53"/>
      <c r="C46" s="53"/>
    </row>
    <row r="47" spans="1:3" ht="15" customHeight="1">
      <c r="A47" s="52"/>
      <c r="B47" s="53"/>
      <c r="C47" s="53"/>
    </row>
    <row r="48" spans="1:3" ht="15" customHeight="1">
      <c r="A48" s="52"/>
      <c r="B48" s="53"/>
      <c r="C48" s="53"/>
    </row>
    <row r="49" spans="1:3" ht="15" customHeight="1">
      <c r="A49" s="52"/>
      <c r="B49" s="53"/>
      <c r="C49" s="53"/>
    </row>
    <row r="50" spans="1:3" ht="15" customHeight="1">
      <c r="A50" s="52"/>
      <c r="B50" s="53"/>
      <c r="C50" s="53"/>
    </row>
    <row r="51" spans="1:3" ht="15" customHeight="1">
      <c r="A51" s="52"/>
      <c r="B51" s="53"/>
      <c r="C51" s="53"/>
    </row>
    <row r="52" spans="1:3" ht="15" customHeight="1">
      <c r="A52" s="52"/>
      <c r="B52" s="53"/>
      <c r="C52" s="53"/>
    </row>
    <row r="53" spans="1:3" ht="15" customHeight="1">
      <c r="A53" s="52"/>
      <c r="B53" s="53"/>
      <c r="C53" s="53"/>
    </row>
    <row r="54" spans="1:3" ht="15" customHeight="1">
      <c r="A54" s="52"/>
      <c r="B54" s="53"/>
      <c r="C54" s="53"/>
    </row>
    <row r="55" spans="1:3" ht="15" customHeight="1">
      <c r="A55" s="52"/>
      <c r="B55" s="53"/>
      <c r="C55" s="53"/>
    </row>
    <row r="56" spans="1:3" ht="15" customHeight="1">
      <c r="A56" s="52"/>
      <c r="B56" s="53"/>
      <c r="C56" s="53"/>
    </row>
    <row r="57" spans="1:3" ht="15" customHeight="1">
      <c r="A57" s="52"/>
      <c r="B57" s="53"/>
      <c r="C57" s="53"/>
    </row>
    <row r="58" spans="1:3" ht="15" customHeight="1">
      <c r="A58" s="52"/>
      <c r="B58" s="53"/>
      <c r="C58" s="53"/>
    </row>
    <row r="59" spans="1:3" ht="15" customHeight="1">
      <c r="A59" s="52"/>
      <c r="B59" s="53"/>
      <c r="C59" s="53"/>
    </row>
    <row r="60" spans="1:3" ht="15" customHeight="1">
      <c r="A60" s="52"/>
      <c r="B60" s="53"/>
      <c r="C60" s="53"/>
    </row>
    <row r="61" spans="1:3" ht="15" customHeight="1">
      <c r="A61" s="52"/>
      <c r="B61" s="53"/>
      <c r="C61" s="53"/>
    </row>
    <row r="62" spans="1:3" ht="15" customHeight="1">
      <c r="A62" s="52"/>
      <c r="B62" s="53"/>
      <c r="C62" s="53"/>
    </row>
    <row r="63" spans="1:3" ht="15" customHeight="1">
      <c r="A63" s="52"/>
      <c r="B63" s="53"/>
      <c r="C63" s="53"/>
    </row>
    <row r="64" spans="1:3" ht="15" customHeight="1">
      <c r="A64" s="52"/>
      <c r="B64" s="53"/>
      <c r="C64" s="53"/>
    </row>
    <row r="65" spans="1:3" ht="15" customHeight="1">
      <c r="A65" s="52"/>
      <c r="B65" s="53"/>
      <c r="C65" s="53"/>
    </row>
    <row r="66" spans="1:3" ht="13">
      <c r="A66" s="52"/>
      <c r="B66" s="53"/>
      <c r="C66" s="53"/>
    </row>
    <row r="67" spans="1:3" ht="13">
      <c r="A67" s="52"/>
      <c r="B67" s="53"/>
      <c r="C67" s="53"/>
    </row>
    <row r="68" spans="1:3" ht="13">
      <c r="A68" s="52"/>
      <c r="B68" s="53"/>
      <c r="C68" s="53"/>
    </row>
    <row r="69" spans="1:3" ht="13">
      <c r="A69" s="52"/>
      <c r="B69" s="53"/>
      <c r="C69" s="53"/>
    </row>
    <row r="70" spans="1:3" ht="13">
      <c r="A70" s="52"/>
      <c r="B70" s="53"/>
      <c r="C70" s="53"/>
    </row>
    <row r="71" spans="1:3" ht="13">
      <c r="A71" s="52"/>
      <c r="B71" s="53"/>
      <c r="C71" s="53"/>
    </row>
    <row r="72" spans="1:3" ht="13">
      <c r="A72" s="52"/>
      <c r="B72" s="53"/>
      <c r="C72" s="53"/>
    </row>
    <row r="73" spans="1:3" ht="13">
      <c r="A73" s="52"/>
      <c r="B73" s="53"/>
      <c r="C73" s="53"/>
    </row>
    <row r="74" spans="1:3" ht="13">
      <c r="A74" s="52"/>
      <c r="B74" s="53"/>
      <c r="C74" s="53"/>
    </row>
    <row r="75" spans="1:3" ht="13">
      <c r="A75" s="52"/>
      <c r="B75" s="53"/>
      <c r="C75" s="53"/>
    </row>
    <row r="76" spans="1:3" ht="13">
      <c r="A76" s="52"/>
      <c r="B76" s="53"/>
      <c r="C76" s="53"/>
    </row>
    <row r="77" spans="1:3" ht="13">
      <c r="A77" s="52"/>
      <c r="B77" s="53"/>
      <c r="C77" s="53"/>
    </row>
    <row r="78" spans="1:3" ht="13">
      <c r="A78" s="52"/>
      <c r="B78" s="53"/>
      <c r="C78" s="53"/>
    </row>
    <row r="79" spans="1:3" ht="13">
      <c r="A79" s="52"/>
      <c r="B79" s="53"/>
      <c r="C79" s="53"/>
    </row>
    <row r="80" spans="1:3" ht="13">
      <c r="A80" s="52"/>
      <c r="B80" s="53"/>
      <c r="C80" s="53"/>
    </row>
    <row r="81" spans="1:3" ht="13">
      <c r="A81" s="52"/>
      <c r="B81" s="53"/>
      <c r="C81" s="53"/>
    </row>
    <row r="82" spans="1:3" ht="13">
      <c r="A82" s="52"/>
      <c r="B82" s="53"/>
      <c r="C82" s="53"/>
    </row>
    <row r="83" spans="1:3" ht="13">
      <c r="A83" s="52"/>
      <c r="B83" s="53"/>
      <c r="C83" s="53"/>
    </row>
    <row r="84" spans="1:3" ht="13">
      <c r="A84" s="52"/>
      <c r="B84" s="53"/>
      <c r="C84" s="53"/>
    </row>
    <row r="85" spans="1:3" ht="13">
      <c r="A85" s="52"/>
      <c r="B85" s="53"/>
      <c r="C85" s="53"/>
    </row>
    <row r="86" spans="1:3" ht="13">
      <c r="A86" s="52"/>
      <c r="B86" s="53"/>
      <c r="C86" s="53"/>
    </row>
    <row r="87" spans="1:3" ht="13">
      <c r="A87" s="52"/>
      <c r="B87" s="53"/>
      <c r="C87" s="53"/>
    </row>
    <row r="88" spans="1:3" ht="13">
      <c r="A88" s="52"/>
      <c r="B88" s="53"/>
      <c r="C88" s="53"/>
    </row>
    <row r="89" spans="1:3" ht="13">
      <c r="A89" s="52"/>
      <c r="B89" s="53"/>
      <c r="C89" s="53"/>
    </row>
    <row r="90" spans="1:3" ht="13">
      <c r="A90" s="52"/>
      <c r="B90" s="53"/>
      <c r="C90" s="53"/>
    </row>
    <row r="91" spans="1:3" ht="13">
      <c r="A91" s="52"/>
      <c r="B91" s="53"/>
      <c r="C91" s="53"/>
    </row>
    <row r="92" spans="1:3" ht="13">
      <c r="A92" s="52"/>
      <c r="B92" s="53"/>
      <c r="C92" s="53"/>
    </row>
    <row r="93" spans="1:3" ht="13">
      <c r="A93" s="52"/>
      <c r="B93" s="53"/>
      <c r="C93" s="53"/>
    </row>
    <row r="94" spans="1:3" ht="13">
      <c r="A94" s="52"/>
      <c r="B94" s="53"/>
      <c r="C94" s="53"/>
    </row>
    <row r="95" spans="1:3" ht="13">
      <c r="A95" s="52"/>
      <c r="B95" s="53"/>
      <c r="C95" s="53"/>
    </row>
    <row r="96" spans="1:3" ht="13">
      <c r="A96" s="52"/>
      <c r="B96" s="53"/>
      <c r="C96" s="53"/>
    </row>
    <row r="97" spans="1:3" ht="13">
      <c r="A97" s="52"/>
      <c r="B97" s="53"/>
      <c r="C97" s="53"/>
    </row>
    <row r="98" spans="1:3" ht="13">
      <c r="A98" s="52"/>
      <c r="B98" s="53"/>
      <c r="C98" s="53"/>
    </row>
    <row r="99" spans="1:3" ht="13">
      <c r="A99" s="52"/>
      <c r="B99" s="53"/>
      <c r="C99" s="53"/>
    </row>
    <row r="100" spans="1:3" ht="13">
      <c r="A100" s="52"/>
      <c r="B100" s="53"/>
      <c r="C100" s="53"/>
    </row>
    <row r="101" spans="1:3" ht="13">
      <c r="A101" s="52"/>
      <c r="B101" s="53"/>
      <c r="C101" s="53"/>
    </row>
    <row r="102" spans="1:3" ht="13">
      <c r="A102" s="8"/>
      <c r="B102" s="53"/>
      <c r="C102" s="53"/>
    </row>
    <row r="103" spans="1:3" ht="13">
      <c r="A103" s="8"/>
      <c r="B103" s="53"/>
      <c r="C103" s="53"/>
    </row>
    <row r="104" spans="1:3" ht="13">
      <c r="A104" s="8"/>
      <c r="B104" s="53"/>
      <c r="C104" s="53"/>
    </row>
    <row r="105" spans="1:3" ht="13">
      <c r="A105" s="8"/>
      <c r="B105" s="53"/>
      <c r="C105" s="53"/>
    </row>
    <row r="106" spans="1:3" ht="13">
      <c r="A106" s="8"/>
      <c r="B106" s="53"/>
      <c r="C106" s="53"/>
    </row>
    <row r="107" spans="1:3" ht="13">
      <c r="A107" s="8"/>
      <c r="B107" s="53"/>
      <c r="C107" s="53"/>
    </row>
    <row r="108" spans="1:3" ht="13">
      <c r="A108" s="8"/>
      <c r="B108" s="53"/>
      <c r="C108" s="53"/>
    </row>
    <row r="109" spans="1:3" ht="13">
      <c r="A109" s="8"/>
      <c r="B109" s="53"/>
      <c r="C109" s="53"/>
    </row>
    <row r="110" spans="1:3" ht="13">
      <c r="A110" s="8"/>
      <c r="B110" s="53"/>
      <c r="C110" s="53"/>
    </row>
    <row r="111" spans="1:3" ht="13">
      <c r="A111" s="8"/>
      <c r="B111" s="53"/>
      <c r="C111" s="53"/>
    </row>
    <row r="112" spans="1:3" ht="13">
      <c r="A112" s="8"/>
      <c r="B112" s="53"/>
      <c r="C112" s="53"/>
    </row>
    <row r="113" spans="1:3" ht="13">
      <c r="A113" s="8"/>
      <c r="B113" s="53"/>
      <c r="C113" s="53"/>
    </row>
    <row r="114" spans="1:3" ht="13">
      <c r="A114" s="8"/>
      <c r="B114" s="53"/>
      <c r="C114" s="53"/>
    </row>
    <row r="115" spans="1:3" ht="13">
      <c r="A115" s="8"/>
      <c r="B115" s="53"/>
      <c r="C115" s="53"/>
    </row>
    <row r="116" spans="1:3" ht="13">
      <c r="A116" s="8"/>
      <c r="B116" s="53"/>
      <c r="C116" s="53"/>
    </row>
    <row r="117" spans="1:3" ht="13">
      <c r="A117" s="8"/>
      <c r="B117" s="53"/>
      <c r="C117" s="53"/>
    </row>
    <row r="118" spans="1:3" ht="13">
      <c r="A118" s="8"/>
      <c r="B118" s="53"/>
      <c r="C118" s="53"/>
    </row>
    <row r="119" spans="1:3" ht="13">
      <c r="A119" s="8"/>
      <c r="B119" s="53"/>
      <c r="C119" s="53"/>
    </row>
    <row r="120" spans="1:3" ht="13">
      <c r="A120" s="8"/>
      <c r="B120" s="53"/>
      <c r="C120" s="53"/>
    </row>
    <row r="121" spans="1:3" ht="13">
      <c r="A121" s="8"/>
      <c r="B121" s="53"/>
      <c r="C121" s="53"/>
    </row>
    <row r="122" spans="1:3" ht="13">
      <c r="A122" s="8"/>
      <c r="B122" s="53"/>
      <c r="C122" s="53"/>
    </row>
    <row r="123" spans="1:3" ht="13">
      <c r="A123" s="8"/>
      <c r="B123" s="53"/>
      <c r="C123" s="53"/>
    </row>
    <row r="124" spans="1:3" ht="13">
      <c r="A124" s="8"/>
      <c r="B124" s="53"/>
      <c r="C124" s="53"/>
    </row>
    <row r="125" spans="1:3" ht="13">
      <c r="A125" s="8"/>
      <c r="B125" s="53"/>
      <c r="C125" s="53"/>
    </row>
    <row r="126" spans="1:3" ht="13">
      <c r="A126" s="8"/>
      <c r="B126" s="53"/>
      <c r="C126" s="53"/>
    </row>
    <row r="127" spans="1:3" ht="13">
      <c r="A127" s="8"/>
      <c r="B127" s="53"/>
      <c r="C127" s="53"/>
    </row>
    <row r="128" spans="1:3" ht="13">
      <c r="A128" s="8"/>
      <c r="B128" s="53"/>
      <c r="C128" s="53"/>
    </row>
    <row r="129" spans="1:3" ht="13">
      <c r="A129" s="8"/>
      <c r="B129" s="53"/>
      <c r="C129" s="53"/>
    </row>
    <row r="130" spans="1:3" ht="13">
      <c r="A130" s="8"/>
      <c r="B130" s="53"/>
      <c r="C130" s="53"/>
    </row>
    <row r="131" spans="1:3" ht="13">
      <c r="A131" s="8"/>
      <c r="B131" s="53"/>
      <c r="C131" s="53"/>
    </row>
    <row r="132" spans="1:3" ht="13">
      <c r="A132" s="8"/>
      <c r="B132" s="53"/>
      <c r="C132" s="53"/>
    </row>
    <row r="133" spans="1:3" ht="13">
      <c r="A133" s="8"/>
      <c r="B133" s="53"/>
      <c r="C133" s="53"/>
    </row>
    <row r="134" spans="1:3" ht="13">
      <c r="A134" s="8"/>
      <c r="B134" s="53"/>
      <c r="C134" s="53"/>
    </row>
    <row r="135" spans="1:3" ht="13">
      <c r="A135" s="8"/>
      <c r="B135" s="53"/>
      <c r="C135" s="53"/>
    </row>
    <row r="136" spans="1:3" ht="13">
      <c r="A136" s="8"/>
      <c r="B136" s="53"/>
      <c r="C136" s="53"/>
    </row>
    <row r="137" spans="1:3" ht="13">
      <c r="A137" s="8"/>
      <c r="B137" s="53"/>
      <c r="C137" s="53"/>
    </row>
    <row r="138" spans="1:3" ht="13">
      <c r="A138" s="8"/>
      <c r="B138" s="53"/>
      <c r="C138" s="53"/>
    </row>
    <row r="139" spans="1:3" ht="13">
      <c r="A139" s="8"/>
      <c r="B139" s="53"/>
      <c r="C139" s="53"/>
    </row>
    <row r="140" spans="1:3" ht="13">
      <c r="A140" s="8"/>
      <c r="B140" s="53"/>
      <c r="C140" s="53"/>
    </row>
    <row r="141" spans="1:3" ht="13">
      <c r="A141" s="8"/>
      <c r="B141" s="53"/>
      <c r="C141" s="53"/>
    </row>
    <row r="142" spans="1:3" ht="13">
      <c r="A142" s="8"/>
      <c r="B142" s="53"/>
      <c r="C142" s="53"/>
    </row>
    <row r="143" spans="1:3" ht="13">
      <c r="A143" s="8"/>
      <c r="B143" s="53"/>
      <c r="C143" s="53"/>
    </row>
    <row r="144" spans="1:3" ht="13">
      <c r="A144" s="8"/>
      <c r="B144" s="53"/>
      <c r="C144" s="53"/>
    </row>
    <row r="145" spans="1:3" ht="13">
      <c r="A145" s="8"/>
      <c r="B145" s="53"/>
      <c r="C145" s="53"/>
    </row>
    <row r="146" spans="1:3" ht="13">
      <c r="A146" s="8"/>
      <c r="B146" s="53"/>
      <c r="C146" s="53"/>
    </row>
    <row r="147" spans="1:3" ht="13">
      <c r="A147" s="8"/>
      <c r="B147" s="53"/>
      <c r="C147" s="53"/>
    </row>
    <row r="148" spans="1:3" ht="13">
      <c r="A148" s="8"/>
      <c r="B148" s="53"/>
      <c r="C148" s="53"/>
    </row>
    <row r="149" spans="1:3" ht="13">
      <c r="A149" s="8"/>
      <c r="B149" s="53"/>
      <c r="C149" s="53"/>
    </row>
    <row r="150" spans="1:3" ht="13">
      <c r="A150" s="8"/>
      <c r="B150" s="53"/>
      <c r="C150" s="53"/>
    </row>
    <row r="151" spans="1:3" ht="13">
      <c r="A151" s="8"/>
      <c r="B151" s="53"/>
      <c r="C151" s="53"/>
    </row>
    <row r="152" spans="1:3" ht="13">
      <c r="A152" s="8"/>
      <c r="B152" s="53"/>
      <c r="C152" s="53"/>
    </row>
    <row r="153" spans="1:3" ht="13">
      <c r="A153" s="8"/>
      <c r="B153" s="53"/>
      <c r="C153" s="53"/>
    </row>
    <row r="154" spans="1:3" ht="13">
      <c r="A154" s="8"/>
      <c r="B154" s="53"/>
      <c r="C154" s="53"/>
    </row>
    <row r="155" spans="1:3" ht="13">
      <c r="A155" s="8"/>
      <c r="B155" s="53"/>
      <c r="C155" s="53"/>
    </row>
    <row r="156" spans="1:3" ht="13">
      <c r="A156" s="8"/>
      <c r="B156" s="53"/>
      <c r="C156" s="53"/>
    </row>
    <row r="157" spans="1:3" ht="13">
      <c r="A157" s="8"/>
      <c r="B157" s="53"/>
      <c r="C157" s="53"/>
    </row>
    <row r="158" spans="1:3" ht="13">
      <c r="A158" s="8"/>
      <c r="B158" s="53"/>
      <c r="C158" s="53"/>
    </row>
    <row r="159" spans="1:3" ht="13">
      <c r="A159" s="8"/>
      <c r="B159" s="53"/>
      <c r="C159" s="53"/>
    </row>
    <row r="160" spans="1:3" ht="13">
      <c r="A160" s="8"/>
      <c r="B160" s="53"/>
      <c r="C160" s="53"/>
    </row>
    <row r="161" spans="1:3" ht="13">
      <c r="A161" s="8"/>
      <c r="B161" s="53"/>
      <c r="C161" s="53"/>
    </row>
    <row r="162" spans="1:3" ht="13">
      <c r="A162" s="8"/>
      <c r="B162" s="53"/>
      <c r="C162" s="53"/>
    </row>
    <row r="163" spans="1:3" ht="13">
      <c r="A163" s="8"/>
      <c r="B163" s="53"/>
      <c r="C163" s="53"/>
    </row>
    <row r="164" spans="1:3" ht="13">
      <c r="A164" s="8"/>
      <c r="B164" s="53"/>
      <c r="C164" s="53"/>
    </row>
    <row r="165" spans="1:3" ht="13">
      <c r="A165" s="8"/>
      <c r="B165" s="53"/>
      <c r="C165" s="53"/>
    </row>
    <row r="166" spans="1:3" ht="13">
      <c r="A166" s="8"/>
      <c r="B166" s="53"/>
      <c r="C166" s="53"/>
    </row>
    <row r="167" spans="1:3" ht="13">
      <c r="A167" s="8"/>
      <c r="B167" s="53"/>
      <c r="C167" s="53"/>
    </row>
    <row r="168" spans="1:3" ht="13">
      <c r="A168" s="8"/>
      <c r="B168" s="53"/>
      <c r="C168" s="53"/>
    </row>
    <row r="169" spans="1:3" ht="13">
      <c r="A169" s="8"/>
      <c r="B169" s="53"/>
      <c r="C169" s="53"/>
    </row>
    <row r="170" spans="1:3" ht="13">
      <c r="A170" s="8"/>
      <c r="B170" s="53"/>
      <c r="C170" s="53"/>
    </row>
    <row r="171" spans="1:3" ht="13">
      <c r="A171" s="8"/>
      <c r="B171" s="53"/>
      <c r="C171" s="53"/>
    </row>
    <row r="172" spans="1:3" ht="13">
      <c r="A172" s="8"/>
      <c r="B172" s="53"/>
      <c r="C172" s="53"/>
    </row>
    <row r="173" spans="1:3" ht="13">
      <c r="A173" s="8"/>
      <c r="B173" s="53"/>
      <c r="C173" s="53"/>
    </row>
    <row r="174" spans="1:3" ht="13">
      <c r="A174" s="8"/>
      <c r="B174" s="53"/>
      <c r="C174" s="53"/>
    </row>
    <row r="175" spans="1:3" ht="13">
      <c r="A175" s="8"/>
      <c r="B175" s="53"/>
      <c r="C175" s="53"/>
    </row>
    <row r="176" spans="1:3" ht="13">
      <c r="A176" s="8"/>
      <c r="B176" s="53"/>
      <c r="C176" s="53"/>
    </row>
    <row r="177" spans="1:3" ht="13">
      <c r="A177" s="8"/>
      <c r="B177" s="53"/>
      <c r="C177" s="53"/>
    </row>
    <row r="178" spans="1:3" ht="13">
      <c r="A178" s="8"/>
      <c r="B178" s="53"/>
      <c r="C178" s="53"/>
    </row>
    <row r="179" spans="1:3" ht="13">
      <c r="A179" s="8"/>
      <c r="B179" s="53"/>
      <c r="C179" s="53"/>
    </row>
    <row r="180" spans="1:3" ht="13">
      <c r="A180" s="8"/>
      <c r="B180" s="53"/>
      <c r="C180" s="53"/>
    </row>
    <row r="181" spans="1:3" ht="13">
      <c r="A181" s="8"/>
      <c r="B181" s="53"/>
      <c r="C181" s="53"/>
    </row>
    <row r="182" spans="1:3" ht="13">
      <c r="A182" s="8"/>
      <c r="B182" s="53"/>
      <c r="C182" s="53"/>
    </row>
    <row r="183" spans="1:3" ht="13">
      <c r="A183" s="8"/>
      <c r="B183" s="53"/>
      <c r="C183" s="53"/>
    </row>
    <row r="184" spans="1:3" ht="13">
      <c r="A184" s="8"/>
      <c r="B184" s="53"/>
      <c r="C184" s="53"/>
    </row>
    <row r="185" spans="1:3" ht="13">
      <c r="A185" s="8"/>
      <c r="B185" s="53"/>
      <c r="C185" s="53"/>
    </row>
    <row r="186" spans="1:3" ht="13">
      <c r="A186" s="8"/>
      <c r="B186" s="53"/>
      <c r="C186" s="53"/>
    </row>
    <row r="187" spans="1:3" ht="13">
      <c r="A187" s="8"/>
      <c r="B187" s="53"/>
      <c r="C187" s="53"/>
    </row>
    <row r="188" spans="1:3" ht="13">
      <c r="A188" s="8"/>
      <c r="B188" s="53"/>
      <c r="C188" s="53"/>
    </row>
    <row r="189" spans="1:3" ht="13">
      <c r="A189" s="8"/>
      <c r="B189" s="53"/>
      <c r="C189" s="53"/>
    </row>
    <row r="190" spans="1:3" ht="13">
      <c r="A190" s="8"/>
      <c r="B190" s="53"/>
      <c r="C190" s="53"/>
    </row>
    <row r="191" spans="1:3" ht="13">
      <c r="A191" s="8"/>
      <c r="B191" s="53"/>
      <c r="C191" s="53"/>
    </row>
    <row r="192" spans="1:3" ht="13">
      <c r="A192" s="8"/>
      <c r="B192" s="53"/>
      <c r="C192" s="53"/>
    </row>
    <row r="193" spans="1:3" ht="13">
      <c r="A193" s="8"/>
      <c r="B193" s="53"/>
      <c r="C193" s="53"/>
    </row>
    <row r="194" spans="1:3" ht="13">
      <c r="A194" s="8"/>
      <c r="B194" s="53"/>
      <c r="C194" s="53"/>
    </row>
    <row r="195" spans="1:3" ht="13">
      <c r="A195" s="8"/>
      <c r="B195" s="53"/>
      <c r="C195" s="53"/>
    </row>
    <row r="196" spans="1:3" ht="13">
      <c r="A196" s="8"/>
      <c r="B196" s="53"/>
      <c r="C196" s="53"/>
    </row>
    <row r="197" spans="1:3" ht="13">
      <c r="A197" s="8"/>
      <c r="B197" s="53"/>
      <c r="C197" s="53"/>
    </row>
    <row r="198" spans="1:3" ht="13">
      <c r="A198" s="8"/>
      <c r="B198" s="53"/>
      <c r="C198" s="53"/>
    </row>
    <row r="199" spans="1:3" ht="13">
      <c r="A199" s="8"/>
      <c r="B199" s="53"/>
      <c r="C199" s="53"/>
    </row>
    <row r="200" spans="1:3" ht="13">
      <c r="A200" s="8"/>
      <c r="B200" s="53"/>
      <c r="C200" s="53"/>
    </row>
    <row r="201" spans="1:3" ht="13">
      <c r="A201" s="8"/>
      <c r="B201" s="53"/>
      <c r="C201" s="53"/>
    </row>
    <row r="202" spans="1:3" ht="13">
      <c r="A202" s="8"/>
      <c r="B202" s="53"/>
      <c r="C202" s="53"/>
    </row>
    <row r="203" spans="1:3" ht="13">
      <c r="A203" s="8"/>
      <c r="B203" s="53"/>
      <c r="C203" s="53"/>
    </row>
    <row r="204" spans="1:3" ht="13">
      <c r="A204" s="8"/>
      <c r="B204" s="53"/>
      <c r="C204" s="53"/>
    </row>
    <row r="205" spans="1:3" ht="13">
      <c r="A205" s="8"/>
      <c r="B205" s="53"/>
      <c r="C205" s="53"/>
    </row>
    <row r="206" spans="1:3" ht="13">
      <c r="A206" s="8"/>
      <c r="B206" s="53"/>
      <c r="C206" s="53"/>
    </row>
    <row r="207" spans="1:3" ht="13">
      <c r="A207" s="8"/>
      <c r="B207" s="53"/>
      <c r="C207" s="53"/>
    </row>
    <row r="208" spans="1:3" ht="13">
      <c r="A208" s="8"/>
      <c r="B208" s="53"/>
      <c r="C208" s="53"/>
    </row>
    <row r="209" spans="1:3" ht="13">
      <c r="A209" s="8"/>
      <c r="B209" s="53"/>
      <c r="C209" s="53"/>
    </row>
    <row r="210" spans="1:3" ht="13">
      <c r="A210" s="8"/>
      <c r="B210" s="53"/>
      <c r="C210" s="53"/>
    </row>
    <row r="211" spans="1:3" ht="13">
      <c r="A211" s="8"/>
      <c r="B211" s="53"/>
      <c r="C211" s="53"/>
    </row>
    <row r="212" spans="1:3" ht="13">
      <c r="A212" s="53"/>
      <c r="B212" s="53"/>
      <c r="C212" s="53"/>
    </row>
    <row r="213" spans="1:3" ht="13">
      <c r="A213" s="53"/>
      <c r="B213" s="53"/>
      <c r="C213" s="53"/>
    </row>
    <row r="214" spans="1:3" ht="13">
      <c r="A214" s="53"/>
      <c r="B214" s="53"/>
      <c r="C214" s="53"/>
    </row>
    <row r="215" spans="1:3" ht="13">
      <c r="A215" s="53"/>
      <c r="B215" s="53"/>
      <c r="C215" s="53"/>
    </row>
    <row r="216" spans="1:3" ht="13">
      <c r="A216" s="53"/>
      <c r="B216" s="53"/>
      <c r="C216" s="53"/>
    </row>
    <row r="217" spans="1:3" ht="13">
      <c r="A217" s="53"/>
      <c r="B217" s="53"/>
      <c r="C217" s="53"/>
    </row>
    <row r="218" spans="1:3" ht="13">
      <c r="A218" s="53"/>
      <c r="B218" s="53"/>
      <c r="C218" s="53"/>
    </row>
    <row r="219" spans="1:3" ht="13">
      <c r="A219" s="53"/>
      <c r="B219" s="53"/>
      <c r="C219" s="53"/>
    </row>
    <row r="220" spans="1:3" ht="13">
      <c r="A220" s="53"/>
      <c r="B220" s="53"/>
      <c r="C220" s="53"/>
    </row>
    <row r="221" spans="1:3" ht="13">
      <c r="A221" s="53"/>
      <c r="B221" s="53"/>
      <c r="C221" s="53"/>
    </row>
    <row r="222" spans="1:3" ht="13">
      <c r="A222" s="53"/>
      <c r="B222" s="53"/>
      <c r="C222" s="53"/>
    </row>
    <row r="223" spans="1:3" ht="13">
      <c r="A223" s="53"/>
      <c r="B223" s="53"/>
      <c r="C223" s="53"/>
    </row>
    <row r="224" spans="1:3" ht="13">
      <c r="A224" s="53"/>
      <c r="B224" s="53"/>
      <c r="C224" s="53"/>
    </row>
    <row r="225" spans="1:3" ht="13">
      <c r="A225" s="53"/>
      <c r="B225" s="53"/>
      <c r="C225" s="53"/>
    </row>
    <row r="226" spans="1:3" ht="13">
      <c r="A226" s="53"/>
      <c r="B226" s="53"/>
      <c r="C226" s="53"/>
    </row>
    <row r="227" spans="1:3" ht="13">
      <c r="A227" s="53"/>
      <c r="B227" s="53"/>
      <c r="C227" s="53"/>
    </row>
    <row r="228" spans="1:3" ht="13">
      <c r="A228" s="53"/>
      <c r="B228" s="53"/>
      <c r="C228" s="53"/>
    </row>
    <row r="229" spans="1:3" ht="13">
      <c r="A229" s="53"/>
      <c r="B229" s="53"/>
      <c r="C229" s="53"/>
    </row>
    <row r="230" spans="1:3" ht="13">
      <c r="A230" s="53"/>
      <c r="B230" s="53"/>
      <c r="C230" s="53"/>
    </row>
    <row r="231" spans="1:3" ht="13">
      <c r="A231" s="53"/>
      <c r="B231" s="53"/>
      <c r="C231" s="53"/>
    </row>
    <row r="232" spans="1:3" ht="13">
      <c r="A232" s="53"/>
      <c r="B232" s="53"/>
      <c r="C232" s="53"/>
    </row>
    <row r="233" spans="1:3" ht="13">
      <c r="A233" s="53"/>
      <c r="B233" s="53"/>
      <c r="C233" s="53"/>
    </row>
    <row r="234" spans="1:3" ht="13">
      <c r="A234" s="53"/>
      <c r="B234" s="53"/>
      <c r="C234" s="53"/>
    </row>
    <row r="235" spans="1:3" ht="13">
      <c r="A235" s="53"/>
      <c r="B235" s="53"/>
      <c r="C235" s="53"/>
    </row>
    <row r="236" spans="1:3" ht="13">
      <c r="A236" s="53"/>
      <c r="B236" s="53"/>
      <c r="C236" s="53"/>
    </row>
    <row r="237" spans="1:3" ht="13">
      <c r="A237" s="53"/>
      <c r="B237" s="53"/>
      <c r="C237" s="53"/>
    </row>
    <row r="238" spans="1:3" ht="13">
      <c r="A238" s="53"/>
      <c r="B238" s="53"/>
      <c r="C238" s="53"/>
    </row>
    <row r="239" spans="1:3" ht="13">
      <c r="A239" s="53"/>
      <c r="B239" s="53"/>
      <c r="C239" s="53"/>
    </row>
    <row r="240" spans="1:3" ht="13">
      <c r="A240" s="53"/>
      <c r="B240" s="53"/>
      <c r="C240" s="53"/>
    </row>
    <row r="241" spans="1:3" ht="13">
      <c r="A241" s="53"/>
      <c r="B241" s="53"/>
      <c r="C241" s="53"/>
    </row>
    <row r="242" spans="1:3" ht="13">
      <c r="A242" s="53"/>
      <c r="B242" s="53"/>
      <c r="C242" s="53"/>
    </row>
    <row r="243" spans="1:3" ht="13">
      <c r="A243" s="53"/>
      <c r="B243" s="53"/>
      <c r="C243" s="53"/>
    </row>
    <row r="244" spans="1:3" ht="13">
      <c r="A244" s="53"/>
      <c r="B244" s="53"/>
      <c r="C244" s="53"/>
    </row>
    <row r="245" spans="1:3" ht="13">
      <c r="A245" s="53"/>
      <c r="B245" s="53"/>
      <c r="C245" s="53"/>
    </row>
    <row r="246" spans="1:3" ht="13">
      <c r="A246" s="53"/>
      <c r="B246" s="53"/>
      <c r="C246" s="53"/>
    </row>
    <row r="247" spans="1:3" ht="13">
      <c r="A247" s="53"/>
      <c r="B247" s="53"/>
      <c r="C247" s="53"/>
    </row>
    <row r="248" spans="1:3" ht="13">
      <c r="A248" s="53"/>
      <c r="B248" s="53"/>
      <c r="C248" s="53"/>
    </row>
    <row r="249" spans="1:3" ht="13">
      <c r="A249" s="53"/>
      <c r="B249" s="53"/>
      <c r="C249" s="53"/>
    </row>
    <row r="250" spans="1:3" ht="13">
      <c r="A250" s="53"/>
      <c r="B250" s="53"/>
      <c r="C250" s="53"/>
    </row>
    <row r="251" spans="1:3" ht="13">
      <c r="A251" s="53"/>
      <c r="B251" s="53"/>
      <c r="C251" s="53"/>
    </row>
    <row r="252" spans="1:3" ht="13">
      <c r="A252" s="53"/>
      <c r="B252" s="53"/>
      <c r="C252" s="53"/>
    </row>
    <row r="253" spans="1:3" ht="13">
      <c r="A253" s="53"/>
      <c r="B253" s="53"/>
      <c r="C253" s="53"/>
    </row>
    <row r="254" spans="1:3" ht="13">
      <c r="A254" s="53"/>
      <c r="B254" s="53"/>
      <c r="C254" s="53"/>
    </row>
    <row r="255" spans="1:3" ht="13">
      <c r="A255" s="53"/>
      <c r="B255" s="53"/>
      <c r="C255" s="53"/>
    </row>
    <row r="256" spans="1:3" ht="13">
      <c r="A256" s="53"/>
      <c r="B256" s="53"/>
      <c r="C256" s="53"/>
    </row>
    <row r="257" spans="1:3" ht="13">
      <c r="A257" s="53"/>
      <c r="B257" s="53"/>
      <c r="C257" s="53"/>
    </row>
    <row r="258" spans="1:3" ht="13">
      <c r="A258" s="53"/>
      <c r="B258" s="53"/>
      <c r="C258" s="53"/>
    </row>
    <row r="259" spans="1:3" ht="13">
      <c r="A259" s="53"/>
      <c r="B259" s="53"/>
      <c r="C259" s="53"/>
    </row>
    <row r="260" spans="1:3" ht="13">
      <c r="A260" s="53"/>
      <c r="B260" s="53"/>
      <c r="C260" s="53"/>
    </row>
    <row r="261" spans="1:3" ht="13">
      <c r="A261" s="53"/>
      <c r="B261" s="53"/>
      <c r="C261" s="53"/>
    </row>
    <row r="262" spans="1:3" ht="13">
      <c r="A262" s="53"/>
      <c r="B262" s="53"/>
      <c r="C262" s="53"/>
    </row>
    <row r="263" spans="1:3" ht="13">
      <c r="A263" s="53"/>
      <c r="B263" s="53"/>
      <c r="C263" s="53"/>
    </row>
    <row r="264" spans="1:3" ht="13">
      <c r="A264" s="53"/>
      <c r="B264" s="53"/>
      <c r="C264" s="53"/>
    </row>
    <row r="265" spans="1:3" ht="13">
      <c r="A265" s="53"/>
      <c r="B265" s="53"/>
      <c r="C265" s="53"/>
    </row>
    <row r="266" spans="1:3" ht="13">
      <c r="A266" s="53"/>
      <c r="B266" s="53"/>
      <c r="C266" s="53"/>
    </row>
    <row r="267" spans="1:3" ht="13">
      <c r="A267" s="53"/>
      <c r="B267" s="53"/>
      <c r="C267" s="53"/>
    </row>
    <row r="268" spans="1:3" ht="13">
      <c r="A268" s="53"/>
      <c r="B268" s="53"/>
      <c r="C268" s="53"/>
    </row>
    <row r="269" spans="1:3" ht="13">
      <c r="A269" s="53"/>
      <c r="B269" s="53"/>
      <c r="C269" s="53"/>
    </row>
    <row r="270" spans="1:3" ht="13">
      <c r="A270" s="53"/>
      <c r="B270" s="53"/>
      <c r="C270" s="53"/>
    </row>
    <row r="271" spans="1:3" ht="13">
      <c r="A271" s="53"/>
      <c r="B271" s="53"/>
      <c r="C271" s="53"/>
    </row>
    <row r="272" spans="1:3" ht="13">
      <c r="A272" s="53"/>
      <c r="B272" s="53"/>
      <c r="C272" s="53"/>
    </row>
    <row r="273" spans="1:3" ht="13">
      <c r="A273" s="53"/>
      <c r="B273" s="53"/>
      <c r="C273" s="53"/>
    </row>
    <row r="274" spans="1:3" ht="13">
      <c r="A274" s="53"/>
      <c r="B274" s="53"/>
      <c r="C274" s="53"/>
    </row>
    <row r="275" spans="1:3" ht="13">
      <c r="A275" s="53"/>
      <c r="B275" s="53"/>
      <c r="C275" s="53"/>
    </row>
    <row r="276" spans="1:3" ht="13">
      <c r="A276" s="53"/>
      <c r="B276" s="53"/>
      <c r="C276" s="53"/>
    </row>
    <row r="277" spans="1:3" ht="13">
      <c r="A277" s="53"/>
      <c r="B277" s="53"/>
      <c r="C277" s="53"/>
    </row>
    <row r="278" spans="1:3" ht="13">
      <c r="A278" s="53"/>
      <c r="B278" s="53"/>
      <c r="C278" s="53"/>
    </row>
    <row r="279" spans="1:3" ht="13">
      <c r="A279" s="53"/>
      <c r="B279" s="53"/>
      <c r="C279" s="53"/>
    </row>
    <row r="280" spans="1:3" ht="13">
      <c r="A280" s="53"/>
      <c r="B280" s="53"/>
      <c r="C280" s="53"/>
    </row>
    <row r="281" spans="1:3" ht="13">
      <c r="A281" s="53"/>
      <c r="B281" s="53"/>
      <c r="C281" s="53"/>
    </row>
    <row r="282" spans="1:3" ht="13">
      <c r="A282" s="53"/>
      <c r="B282" s="53"/>
      <c r="C282" s="53"/>
    </row>
    <row r="283" spans="1:3" ht="13">
      <c r="A283" s="53"/>
      <c r="B283" s="53"/>
      <c r="C283" s="53"/>
    </row>
    <row r="284" spans="1:3" ht="13">
      <c r="A284" s="53"/>
      <c r="B284" s="53"/>
      <c r="C284" s="53"/>
    </row>
    <row r="285" spans="1:3" ht="13">
      <c r="A285" s="53"/>
      <c r="B285" s="53"/>
      <c r="C285" s="53"/>
    </row>
    <row r="286" spans="1:3" ht="13">
      <c r="A286" s="53"/>
      <c r="B286" s="53"/>
      <c r="C286" s="53"/>
    </row>
    <row r="287" spans="1:3" ht="13">
      <c r="A287" s="53"/>
      <c r="B287" s="53"/>
      <c r="C287" s="53"/>
    </row>
    <row r="288" spans="1:3" ht="13">
      <c r="A288" s="53"/>
      <c r="B288" s="53"/>
      <c r="C288" s="53"/>
    </row>
    <row r="289" spans="1:3" ht="13">
      <c r="A289" s="53"/>
      <c r="B289" s="53"/>
      <c r="C289" s="53"/>
    </row>
    <row r="290" spans="1:3" ht="13">
      <c r="A290" s="53"/>
      <c r="B290" s="53"/>
      <c r="C290" s="53"/>
    </row>
    <row r="291" spans="1:3" ht="13">
      <c r="A291" s="53"/>
      <c r="B291" s="53"/>
      <c r="C291" s="53"/>
    </row>
    <row r="292" spans="1:3" ht="13">
      <c r="A292" s="53"/>
      <c r="B292" s="53"/>
      <c r="C292" s="53"/>
    </row>
    <row r="293" spans="1:3" ht="13">
      <c r="A293" s="53"/>
      <c r="B293" s="53"/>
      <c r="C293" s="53"/>
    </row>
    <row r="294" spans="1:3" ht="13">
      <c r="A294" s="53"/>
      <c r="B294" s="53"/>
      <c r="C294" s="53"/>
    </row>
    <row r="295" spans="1:3" ht="13">
      <c r="A295" s="53"/>
      <c r="B295" s="53"/>
      <c r="C295" s="53"/>
    </row>
    <row r="296" spans="1:3" ht="13">
      <c r="A296" s="53"/>
      <c r="B296" s="53"/>
      <c r="C296" s="53"/>
    </row>
    <row r="297" spans="1:3" ht="13">
      <c r="A297" s="53"/>
      <c r="B297" s="53"/>
      <c r="C297" s="53"/>
    </row>
    <row r="298" spans="1:3" ht="13">
      <c r="A298" s="53"/>
      <c r="B298" s="53"/>
      <c r="C298" s="53"/>
    </row>
    <row r="299" spans="1:3" ht="13">
      <c r="A299" s="53"/>
      <c r="B299" s="53"/>
      <c r="C299" s="53"/>
    </row>
    <row r="300" spans="1:3" ht="13">
      <c r="A300" s="53"/>
      <c r="B300" s="53"/>
      <c r="C300" s="53"/>
    </row>
    <row r="301" spans="1:3" ht="13">
      <c r="A301" s="53"/>
      <c r="B301" s="53"/>
      <c r="C301" s="53"/>
    </row>
    <row r="302" spans="1:3" ht="13">
      <c r="A302" s="53"/>
      <c r="B302" s="53"/>
      <c r="C302" s="53"/>
    </row>
    <row r="303" spans="1:3" ht="13">
      <c r="A303" s="53"/>
      <c r="B303" s="53"/>
      <c r="C303" s="53"/>
    </row>
    <row r="304" spans="1:3" ht="13">
      <c r="A304" s="53"/>
      <c r="B304" s="53"/>
      <c r="C304" s="53"/>
    </row>
    <row r="305" spans="1:3" ht="13">
      <c r="A305" s="53"/>
      <c r="B305" s="53"/>
      <c r="C305" s="53"/>
    </row>
    <row r="306" spans="1:3" ht="13">
      <c r="A306" s="53"/>
      <c r="B306" s="53"/>
      <c r="C306" s="53"/>
    </row>
    <row r="307" spans="1:3" ht="13">
      <c r="A307" s="53"/>
      <c r="B307" s="53"/>
      <c r="C307" s="53"/>
    </row>
    <row r="308" spans="1:3" ht="13">
      <c r="A308" s="53"/>
      <c r="B308" s="53"/>
      <c r="C308" s="53"/>
    </row>
    <row r="309" spans="1:3" ht="13">
      <c r="A309" s="53"/>
      <c r="B309" s="53"/>
      <c r="C309" s="53"/>
    </row>
    <row r="310" spans="1:3" ht="13">
      <c r="A310" s="53"/>
      <c r="B310" s="53"/>
      <c r="C310" s="53"/>
    </row>
    <row r="311" spans="1:3" ht="13">
      <c r="A311" s="53"/>
      <c r="B311" s="53"/>
      <c r="C311" s="53"/>
    </row>
    <row r="312" spans="1:3" ht="13">
      <c r="A312" s="53"/>
      <c r="B312" s="53"/>
      <c r="C312" s="53"/>
    </row>
    <row r="313" spans="1:3" ht="13">
      <c r="A313" s="53"/>
      <c r="B313" s="53"/>
      <c r="C313" s="53"/>
    </row>
    <row r="314" spans="1:3" ht="13">
      <c r="A314" s="53"/>
      <c r="B314" s="53"/>
      <c r="C314" s="53"/>
    </row>
    <row r="315" spans="1:3" ht="13">
      <c r="A315" s="53"/>
      <c r="B315" s="53"/>
      <c r="C315" s="53"/>
    </row>
    <row r="316" spans="1:3" ht="13">
      <c r="A316" s="53"/>
      <c r="B316" s="53"/>
      <c r="C316" s="53"/>
    </row>
    <row r="317" spans="1:3" ht="13">
      <c r="A317" s="53"/>
      <c r="B317" s="53"/>
      <c r="C317" s="53"/>
    </row>
    <row r="318" spans="1:3" ht="13">
      <c r="A318" s="53"/>
      <c r="B318" s="53"/>
      <c r="C318" s="53"/>
    </row>
    <row r="319" spans="1:3" ht="13">
      <c r="A319" s="53"/>
      <c r="B319" s="53"/>
      <c r="C319" s="53"/>
    </row>
    <row r="320" spans="1:3" ht="13">
      <c r="A320" s="53"/>
      <c r="B320" s="53"/>
      <c r="C320" s="53"/>
    </row>
    <row r="321" spans="1:3" ht="13">
      <c r="A321" s="53"/>
      <c r="B321" s="53"/>
      <c r="C321" s="53"/>
    </row>
    <row r="322" spans="1:3" ht="13">
      <c r="A322" s="53"/>
      <c r="B322" s="53"/>
      <c r="C322" s="53"/>
    </row>
    <row r="323" spans="1:3" ht="13">
      <c r="A323" s="53"/>
      <c r="B323" s="53"/>
      <c r="C323" s="53"/>
    </row>
    <row r="324" spans="1:3" ht="13">
      <c r="A324" s="53"/>
      <c r="B324" s="53"/>
      <c r="C324" s="53"/>
    </row>
    <row r="325" spans="1:3" ht="13">
      <c r="A325" s="53"/>
      <c r="B325" s="53"/>
      <c r="C325" s="53"/>
    </row>
    <row r="326" spans="1:3" ht="13">
      <c r="A326" s="53"/>
      <c r="B326" s="53"/>
      <c r="C326" s="53"/>
    </row>
    <row r="327" spans="1:3" ht="13">
      <c r="A327" s="53"/>
      <c r="B327" s="53"/>
      <c r="C327" s="53"/>
    </row>
    <row r="328" spans="1:3" ht="13">
      <c r="A328" s="53"/>
      <c r="B328" s="53"/>
      <c r="C328" s="53"/>
    </row>
    <row r="329" spans="1:3" ht="13">
      <c r="A329" s="53"/>
      <c r="B329" s="53"/>
      <c r="C329" s="53"/>
    </row>
    <row r="330" spans="1:3" ht="13">
      <c r="A330" s="53"/>
      <c r="B330" s="53"/>
      <c r="C330" s="53"/>
    </row>
    <row r="331" spans="1:3" ht="13">
      <c r="A331" s="53"/>
      <c r="B331" s="53"/>
      <c r="C331" s="53"/>
    </row>
    <row r="332" spans="1:3" ht="13">
      <c r="A332" s="53"/>
      <c r="B332" s="53"/>
      <c r="C332" s="53"/>
    </row>
    <row r="333" spans="1:3" ht="13">
      <c r="A333" s="53"/>
      <c r="B333" s="53"/>
      <c r="C333" s="53"/>
    </row>
    <row r="334" spans="1:3" ht="13">
      <c r="A334" s="53"/>
      <c r="B334" s="53"/>
      <c r="C334" s="53"/>
    </row>
    <row r="335" spans="1:3" ht="13">
      <c r="A335" s="53"/>
      <c r="B335" s="53"/>
      <c r="C335" s="53"/>
    </row>
    <row r="336" spans="1:3" ht="13">
      <c r="A336" s="53"/>
      <c r="B336" s="53"/>
      <c r="C336" s="53"/>
    </row>
    <row r="337" spans="1:3" ht="13">
      <c r="A337" s="53"/>
      <c r="B337" s="53"/>
      <c r="C337" s="53"/>
    </row>
    <row r="338" spans="1:3" ht="13">
      <c r="A338" s="53"/>
      <c r="B338" s="53"/>
      <c r="C338" s="53"/>
    </row>
    <row r="339" spans="1:3" ht="13">
      <c r="A339" s="53"/>
      <c r="B339" s="53"/>
      <c r="C339" s="53"/>
    </row>
    <row r="340" spans="1:3" ht="13">
      <c r="A340" s="53"/>
      <c r="B340" s="53"/>
      <c r="C340" s="53"/>
    </row>
    <row r="341" spans="1:3" ht="13">
      <c r="A341" s="53"/>
      <c r="B341" s="53"/>
      <c r="C341" s="53"/>
    </row>
    <row r="342" spans="1:3" ht="13">
      <c r="A342" s="53"/>
      <c r="B342" s="53"/>
      <c r="C342" s="53"/>
    </row>
    <row r="343" spans="1:3" ht="13">
      <c r="A343" s="53"/>
      <c r="B343" s="53"/>
      <c r="C343" s="53"/>
    </row>
    <row r="344" spans="1:3" ht="13">
      <c r="A344" s="53"/>
      <c r="B344" s="53"/>
      <c r="C344" s="53"/>
    </row>
    <row r="345" spans="1:3" ht="13">
      <c r="A345" s="53"/>
      <c r="B345" s="53"/>
      <c r="C345" s="53"/>
    </row>
    <row r="346" spans="1:3" ht="13">
      <c r="A346" s="53"/>
      <c r="B346" s="53"/>
      <c r="C346" s="53"/>
    </row>
    <row r="347" spans="1:3" ht="13">
      <c r="A347" s="53"/>
      <c r="B347" s="53"/>
      <c r="C347" s="53"/>
    </row>
    <row r="348" spans="1:3" ht="13">
      <c r="A348" s="53"/>
      <c r="B348" s="53"/>
      <c r="C348" s="53"/>
    </row>
    <row r="349" spans="1:3" ht="13">
      <c r="A349" s="53"/>
      <c r="B349" s="53"/>
      <c r="C349" s="53"/>
    </row>
    <row r="350" spans="1:3" ht="13">
      <c r="A350" s="53"/>
      <c r="B350" s="53"/>
      <c r="C350" s="53"/>
    </row>
    <row r="351" spans="1:3" ht="13">
      <c r="A351" s="53"/>
      <c r="B351" s="53"/>
      <c r="C351" s="53"/>
    </row>
    <row r="352" spans="1:3" ht="13">
      <c r="A352" s="53"/>
      <c r="B352" s="53"/>
      <c r="C352" s="53"/>
    </row>
    <row r="353" spans="1:3" ht="13">
      <c r="A353" s="53"/>
      <c r="B353" s="53"/>
      <c r="C353" s="53"/>
    </row>
    <row r="354" spans="1:3" ht="13">
      <c r="A354" s="53"/>
      <c r="B354" s="53"/>
      <c r="C354" s="53"/>
    </row>
    <row r="355" spans="1:3" ht="13">
      <c r="A355" s="53"/>
      <c r="B355" s="53"/>
      <c r="C355" s="53"/>
    </row>
    <row r="356" spans="1:3" ht="13">
      <c r="A356" s="53"/>
      <c r="B356" s="53"/>
      <c r="C356" s="53"/>
    </row>
    <row r="357" spans="1:3" ht="13">
      <c r="A357" s="53"/>
      <c r="B357" s="53"/>
      <c r="C357" s="53"/>
    </row>
    <row r="358" spans="1:3" ht="13">
      <c r="A358" s="53"/>
      <c r="B358" s="53"/>
      <c r="C358" s="53"/>
    </row>
    <row r="359" spans="1:3" ht="13">
      <c r="A359" s="53"/>
      <c r="B359" s="53"/>
      <c r="C359" s="53"/>
    </row>
    <row r="360" spans="1:3" ht="13">
      <c r="A360" s="53"/>
      <c r="B360" s="53"/>
      <c r="C360" s="53"/>
    </row>
    <row r="361" spans="1:3" ht="13">
      <c r="A361" s="53"/>
      <c r="B361" s="53"/>
      <c r="C361" s="53"/>
    </row>
    <row r="362" spans="1:3" ht="13">
      <c r="A362" s="53"/>
      <c r="B362" s="53"/>
      <c r="C362" s="53"/>
    </row>
    <row r="363" spans="1:3" ht="13">
      <c r="A363" s="53"/>
      <c r="B363" s="53"/>
      <c r="C363" s="53"/>
    </row>
    <row r="364" spans="1:3" ht="13">
      <c r="A364" s="53"/>
      <c r="B364" s="53"/>
      <c r="C364" s="53"/>
    </row>
    <row r="365" spans="1:3" ht="13">
      <c r="A365" s="53"/>
      <c r="B365" s="53"/>
      <c r="C365" s="53"/>
    </row>
    <row r="366" spans="1:3" ht="13">
      <c r="A366" s="53"/>
      <c r="B366" s="53"/>
      <c r="C366" s="53"/>
    </row>
    <row r="367" spans="1:3" ht="13">
      <c r="A367" s="53"/>
      <c r="B367" s="53"/>
      <c r="C367" s="53"/>
    </row>
    <row r="368" spans="1:3" ht="13">
      <c r="A368" s="53"/>
      <c r="B368" s="53"/>
      <c r="C368" s="53"/>
    </row>
    <row r="369" spans="1:3" ht="13">
      <c r="A369" s="53"/>
      <c r="B369" s="53"/>
      <c r="C369" s="53"/>
    </row>
    <row r="370" spans="1:3" ht="13">
      <c r="A370" s="53"/>
      <c r="B370" s="53"/>
      <c r="C370" s="53"/>
    </row>
    <row r="371" spans="1:3" ht="13">
      <c r="A371" s="53"/>
      <c r="B371" s="53"/>
      <c r="C371" s="53"/>
    </row>
    <row r="372" spans="1:3" ht="13">
      <c r="A372" s="53"/>
      <c r="B372" s="53"/>
      <c r="C372" s="53"/>
    </row>
    <row r="373" spans="1:3" ht="13">
      <c r="A373" s="53"/>
      <c r="B373" s="53"/>
      <c r="C373" s="53"/>
    </row>
    <row r="374" spans="1:3" ht="13">
      <c r="A374" s="53"/>
      <c r="B374" s="53"/>
      <c r="C374" s="53"/>
    </row>
    <row r="375" spans="1:3" ht="13">
      <c r="A375" s="53"/>
      <c r="B375" s="53"/>
      <c r="C375" s="53"/>
    </row>
    <row r="376" spans="1:3" ht="13">
      <c r="A376" s="53"/>
      <c r="B376" s="53"/>
      <c r="C376" s="53"/>
    </row>
    <row r="377" spans="1:3" ht="13">
      <c r="A377" s="53"/>
      <c r="B377" s="53"/>
      <c r="C377" s="53"/>
    </row>
    <row r="378" spans="1:3" ht="13">
      <c r="A378" s="53"/>
      <c r="B378" s="53"/>
      <c r="C378" s="53"/>
    </row>
    <row r="379" spans="1:3" ht="13">
      <c r="A379" s="53"/>
      <c r="B379" s="53"/>
      <c r="C379" s="53"/>
    </row>
    <row r="380" spans="1:3" ht="13">
      <c r="A380" s="53"/>
      <c r="B380" s="53"/>
      <c r="C380" s="53"/>
    </row>
    <row r="381" spans="1:3" ht="13">
      <c r="A381" s="53"/>
      <c r="B381" s="53"/>
      <c r="C381" s="53"/>
    </row>
    <row r="382" spans="1:3" ht="13">
      <c r="A382" s="53"/>
      <c r="B382" s="53"/>
      <c r="C382" s="53"/>
    </row>
    <row r="383" spans="1:3" ht="13">
      <c r="A383" s="53"/>
      <c r="B383" s="53"/>
      <c r="C383" s="53"/>
    </row>
    <row r="384" spans="1:3" ht="13">
      <c r="A384" s="53"/>
      <c r="B384" s="53"/>
      <c r="C384" s="53"/>
    </row>
    <row r="385" spans="1:3" ht="13">
      <c r="A385" s="53"/>
      <c r="B385" s="53"/>
      <c r="C385" s="53"/>
    </row>
    <row r="386" spans="1:3" ht="13">
      <c r="A386" s="53"/>
      <c r="B386" s="53"/>
      <c r="C386" s="53"/>
    </row>
    <row r="387" spans="1:3" ht="13">
      <c r="A387" s="53"/>
      <c r="B387" s="53"/>
      <c r="C387" s="53"/>
    </row>
    <row r="388" spans="1:3" ht="13">
      <c r="A388" s="53"/>
      <c r="B388" s="53"/>
      <c r="C388" s="53"/>
    </row>
    <row r="389" spans="1:3" ht="13">
      <c r="A389" s="53"/>
      <c r="B389" s="53"/>
      <c r="C389" s="53"/>
    </row>
    <row r="390" spans="1:3" ht="13">
      <c r="A390" s="53"/>
      <c r="B390" s="53"/>
      <c r="C390" s="53"/>
    </row>
    <row r="391" spans="1:3" ht="13">
      <c r="A391" s="53"/>
      <c r="B391" s="53"/>
      <c r="C391" s="53"/>
    </row>
    <row r="392" spans="1:3" ht="13">
      <c r="A392" s="53"/>
      <c r="B392" s="53"/>
      <c r="C392" s="53"/>
    </row>
    <row r="393" spans="1:3" ht="13">
      <c r="A393" s="53"/>
      <c r="B393" s="53"/>
      <c r="C393" s="53"/>
    </row>
    <row r="394" spans="1:3" ht="13">
      <c r="A394" s="53"/>
      <c r="B394" s="53"/>
      <c r="C394" s="53"/>
    </row>
    <row r="395" spans="1:3" ht="13">
      <c r="A395" s="53"/>
      <c r="B395" s="53"/>
      <c r="C395" s="53"/>
    </row>
    <row r="396" spans="1:3" ht="13">
      <c r="A396" s="53"/>
      <c r="B396" s="53"/>
      <c r="C396" s="53"/>
    </row>
    <row r="397" spans="1:3" ht="13">
      <c r="A397" s="53"/>
      <c r="B397" s="53"/>
      <c r="C397" s="53"/>
    </row>
    <row r="398" spans="1:3" ht="13">
      <c r="A398" s="53"/>
      <c r="B398" s="53"/>
      <c r="C398" s="53"/>
    </row>
    <row r="399" spans="1:3" ht="13">
      <c r="A399" s="53"/>
      <c r="B399" s="53"/>
      <c r="C399" s="53"/>
    </row>
    <row r="400" spans="1:3" ht="13">
      <c r="A400" s="53"/>
      <c r="B400" s="53"/>
      <c r="C400" s="53"/>
    </row>
    <row r="401" spans="1:3" ht="13">
      <c r="A401" s="53"/>
      <c r="B401" s="53"/>
      <c r="C401" s="53"/>
    </row>
    <row r="402" spans="1:3" ht="13">
      <c r="A402" s="53"/>
      <c r="B402" s="53"/>
      <c r="C402" s="53"/>
    </row>
    <row r="403" spans="1:3" ht="13">
      <c r="A403" s="53"/>
      <c r="B403" s="53"/>
      <c r="C403" s="53"/>
    </row>
    <row r="404" spans="1:3" ht="13">
      <c r="A404" s="53"/>
      <c r="B404" s="53"/>
      <c r="C404" s="53"/>
    </row>
    <row r="405" spans="1:3" ht="13">
      <c r="A405" s="53"/>
      <c r="B405" s="53"/>
      <c r="C405" s="53"/>
    </row>
    <row r="406" spans="1:3" ht="13">
      <c r="A406" s="53"/>
      <c r="B406" s="53"/>
      <c r="C406" s="53"/>
    </row>
    <row r="407" spans="1:3" ht="13">
      <c r="A407" s="53"/>
      <c r="B407" s="53"/>
      <c r="C407" s="53"/>
    </row>
    <row r="408" spans="1:3" ht="13">
      <c r="A408" s="53"/>
      <c r="B408" s="53"/>
      <c r="C408" s="53"/>
    </row>
    <row r="409" spans="1:3" ht="13">
      <c r="A409" s="53"/>
      <c r="B409" s="53"/>
      <c r="C409" s="53"/>
    </row>
    <row r="410" spans="1:3" ht="13">
      <c r="A410" s="53"/>
      <c r="B410" s="53"/>
      <c r="C410" s="53"/>
    </row>
    <row r="411" spans="1:3" ht="13">
      <c r="A411" s="53"/>
      <c r="B411" s="53"/>
      <c r="C411" s="53"/>
    </row>
    <row r="412" spans="1:3" ht="13">
      <c r="A412" s="53"/>
      <c r="B412" s="53"/>
      <c r="C412" s="53"/>
    </row>
    <row r="413" spans="1:3" ht="13">
      <c r="A413" s="53"/>
      <c r="B413" s="53"/>
      <c r="C413" s="53"/>
    </row>
    <row r="414" spans="1:3" ht="13">
      <c r="A414" s="53"/>
      <c r="B414" s="53"/>
      <c r="C414" s="53"/>
    </row>
    <row r="415" spans="1:3" ht="13">
      <c r="A415" s="53"/>
      <c r="B415" s="53"/>
      <c r="C415" s="53"/>
    </row>
    <row r="416" spans="1:3" ht="13">
      <c r="A416" s="53"/>
      <c r="B416" s="53"/>
      <c r="C416" s="53"/>
    </row>
    <row r="417" spans="1:3" ht="13">
      <c r="A417" s="53"/>
      <c r="B417" s="53"/>
      <c r="C417" s="53"/>
    </row>
    <row r="418" spans="1:3" ht="13">
      <c r="A418" s="53"/>
      <c r="B418" s="53"/>
      <c r="C418" s="53"/>
    </row>
    <row r="419" spans="1:3" ht="13">
      <c r="A419" s="53"/>
      <c r="B419" s="53"/>
      <c r="C419" s="53"/>
    </row>
    <row r="420" spans="1:3" ht="13">
      <c r="A420" s="53"/>
      <c r="B420" s="53"/>
      <c r="C420" s="53"/>
    </row>
    <row r="421" spans="1:3" ht="13">
      <c r="A421" s="53"/>
      <c r="B421" s="53"/>
      <c r="C421" s="53"/>
    </row>
    <row r="422" spans="1:3" ht="13">
      <c r="A422" s="53"/>
      <c r="B422" s="53"/>
      <c r="C422" s="53"/>
    </row>
    <row r="423" spans="1:3" ht="13">
      <c r="A423" s="53"/>
      <c r="B423" s="53"/>
      <c r="C423" s="53"/>
    </row>
    <row r="424" spans="1:3" ht="13">
      <c r="A424" s="53"/>
      <c r="B424" s="53"/>
      <c r="C424" s="53"/>
    </row>
    <row r="425" spans="1:3" ht="13">
      <c r="A425" s="53"/>
      <c r="B425" s="53"/>
      <c r="C425" s="53"/>
    </row>
    <row r="426" spans="1:3" ht="13">
      <c r="A426" s="53"/>
      <c r="B426" s="53"/>
      <c r="C426" s="53"/>
    </row>
    <row r="427" spans="1:3" ht="13">
      <c r="A427" s="53"/>
      <c r="B427" s="53"/>
      <c r="C427" s="53"/>
    </row>
    <row r="428" spans="1:3" ht="13">
      <c r="A428" s="53"/>
      <c r="B428" s="53"/>
      <c r="C428" s="53"/>
    </row>
    <row r="429" spans="1:3" ht="13">
      <c r="A429" s="53"/>
      <c r="B429" s="53"/>
      <c r="C429" s="53"/>
    </row>
    <row r="430" spans="1:3" ht="13">
      <c r="A430" s="53"/>
      <c r="B430" s="53"/>
      <c r="C430" s="53"/>
    </row>
    <row r="431" spans="1:3" ht="13">
      <c r="A431" s="53"/>
      <c r="B431" s="53"/>
      <c r="C431" s="53"/>
    </row>
    <row r="432" spans="1:3" ht="13">
      <c r="A432" s="53"/>
      <c r="B432" s="53"/>
      <c r="C432" s="53"/>
    </row>
    <row r="433" spans="1:3" ht="13">
      <c r="A433" s="53"/>
      <c r="B433" s="53"/>
      <c r="C433" s="53"/>
    </row>
    <row r="434" spans="1:3" ht="13">
      <c r="A434" s="53"/>
      <c r="B434" s="53"/>
      <c r="C434" s="53"/>
    </row>
    <row r="435" spans="1:3" ht="13">
      <c r="A435" s="53"/>
      <c r="B435" s="53"/>
      <c r="C435" s="53"/>
    </row>
    <row r="436" spans="1:3" ht="13">
      <c r="A436" s="53"/>
      <c r="B436" s="53"/>
      <c r="C436" s="53"/>
    </row>
    <row r="437" spans="1:3" ht="13">
      <c r="A437" s="53"/>
      <c r="B437" s="53"/>
      <c r="C437" s="53"/>
    </row>
    <row r="438" spans="1:3" ht="13">
      <c r="A438" s="53"/>
      <c r="B438" s="53"/>
      <c r="C438" s="53"/>
    </row>
    <row r="439" spans="1:3" ht="13">
      <c r="A439" s="53"/>
      <c r="B439" s="53"/>
      <c r="C439" s="53"/>
    </row>
    <row r="440" spans="1:3" ht="13">
      <c r="A440" s="53"/>
      <c r="B440" s="53"/>
      <c r="C440" s="53"/>
    </row>
    <row r="441" spans="1:3" ht="13">
      <c r="A441" s="53"/>
      <c r="B441" s="53"/>
      <c r="C441" s="53"/>
    </row>
    <row r="442" spans="1:3" ht="13">
      <c r="A442" s="53"/>
      <c r="B442" s="53"/>
      <c r="C442" s="53"/>
    </row>
    <row r="443" spans="1:3" ht="13">
      <c r="A443" s="53"/>
      <c r="B443" s="53"/>
      <c r="C443" s="53"/>
    </row>
    <row r="444" spans="1:3" ht="13">
      <c r="A444" s="53"/>
      <c r="B444" s="53"/>
      <c r="C444" s="53"/>
    </row>
    <row r="445" spans="1:3" ht="13">
      <c r="A445" s="53"/>
      <c r="B445" s="53"/>
      <c r="C445" s="53"/>
    </row>
    <row r="446" spans="1:3" ht="13">
      <c r="A446" s="53"/>
      <c r="B446" s="53"/>
      <c r="C446" s="53"/>
    </row>
    <row r="447" spans="1:3" ht="13">
      <c r="A447" s="53"/>
      <c r="B447" s="53"/>
      <c r="C447" s="53"/>
    </row>
    <row r="448" spans="1:3" ht="13">
      <c r="A448" s="53"/>
      <c r="B448" s="53"/>
      <c r="C448" s="53"/>
    </row>
    <row r="449" spans="1:3" ht="13">
      <c r="A449" s="53"/>
      <c r="B449" s="53"/>
      <c r="C449" s="53"/>
    </row>
    <row r="450" spans="1:3" ht="13">
      <c r="A450" s="53"/>
      <c r="B450" s="53"/>
      <c r="C450" s="53"/>
    </row>
    <row r="451" spans="1:3" ht="13">
      <c r="A451" s="53"/>
      <c r="B451" s="53"/>
      <c r="C451" s="53"/>
    </row>
    <row r="452" spans="1:3" ht="13">
      <c r="A452" s="53"/>
      <c r="B452" s="53"/>
      <c r="C452" s="53"/>
    </row>
    <row r="453" spans="1:3" ht="13">
      <c r="A453" s="53"/>
      <c r="B453" s="53"/>
      <c r="C453" s="53"/>
    </row>
    <row r="454" spans="1:3" ht="13">
      <c r="A454" s="53"/>
      <c r="B454" s="53"/>
      <c r="C454" s="53"/>
    </row>
    <row r="455" spans="1:3" ht="13">
      <c r="A455" s="53"/>
      <c r="B455" s="53"/>
      <c r="C455" s="53"/>
    </row>
    <row r="456" spans="1:3" ht="13">
      <c r="A456" s="53"/>
      <c r="B456" s="53"/>
      <c r="C456" s="53"/>
    </row>
    <row r="457" spans="1:3" ht="13">
      <c r="A457" s="53"/>
      <c r="B457" s="53"/>
      <c r="C457" s="53"/>
    </row>
    <row r="458" spans="1:3" ht="13">
      <c r="A458" s="53"/>
      <c r="B458" s="53"/>
      <c r="C458" s="53"/>
    </row>
    <row r="459" spans="1:3" ht="13">
      <c r="A459" s="53"/>
      <c r="B459" s="53"/>
      <c r="C459" s="53"/>
    </row>
    <row r="460" spans="1:3" ht="13">
      <c r="A460" s="53"/>
      <c r="B460" s="53"/>
      <c r="C460" s="53"/>
    </row>
    <row r="461" spans="1:3" ht="13">
      <c r="A461" s="53"/>
      <c r="B461" s="53"/>
      <c r="C461" s="53"/>
    </row>
    <row r="462" spans="1:3" ht="13">
      <c r="A462" s="53"/>
      <c r="B462" s="53"/>
      <c r="C462" s="53"/>
    </row>
    <row r="463" spans="1:3" ht="13">
      <c r="A463" s="53"/>
      <c r="B463" s="53"/>
      <c r="C463" s="53"/>
    </row>
    <row r="464" spans="1:3" ht="13">
      <c r="A464" s="53"/>
      <c r="B464" s="53"/>
      <c r="C464" s="53"/>
    </row>
    <row r="465" spans="1:3" ht="13">
      <c r="A465" s="53"/>
      <c r="B465" s="53"/>
      <c r="C465" s="53"/>
    </row>
    <row r="466" spans="1:3" ht="13">
      <c r="A466" s="53"/>
      <c r="B466" s="53"/>
      <c r="C466" s="53"/>
    </row>
    <row r="467" spans="1:3" ht="13">
      <c r="A467" s="53"/>
      <c r="B467" s="53"/>
      <c r="C467" s="53"/>
    </row>
    <row r="468" spans="1:3" ht="13">
      <c r="A468" s="53"/>
      <c r="B468" s="53"/>
      <c r="C468" s="53"/>
    </row>
    <row r="469" spans="1:3" ht="13">
      <c r="A469" s="53"/>
      <c r="B469" s="53"/>
      <c r="C469" s="53"/>
    </row>
    <row r="470" spans="1:3" ht="13">
      <c r="A470" s="53"/>
      <c r="B470" s="53"/>
      <c r="C470" s="53"/>
    </row>
    <row r="471" spans="1:3" ht="13">
      <c r="A471" s="53"/>
      <c r="B471" s="53"/>
      <c r="C471" s="53"/>
    </row>
    <row r="472" spans="1:3" ht="13">
      <c r="A472" s="53"/>
      <c r="B472" s="53"/>
      <c r="C472" s="53"/>
    </row>
    <row r="473" spans="1:3" ht="13">
      <c r="A473" s="53"/>
      <c r="B473" s="53"/>
      <c r="C473" s="53"/>
    </row>
    <row r="474" spans="1:3" ht="13">
      <c r="A474" s="53"/>
      <c r="B474" s="53"/>
      <c r="C474" s="53"/>
    </row>
    <row r="475" spans="1:3" ht="13">
      <c r="A475" s="53"/>
      <c r="B475" s="53"/>
      <c r="C475" s="53"/>
    </row>
    <row r="476" spans="1:3" ht="13">
      <c r="A476" s="53"/>
      <c r="B476" s="53"/>
      <c r="C476" s="53"/>
    </row>
    <row r="477" spans="1:3" ht="13">
      <c r="A477" s="53"/>
      <c r="B477" s="53"/>
      <c r="C477" s="53"/>
    </row>
    <row r="478" spans="1:3" ht="13">
      <c r="A478" s="53"/>
      <c r="B478" s="53"/>
      <c r="C478" s="53"/>
    </row>
    <row r="479" spans="1:3" ht="13">
      <c r="A479" s="53"/>
      <c r="B479" s="53"/>
      <c r="C479" s="53"/>
    </row>
    <row r="480" spans="1:3" ht="13">
      <c r="A480" s="53"/>
      <c r="B480" s="53"/>
      <c r="C480" s="53"/>
    </row>
    <row r="481" spans="1:3" ht="13">
      <c r="A481" s="53"/>
      <c r="B481" s="53"/>
      <c r="C481" s="53"/>
    </row>
    <row r="482" spans="1:3" ht="13">
      <c r="A482" s="53"/>
      <c r="B482" s="53"/>
      <c r="C482" s="53"/>
    </row>
    <row r="483" spans="1:3" ht="13">
      <c r="A483" s="53"/>
      <c r="B483" s="53"/>
      <c r="C483" s="53"/>
    </row>
    <row r="484" spans="1:3" ht="13">
      <c r="A484" s="53"/>
      <c r="B484" s="53"/>
      <c r="C484" s="53"/>
    </row>
    <row r="485" spans="1:3" ht="13">
      <c r="A485" s="53"/>
      <c r="B485" s="53"/>
      <c r="C485" s="53"/>
    </row>
    <row r="486" spans="1:3" ht="13">
      <c r="A486" s="53"/>
      <c r="B486" s="53"/>
      <c r="C486" s="53"/>
    </row>
    <row r="487" spans="1:3" ht="13">
      <c r="A487" s="53"/>
      <c r="B487" s="53"/>
      <c r="C487" s="53"/>
    </row>
    <row r="488" spans="1:3" ht="13">
      <c r="A488" s="53"/>
      <c r="B488" s="53"/>
      <c r="C488" s="53"/>
    </row>
    <row r="489" spans="1:3" ht="13">
      <c r="A489" s="53"/>
      <c r="B489" s="53"/>
      <c r="C489" s="53"/>
    </row>
    <row r="490" spans="1:3" ht="13">
      <c r="A490" s="53"/>
      <c r="B490" s="53"/>
      <c r="C490" s="53"/>
    </row>
    <row r="491" spans="1:3" ht="13">
      <c r="A491" s="53"/>
      <c r="B491" s="53"/>
      <c r="C491" s="53"/>
    </row>
    <row r="492" spans="1:3" ht="13">
      <c r="A492" s="53"/>
      <c r="B492" s="53"/>
      <c r="C492" s="53"/>
    </row>
    <row r="493" spans="1:3" ht="13">
      <c r="A493" s="53"/>
      <c r="B493" s="53"/>
      <c r="C493" s="53"/>
    </row>
    <row r="494" spans="1:3" ht="13">
      <c r="A494" s="53"/>
      <c r="B494" s="53"/>
      <c r="C494" s="53"/>
    </row>
    <row r="495" spans="1:3" ht="13">
      <c r="A495" s="53"/>
      <c r="B495" s="53"/>
      <c r="C495" s="53"/>
    </row>
    <row r="496" spans="1:3" ht="13">
      <c r="A496" s="53"/>
      <c r="B496" s="53"/>
      <c r="C496" s="53"/>
    </row>
    <row r="497" spans="1:3" ht="13">
      <c r="A497" s="53"/>
      <c r="B497" s="53"/>
      <c r="C497" s="53"/>
    </row>
    <row r="498" spans="1:3" ht="13">
      <c r="A498" s="53"/>
      <c r="B498" s="53"/>
      <c r="C498" s="53"/>
    </row>
    <row r="499" spans="1:3" ht="13">
      <c r="A499" s="53"/>
      <c r="B499" s="53"/>
      <c r="C499" s="53"/>
    </row>
    <row r="500" spans="1:3" ht="13">
      <c r="A500" s="53"/>
      <c r="B500" s="53"/>
      <c r="C500" s="53"/>
    </row>
    <row r="501" spans="1:3" ht="13">
      <c r="A501" s="53"/>
      <c r="B501" s="53"/>
      <c r="C501" s="53"/>
    </row>
    <row r="502" spans="1:3" ht="13">
      <c r="A502" s="53"/>
      <c r="B502" s="53"/>
      <c r="C502" s="53"/>
    </row>
    <row r="503" spans="1:3" ht="13">
      <c r="A503" s="53"/>
      <c r="B503" s="53"/>
      <c r="C503" s="53"/>
    </row>
    <row r="504" spans="1:3" ht="13">
      <c r="A504" s="53"/>
      <c r="B504" s="53"/>
      <c r="C504" s="53"/>
    </row>
    <row r="505" spans="1:3" ht="13">
      <c r="A505" s="53"/>
      <c r="B505" s="53"/>
      <c r="C505" s="53"/>
    </row>
    <row r="506" spans="1:3" ht="13">
      <c r="A506" s="53"/>
      <c r="B506" s="53"/>
      <c r="C506" s="53"/>
    </row>
    <row r="507" spans="1:3" ht="13">
      <c r="A507" s="53"/>
      <c r="B507" s="53"/>
      <c r="C507" s="53"/>
    </row>
    <row r="508" spans="1:3" ht="13">
      <c r="A508" s="53"/>
      <c r="B508" s="53"/>
      <c r="C508" s="53"/>
    </row>
    <row r="509" spans="1:3" ht="13">
      <c r="A509" s="53"/>
      <c r="B509" s="53"/>
      <c r="C509" s="53"/>
    </row>
    <row r="510" spans="1:3" ht="13">
      <c r="A510" s="53"/>
      <c r="B510" s="53"/>
      <c r="C510" s="53"/>
    </row>
    <row r="511" spans="1:3" ht="13">
      <c r="A511" s="53"/>
      <c r="B511" s="53"/>
      <c r="C511" s="53"/>
    </row>
    <row r="512" spans="1:3" ht="13">
      <c r="A512" s="53"/>
      <c r="B512" s="53"/>
      <c r="C512" s="53"/>
    </row>
    <row r="513" spans="1:3" ht="13">
      <c r="A513" s="53"/>
      <c r="B513" s="53"/>
      <c r="C513" s="53"/>
    </row>
    <row r="514" spans="1:3" ht="13">
      <c r="A514" s="53"/>
      <c r="B514" s="53"/>
      <c r="C514" s="53"/>
    </row>
    <row r="515" spans="1:3" ht="13">
      <c r="A515" s="53"/>
      <c r="B515" s="53"/>
      <c r="C515" s="53"/>
    </row>
    <row r="516" spans="1:3" ht="13">
      <c r="A516" s="53"/>
      <c r="B516" s="53"/>
      <c r="C516" s="53"/>
    </row>
    <row r="517" spans="1:3" ht="13">
      <c r="A517" s="53"/>
      <c r="B517" s="53"/>
      <c r="C517" s="53"/>
    </row>
    <row r="518" spans="1:3" ht="13">
      <c r="A518" s="53"/>
      <c r="B518" s="53"/>
      <c r="C518" s="53"/>
    </row>
    <row r="519" spans="1:3" ht="13">
      <c r="A519" s="53"/>
      <c r="B519" s="53"/>
      <c r="C519" s="53"/>
    </row>
    <row r="520" spans="1:3" ht="13">
      <c r="A520" s="53"/>
      <c r="B520" s="53"/>
      <c r="C520" s="53"/>
    </row>
    <row r="521" spans="1:3" ht="13">
      <c r="A521" s="53"/>
      <c r="B521" s="53"/>
      <c r="C521" s="53"/>
    </row>
    <row r="522" spans="1:3" ht="13">
      <c r="A522" s="53"/>
      <c r="B522" s="53"/>
      <c r="C522" s="53"/>
    </row>
    <row r="523" spans="1:3" ht="13">
      <c r="A523" s="53"/>
      <c r="B523" s="53"/>
      <c r="C523" s="53"/>
    </row>
    <row r="524" spans="1:3" ht="13">
      <c r="A524" s="53"/>
      <c r="B524" s="53"/>
      <c r="C524" s="53"/>
    </row>
    <row r="525" spans="1:3" ht="13">
      <c r="A525" s="53"/>
      <c r="B525" s="53"/>
      <c r="C525" s="53"/>
    </row>
    <row r="526" spans="1:3" ht="13">
      <c r="A526" s="53"/>
      <c r="B526" s="53"/>
      <c r="C526" s="53"/>
    </row>
    <row r="527" spans="1:3" ht="13">
      <c r="A527" s="53"/>
      <c r="B527" s="53"/>
      <c r="C527" s="53"/>
    </row>
    <row r="528" spans="1:3" ht="13">
      <c r="A528" s="53"/>
      <c r="B528" s="53"/>
      <c r="C528" s="53"/>
    </row>
    <row r="529" spans="1:3" ht="13">
      <c r="A529" s="53"/>
      <c r="B529" s="53"/>
      <c r="C529" s="53"/>
    </row>
    <row r="530" spans="1:3" ht="13">
      <c r="A530" s="53"/>
      <c r="B530" s="53"/>
      <c r="C530" s="53"/>
    </row>
    <row r="531" spans="1:3" ht="13">
      <c r="A531" s="53"/>
      <c r="B531" s="53"/>
      <c r="C531" s="53"/>
    </row>
    <row r="532" spans="1:3" ht="13">
      <c r="A532" s="53"/>
      <c r="B532" s="53"/>
      <c r="C532" s="53"/>
    </row>
    <row r="533" spans="1:3" ht="13">
      <c r="A533" s="53"/>
      <c r="B533" s="53"/>
      <c r="C533" s="53"/>
    </row>
    <row r="534" spans="1:3" ht="13">
      <c r="A534" s="53"/>
      <c r="B534" s="53"/>
      <c r="C534" s="53"/>
    </row>
    <row r="535" spans="1:3" ht="13">
      <c r="A535" s="53"/>
      <c r="B535" s="53"/>
      <c r="C535" s="53"/>
    </row>
    <row r="536" spans="1:3" ht="13">
      <c r="A536" s="53"/>
      <c r="B536" s="53"/>
      <c r="C536" s="53"/>
    </row>
    <row r="537" spans="1:3" ht="13">
      <c r="A537" s="53"/>
      <c r="B537" s="53"/>
      <c r="C537" s="53"/>
    </row>
    <row r="538" spans="1:3" ht="13">
      <c r="A538" s="53"/>
      <c r="B538" s="53"/>
      <c r="C538" s="53"/>
    </row>
    <row r="539" spans="1:3" ht="13">
      <c r="A539" s="53"/>
      <c r="B539" s="53"/>
      <c r="C539" s="53"/>
    </row>
    <row r="540" spans="1:3" ht="13">
      <c r="A540" s="53"/>
      <c r="B540" s="53"/>
      <c r="C540" s="53"/>
    </row>
    <row r="541" spans="1:3" ht="13">
      <c r="A541" s="53"/>
      <c r="B541" s="53"/>
      <c r="C541" s="53"/>
    </row>
    <row r="542" spans="1:3" ht="13">
      <c r="A542" s="53"/>
      <c r="B542" s="53"/>
      <c r="C542" s="53"/>
    </row>
    <row r="543" spans="1:3" ht="13">
      <c r="A543" s="53"/>
      <c r="B543" s="53"/>
      <c r="C543" s="53"/>
    </row>
    <row r="544" spans="1:3" ht="13">
      <c r="A544" s="53"/>
      <c r="B544" s="53"/>
      <c r="C544" s="53"/>
    </row>
    <row r="545" spans="1:3" ht="13">
      <c r="A545" s="53"/>
      <c r="B545" s="53"/>
      <c r="C545" s="53"/>
    </row>
    <row r="546" spans="1:3" ht="13">
      <c r="A546" s="53"/>
      <c r="B546" s="53"/>
      <c r="C546" s="53"/>
    </row>
    <row r="547" spans="1:3" ht="13">
      <c r="A547" s="53"/>
      <c r="B547" s="53"/>
      <c r="C547" s="53"/>
    </row>
    <row r="548" spans="1:3" ht="13">
      <c r="A548" s="53"/>
      <c r="B548" s="53"/>
      <c r="C548" s="53"/>
    </row>
    <row r="549" spans="1:3" ht="13">
      <c r="A549" s="53"/>
      <c r="B549" s="53"/>
      <c r="C549" s="53"/>
    </row>
    <row r="550" spans="1:3" ht="13">
      <c r="A550" s="53"/>
      <c r="B550" s="53"/>
      <c r="C550" s="53"/>
    </row>
    <row r="551" spans="1:3" ht="13">
      <c r="A551" s="53"/>
      <c r="B551" s="53"/>
      <c r="C551" s="53"/>
    </row>
    <row r="552" spans="1:3" ht="13">
      <c r="A552" s="53"/>
      <c r="B552" s="53"/>
      <c r="C552" s="53"/>
    </row>
    <row r="553" spans="1:3" ht="13">
      <c r="A553" s="53"/>
      <c r="B553" s="53"/>
      <c r="C553" s="53"/>
    </row>
    <row r="554" spans="1:3" ht="13">
      <c r="A554" s="53"/>
      <c r="B554" s="53"/>
      <c r="C554" s="53"/>
    </row>
    <row r="555" spans="1:3" ht="13">
      <c r="A555" s="53"/>
      <c r="B555" s="53"/>
      <c r="C555" s="53"/>
    </row>
    <row r="556" spans="1:3" ht="13">
      <c r="A556" s="53"/>
      <c r="B556" s="53"/>
      <c r="C556" s="53"/>
    </row>
    <row r="557" spans="1:3" ht="13">
      <c r="A557" s="53"/>
      <c r="B557" s="53"/>
      <c r="C557" s="53"/>
    </row>
    <row r="558" spans="1:3" ht="13">
      <c r="A558" s="53"/>
      <c r="B558" s="53"/>
      <c r="C558" s="53"/>
    </row>
    <row r="559" spans="1:3" ht="13">
      <c r="A559" s="53"/>
      <c r="B559" s="53"/>
      <c r="C559" s="53"/>
    </row>
    <row r="560" spans="1:3" ht="13">
      <c r="A560" s="53"/>
      <c r="B560" s="53"/>
      <c r="C560" s="53"/>
    </row>
    <row r="561" spans="1:3" ht="13">
      <c r="A561" s="53"/>
      <c r="B561" s="53"/>
      <c r="C561" s="53"/>
    </row>
    <row r="562" spans="1:3" ht="13">
      <c r="A562" s="53"/>
      <c r="B562" s="53"/>
      <c r="C562" s="53"/>
    </row>
    <row r="563" spans="1:3" ht="13">
      <c r="A563" s="53"/>
      <c r="B563" s="53"/>
      <c r="C563" s="53"/>
    </row>
    <row r="564" spans="1:3" ht="13">
      <c r="A564" s="53"/>
      <c r="B564" s="53"/>
      <c r="C564" s="53"/>
    </row>
    <row r="565" spans="1:3" ht="13">
      <c r="A565" s="53"/>
      <c r="B565" s="53"/>
      <c r="C565" s="53"/>
    </row>
    <row r="566" spans="1:3" ht="13">
      <c r="A566" s="53"/>
      <c r="B566" s="53"/>
      <c r="C566" s="53"/>
    </row>
    <row r="567" spans="1:3" ht="13">
      <c r="A567" s="53"/>
      <c r="B567" s="53"/>
      <c r="C567" s="53"/>
    </row>
    <row r="568" spans="1:3" ht="13">
      <c r="A568" s="53"/>
      <c r="B568" s="53"/>
      <c r="C568" s="53"/>
    </row>
    <row r="569" spans="1:3" ht="13">
      <c r="A569" s="53"/>
      <c r="B569" s="53"/>
      <c r="C569" s="53"/>
    </row>
    <row r="570" spans="1:3" ht="13">
      <c r="A570" s="53"/>
      <c r="B570" s="53"/>
      <c r="C570" s="53"/>
    </row>
    <row r="571" spans="1:3" ht="13">
      <c r="A571" s="53"/>
      <c r="B571" s="53"/>
      <c r="C571" s="53"/>
    </row>
    <row r="572" spans="1:3" ht="13">
      <c r="A572" s="53"/>
      <c r="B572" s="53"/>
      <c r="C572" s="53"/>
    </row>
    <row r="573" spans="1:3" ht="13">
      <c r="A573" s="53"/>
      <c r="B573" s="53"/>
      <c r="C573" s="53"/>
    </row>
    <row r="574" spans="1:3" ht="13">
      <c r="A574" s="53"/>
      <c r="B574" s="53"/>
      <c r="C574" s="53"/>
    </row>
    <row r="575" spans="1:3" ht="13">
      <c r="A575" s="53"/>
      <c r="B575" s="53"/>
      <c r="C575" s="53"/>
    </row>
    <row r="576" spans="1:3" ht="13">
      <c r="A576" s="53"/>
      <c r="B576" s="53"/>
      <c r="C576" s="53"/>
    </row>
    <row r="577" spans="1:3" ht="13">
      <c r="A577" s="53"/>
      <c r="B577" s="53"/>
      <c r="C577" s="53"/>
    </row>
    <row r="578" spans="1:3" ht="13">
      <c r="A578" s="53"/>
      <c r="B578" s="53"/>
      <c r="C578" s="53"/>
    </row>
    <row r="579" spans="1:3" ht="13">
      <c r="A579" s="53"/>
      <c r="B579" s="53"/>
      <c r="C579" s="53"/>
    </row>
    <row r="580" spans="1:3" ht="13">
      <c r="A580" s="53"/>
      <c r="B580" s="53"/>
      <c r="C580" s="53"/>
    </row>
    <row r="581" spans="1:3" ht="13">
      <c r="A581" s="53"/>
      <c r="B581" s="53"/>
      <c r="C581" s="53"/>
    </row>
    <row r="582" spans="1:3" ht="13">
      <c r="A582" s="53"/>
      <c r="B582" s="53"/>
      <c r="C582" s="53"/>
    </row>
    <row r="583" spans="1:3" ht="13">
      <c r="A583" s="53"/>
      <c r="B583" s="53"/>
      <c r="C583" s="53"/>
    </row>
    <row r="584" spans="1:3" ht="13">
      <c r="A584" s="53"/>
      <c r="B584" s="53"/>
      <c r="C584" s="53"/>
    </row>
    <row r="585" spans="1:3" ht="13">
      <c r="A585" s="53"/>
      <c r="B585" s="53"/>
      <c r="C585" s="53"/>
    </row>
    <row r="586" spans="1:3" ht="13">
      <c r="A586" s="53"/>
      <c r="B586" s="53"/>
      <c r="C586" s="53"/>
    </row>
    <row r="587" spans="1:3" ht="13">
      <c r="A587" s="53"/>
      <c r="B587" s="53"/>
      <c r="C587" s="53"/>
    </row>
    <row r="588" spans="1:3" ht="13">
      <c r="A588" s="53"/>
      <c r="B588" s="53"/>
      <c r="C588" s="53"/>
    </row>
    <row r="589" spans="1:3" ht="13">
      <c r="A589" s="53"/>
      <c r="B589" s="53"/>
      <c r="C589" s="53"/>
    </row>
    <row r="590" spans="1:3" ht="13">
      <c r="A590" s="53"/>
      <c r="B590" s="53"/>
      <c r="C590" s="53"/>
    </row>
    <row r="591" spans="1:3" ht="13">
      <c r="A591" s="53"/>
      <c r="B591" s="53"/>
      <c r="C591" s="53"/>
    </row>
    <row r="592" spans="1:3" ht="13">
      <c r="A592" s="53"/>
      <c r="B592" s="53"/>
      <c r="C592" s="53"/>
    </row>
    <row r="593" spans="1:3" ht="13">
      <c r="A593" s="53"/>
      <c r="B593" s="53"/>
      <c r="C593" s="53"/>
    </row>
    <row r="594" spans="1:3" ht="13">
      <c r="A594" s="53"/>
      <c r="B594" s="53"/>
      <c r="C594" s="53"/>
    </row>
    <row r="595" spans="1:3" ht="13">
      <c r="A595" s="53"/>
      <c r="B595" s="53"/>
      <c r="C595" s="53"/>
    </row>
    <row r="596" spans="1:3" ht="13">
      <c r="A596" s="53"/>
      <c r="B596" s="53"/>
      <c r="C596" s="53"/>
    </row>
    <row r="597" spans="1:3" ht="13">
      <c r="A597" s="53"/>
      <c r="B597" s="53"/>
      <c r="C597" s="53"/>
    </row>
    <row r="598" spans="1:3" ht="13">
      <c r="A598" s="53"/>
      <c r="B598" s="53"/>
      <c r="C598" s="53"/>
    </row>
    <row r="599" spans="1:3" ht="13">
      <c r="A599" s="53"/>
      <c r="B599" s="53"/>
      <c r="C599" s="53"/>
    </row>
    <row r="600" spans="1:3" ht="13">
      <c r="A600" s="53"/>
      <c r="B600" s="53"/>
      <c r="C600" s="53"/>
    </row>
    <row r="601" spans="1:3" ht="13">
      <c r="A601" s="53"/>
      <c r="B601" s="53"/>
      <c r="C601" s="53"/>
    </row>
    <row r="602" spans="1:3" ht="13">
      <c r="A602" s="53"/>
      <c r="B602" s="53"/>
      <c r="C602" s="53"/>
    </row>
    <row r="603" spans="1:3" ht="13">
      <c r="A603" s="53"/>
      <c r="B603" s="53"/>
      <c r="C603" s="53"/>
    </row>
    <row r="604" spans="1:3" ht="13">
      <c r="A604" s="53"/>
      <c r="B604" s="53"/>
      <c r="C604" s="53"/>
    </row>
    <row r="605" spans="1:3" ht="13">
      <c r="A605" s="53"/>
      <c r="B605" s="53"/>
      <c r="C605" s="53"/>
    </row>
    <row r="606" spans="1:3" ht="13">
      <c r="A606" s="53"/>
      <c r="B606" s="53"/>
      <c r="C606" s="53"/>
    </row>
    <row r="607" spans="1:3" ht="13">
      <c r="A607" s="53"/>
      <c r="B607" s="53"/>
      <c r="C607" s="53"/>
    </row>
    <row r="608" spans="1:3" ht="13">
      <c r="A608" s="53"/>
      <c r="B608" s="53"/>
      <c r="C608" s="53"/>
    </row>
    <row r="609" spans="1:3" ht="13">
      <c r="A609" s="53"/>
      <c r="B609" s="53"/>
      <c r="C609" s="53"/>
    </row>
    <row r="610" spans="1:3" ht="13">
      <c r="A610" s="53"/>
      <c r="B610" s="53"/>
      <c r="C610" s="53"/>
    </row>
    <row r="611" spans="1:3" ht="13">
      <c r="A611" s="53"/>
      <c r="B611" s="53"/>
      <c r="C611" s="53"/>
    </row>
    <row r="612" spans="1:3" ht="13">
      <c r="A612" s="53"/>
      <c r="B612" s="53"/>
      <c r="C612" s="53"/>
    </row>
    <row r="613" spans="1:3" ht="13">
      <c r="A613" s="53"/>
      <c r="B613" s="53"/>
      <c r="C613" s="53"/>
    </row>
    <row r="614" spans="1:3" ht="13">
      <c r="A614" s="53"/>
      <c r="B614" s="53"/>
      <c r="C614" s="53"/>
    </row>
    <row r="615" spans="1:3" ht="13">
      <c r="A615" s="53"/>
      <c r="B615" s="53"/>
      <c r="C615" s="53"/>
    </row>
    <row r="616" spans="1:3" ht="13">
      <c r="A616" s="53"/>
      <c r="B616" s="53"/>
      <c r="C616" s="53"/>
    </row>
    <row r="617" spans="1:3" ht="13">
      <c r="A617" s="53"/>
      <c r="B617" s="53"/>
      <c r="C617" s="53"/>
    </row>
    <row r="618" spans="1:3" ht="13">
      <c r="A618" s="53"/>
      <c r="B618" s="53"/>
      <c r="C618" s="53"/>
    </row>
    <row r="619" spans="1:3" ht="13">
      <c r="A619" s="53"/>
      <c r="B619" s="53"/>
      <c r="C619" s="53"/>
    </row>
    <row r="620" spans="1:3" ht="13">
      <c r="A620" s="53"/>
      <c r="B620" s="53"/>
      <c r="C620" s="53"/>
    </row>
    <row r="621" spans="1:3" ht="13">
      <c r="A621" s="53"/>
      <c r="B621" s="53"/>
      <c r="C621" s="53"/>
    </row>
    <row r="622" spans="1:3" ht="13">
      <c r="A622" s="53"/>
      <c r="B622" s="53"/>
      <c r="C622" s="53"/>
    </row>
    <row r="623" spans="1:3" ht="13">
      <c r="A623" s="53"/>
      <c r="B623" s="53"/>
      <c r="C623" s="53"/>
    </row>
    <row r="624" spans="1:3" ht="13">
      <c r="A624" s="53"/>
      <c r="B624" s="53"/>
      <c r="C624" s="53"/>
    </row>
    <row r="625" spans="1:3" ht="13">
      <c r="A625" s="53"/>
      <c r="B625" s="53"/>
      <c r="C625" s="53"/>
    </row>
    <row r="626" spans="1:3" ht="13">
      <c r="A626" s="53"/>
      <c r="B626" s="53"/>
      <c r="C626" s="53"/>
    </row>
    <row r="627" spans="1:3" ht="13">
      <c r="A627" s="53"/>
      <c r="B627" s="53"/>
      <c r="C627" s="53"/>
    </row>
    <row r="628" spans="1:3" ht="13">
      <c r="A628" s="53"/>
      <c r="B628" s="53"/>
      <c r="C628" s="53"/>
    </row>
    <row r="629" spans="1:3" ht="13">
      <c r="A629" s="53"/>
      <c r="B629" s="53"/>
      <c r="C629" s="53"/>
    </row>
    <row r="630" spans="1:3" ht="13">
      <c r="A630" s="53"/>
      <c r="B630" s="53"/>
      <c r="C630" s="53"/>
    </row>
    <row r="631" spans="1:3" ht="13">
      <c r="A631" s="53"/>
      <c r="B631" s="53"/>
      <c r="C631" s="53"/>
    </row>
    <row r="632" spans="1:3" ht="13">
      <c r="A632" s="53"/>
      <c r="B632" s="53"/>
      <c r="C632" s="53"/>
    </row>
    <row r="633" spans="1:3" ht="13">
      <c r="A633" s="53"/>
      <c r="B633" s="53"/>
      <c r="C633" s="53"/>
    </row>
    <row r="634" spans="1:3" ht="13">
      <c r="A634" s="53"/>
      <c r="B634" s="53"/>
      <c r="C634" s="53"/>
    </row>
    <row r="635" spans="1:3" ht="13">
      <c r="A635" s="53"/>
      <c r="B635" s="53"/>
      <c r="C635" s="53"/>
    </row>
    <row r="636" spans="1:3" ht="13">
      <c r="A636" s="53"/>
      <c r="B636" s="53"/>
      <c r="C636" s="53"/>
    </row>
    <row r="637" spans="1:3" ht="13">
      <c r="A637" s="53"/>
      <c r="B637" s="53"/>
      <c r="C637" s="53"/>
    </row>
    <row r="638" spans="1:3" ht="13">
      <c r="A638" s="53"/>
      <c r="B638" s="53"/>
      <c r="C638" s="53"/>
    </row>
    <row r="639" spans="1:3" ht="13">
      <c r="A639" s="53"/>
      <c r="B639" s="53"/>
      <c r="C639" s="53"/>
    </row>
    <row r="640" spans="1:3" ht="13">
      <c r="A640" s="53"/>
      <c r="B640" s="53"/>
      <c r="C640" s="53"/>
    </row>
    <row r="641" spans="1:3" ht="13">
      <c r="A641" s="53"/>
      <c r="B641" s="53"/>
      <c r="C641" s="53"/>
    </row>
    <row r="642" spans="1:3" ht="13">
      <c r="A642" s="53"/>
      <c r="B642" s="53"/>
      <c r="C642" s="53"/>
    </row>
    <row r="643" spans="1:3" ht="13">
      <c r="A643" s="53"/>
      <c r="B643" s="53"/>
      <c r="C643" s="53"/>
    </row>
    <row r="644" spans="1:3" ht="13">
      <c r="A644" s="53"/>
      <c r="B644" s="53"/>
      <c r="C644" s="53"/>
    </row>
    <row r="645" spans="1:3" ht="13">
      <c r="A645" s="53"/>
      <c r="B645" s="53"/>
      <c r="C645" s="53"/>
    </row>
    <row r="646" spans="1:3" ht="13">
      <c r="A646" s="53"/>
      <c r="B646" s="53"/>
      <c r="C646" s="53"/>
    </row>
    <row r="647" spans="1:3" ht="13">
      <c r="A647" s="53"/>
      <c r="B647" s="53"/>
      <c r="C647" s="53"/>
    </row>
    <row r="648" spans="1:3" ht="13">
      <c r="A648" s="53"/>
      <c r="B648" s="53"/>
      <c r="C648" s="53"/>
    </row>
    <row r="649" spans="1:3" ht="13">
      <c r="A649" s="53"/>
      <c r="B649" s="53"/>
      <c r="C649" s="53"/>
    </row>
    <row r="650" spans="1:3" ht="13">
      <c r="A650" s="53"/>
      <c r="B650" s="53"/>
      <c r="C650" s="53"/>
    </row>
    <row r="651" spans="1:3" ht="13">
      <c r="A651" s="53"/>
      <c r="B651" s="53"/>
      <c r="C651" s="53"/>
    </row>
    <row r="652" spans="1:3" ht="13">
      <c r="A652" s="53"/>
      <c r="B652" s="53"/>
      <c r="C652" s="53"/>
    </row>
    <row r="653" spans="1:3" ht="13">
      <c r="A653" s="53"/>
      <c r="B653" s="53"/>
      <c r="C653" s="53"/>
    </row>
    <row r="654" spans="1:3" ht="13">
      <c r="A654" s="53"/>
      <c r="B654" s="53"/>
      <c r="C654" s="53"/>
    </row>
    <row r="655" spans="1:3" ht="13">
      <c r="A655" s="53"/>
      <c r="B655" s="53"/>
      <c r="C655" s="53"/>
    </row>
    <row r="656" spans="1:3" ht="13">
      <c r="A656" s="53"/>
      <c r="B656" s="53"/>
      <c r="C656" s="53"/>
    </row>
    <row r="657" spans="1:3" ht="13">
      <c r="A657" s="53"/>
      <c r="B657" s="53"/>
      <c r="C657" s="53"/>
    </row>
    <row r="658" spans="1:3" ht="13">
      <c r="A658" s="53"/>
      <c r="B658" s="53"/>
      <c r="C658" s="53"/>
    </row>
    <row r="659" spans="1:3" ht="13">
      <c r="A659" s="53"/>
      <c r="B659" s="53"/>
      <c r="C659" s="53"/>
    </row>
    <row r="660" spans="1:3" ht="13">
      <c r="A660" s="53"/>
      <c r="B660" s="53"/>
      <c r="C660" s="53"/>
    </row>
    <row r="661" spans="1:3" ht="13">
      <c r="A661" s="53"/>
      <c r="B661" s="53"/>
      <c r="C661" s="53"/>
    </row>
    <row r="662" spans="1:3" ht="13">
      <c r="A662" s="53"/>
      <c r="B662" s="53"/>
      <c r="C662" s="53"/>
    </row>
    <row r="663" spans="1:3" ht="13">
      <c r="A663" s="53"/>
      <c r="B663" s="53"/>
      <c r="C663" s="53"/>
    </row>
    <row r="664" spans="1:3" ht="13">
      <c r="A664" s="53"/>
      <c r="B664" s="53"/>
      <c r="C664" s="53"/>
    </row>
    <row r="665" spans="1:3" ht="13">
      <c r="A665" s="53"/>
      <c r="B665" s="53"/>
      <c r="C665" s="53"/>
    </row>
    <row r="666" spans="1:3" ht="13">
      <c r="A666" s="53"/>
      <c r="B666" s="53"/>
      <c r="C666" s="53"/>
    </row>
    <row r="667" spans="1:3" ht="13">
      <c r="A667" s="53"/>
      <c r="B667" s="53"/>
      <c r="C667" s="53"/>
    </row>
    <row r="668" spans="1:3" ht="13">
      <c r="A668" s="53"/>
      <c r="B668" s="53"/>
      <c r="C668" s="53"/>
    </row>
    <row r="669" spans="1:3" ht="13">
      <c r="A669" s="53"/>
      <c r="B669" s="53"/>
      <c r="C669" s="53"/>
    </row>
    <row r="670" spans="1:3" ht="13">
      <c r="A670" s="53"/>
      <c r="B670" s="53"/>
      <c r="C670" s="53"/>
    </row>
    <row r="671" spans="1:3" ht="13">
      <c r="A671" s="53"/>
      <c r="B671" s="53"/>
      <c r="C671" s="53"/>
    </row>
    <row r="672" spans="1:3" ht="13">
      <c r="A672" s="53"/>
      <c r="B672" s="53"/>
      <c r="C672" s="53"/>
    </row>
    <row r="673" spans="1:3" ht="13">
      <c r="A673" s="53"/>
      <c r="B673" s="53"/>
      <c r="C673" s="53"/>
    </row>
    <row r="674" spans="1:3" ht="13">
      <c r="A674" s="53"/>
      <c r="B674" s="53"/>
      <c r="C674" s="53"/>
    </row>
    <row r="675" spans="1:3" ht="13">
      <c r="A675" s="53"/>
      <c r="B675" s="53"/>
      <c r="C675" s="53"/>
    </row>
    <row r="676" spans="1:3" ht="13">
      <c r="A676" s="53"/>
      <c r="B676" s="53"/>
      <c r="C676" s="53"/>
    </row>
    <row r="677" spans="1:3" ht="13">
      <c r="A677" s="53"/>
      <c r="B677" s="53"/>
      <c r="C677" s="53"/>
    </row>
    <row r="678" spans="1:3" ht="13">
      <c r="A678" s="53"/>
      <c r="B678" s="53"/>
      <c r="C678" s="53"/>
    </row>
    <row r="679" spans="1:3" ht="13">
      <c r="A679" s="53"/>
      <c r="B679" s="53"/>
      <c r="C679" s="53"/>
    </row>
    <row r="680" spans="1:3" ht="13">
      <c r="A680" s="53"/>
      <c r="B680" s="53"/>
      <c r="C680" s="53"/>
    </row>
    <row r="681" spans="1:3" ht="13">
      <c r="A681" s="53"/>
      <c r="B681" s="53"/>
      <c r="C681" s="53"/>
    </row>
    <row r="682" spans="1:3" ht="13">
      <c r="A682" s="53"/>
      <c r="B682" s="53"/>
      <c r="C682" s="53"/>
    </row>
    <row r="683" spans="1:3" ht="13">
      <c r="A683" s="53"/>
      <c r="B683" s="53"/>
      <c r="C683" s="53"/>
    </row>
    <row r="684" spans="1:3" ht="13">
      <c r="A684" s="53"/>
      <c r="B684" s="53"/>
      <c r="C684" s="53"/>
    </row>
    <row r="685" spans="1:3" ht="13">
      <c r="A685" s="53"/>
      <c r="B685" s="53"/>
      <c r="C685" s="53"/>
    </row>
    <row r="686" spans="1:3" ht="13">
      <c r="A686" s="53"/>
      <c r="B686" s="53"/>
      <c r="C686" s="53"/>
    </row>
    <row r="687" spans="1:3" ht="13">
      <c r="A687" s="53"/>
      <c r="B687" s="53"/>
      <c r="C687" s="53"/>
    </row>
    <row r="688" spans="1:3" ht="13">
      <c r="A688" s="53"/>
      <c r="B688" s="53"/>
      <c r="C688" s="53"/>
    </row>
    <row r="689" spans="1:3" ht="13">
      <c r="A689" s="53"/>
      <c r="B689" s="53"/>
      <c r="C689" s="53"/>
    </row>
    <row r="690" spans="1:3" ht="13">
      <c r="A690" s="53"/>
      <c r="B690" s="53"/>
      <c r="C690" s="53"/>
    </row>
    <row r="691" spans="1:3" ht="13">
      <c r="A691" s="53"/>
      <c r="B691" s="53"/>
      <c r="C691" s="53"/>
    </row>
    <row r="692" spans="1:3" ht="13">
      <c r="A692" s="53"/>
      <c r="B692" s="53"/>
      <c r="C692" s="53"/>
    </row>
    <row r="693" spans="1:3" ht="13">
      <c r="A693" s="53"/>
      <c r="B693" s="53"/>
      <c r="C693" s="53"/>
    </row>
    <row r="694" spans="1:3" ht="13">
      <c r="A694" s="53"/>
      <c r="B694" s="53"/>
      <c r="C694" s="53"/>
    </row>
    <row r="695" spans="1:3" ht="13">
      <c r="A695" s="53"/>
      <c r="B695" s="53"/>
      <c r="C695" s="53"/>
    </row>
    <row r="696" spans="1:3" ht="13">
      <c r="A696" s="53"/>
      <c r="B696" s="53"/>
      <c r="C696" s="53"/>
    </row>
    <row r="697" spans="1:3" ht="13">
      <c r="A697" s="53"/>
      <c r="B697" s="53"/>
      <c r="C697" s="53"/>
    </row>
    <row r="698" spans="1:3" ht="13">
      <c r="A698" s="53"/>
      <c r="B698" s="53"/>
      <c r="C698" s="53"/>
    </row>
    <row r="699" spans="1:3" ht="13">
      <c r="A699" s="53"/>
      <c r="B699" s="53"/>
      <c r="C699" s="53"/>
    </row>
    <row r="700" spans="1:3" ht="13">
      <c r="A700" s="53"/>
      <c r="B700" s="53"/>
      <c r="C700" s="53"/>
    </row>
    <row r="701" spans="1:3" ht="13">
      <c r="A701" s="53"/>
      <c r="B701" s="53"/>
      <c r="C701" s="53"/>
    </row>
    <row r="702" spans="1:3" ht="13">
      <c r="A702" s="53"/>
      <c r="B702" s="53"/>
      <c r="C702" s="53"/>
    </row>
    <row r="703" spans="1:3" ht="13">
      <c r="A703" s="53"/>
      <c r="B703" s="53"/>
      <c r="C703" s="53"/>
    </row>
    <row r="704" spans="1:3" ht="13">
      <c r="A704" s="53"/>
      <c r="B704" s="53"/>
      <c r="C704" s="53"/>
    </row>
    <row r="705" spans="1:3" ht="13">
      <c r="A705" s="53"/>
      <c r="B705" s="53"/>
      <c r="C705" s="53"/>
    </row>
    <row r="706" spans="1:3" ht="13">
      <c r="A706" s="53"/>
      <c r="B706" s="53"/>
      <c r="C706" s="53"/>
    </row>
    <row r="707" spans="1:3" ht="13">
      <c r="A707" s="53"/>
      <c r="B707" s="53"/>
      <c r="C707" s="53"/>
    </row>
    <row r="708" spans="1:3" ht="13">
      <c r="A708" s="53"/>
      <c r="B708" s="53"/>
      <c r="C708" s="53"/>
    </row>
    <row r="709" spans="1:3" ht="13">
      <c r="A709" s="53"/>
      <c r="B709" s="53"/>
      <c r="C709" s="53"/>
    </row>
    <row r="710" spans="1:3" ht="13">
      <c r="A710" s="53"/>
      <c r="B710" s="53"/>
      <c r="C710" s="53"/>
    </row>
    <row r="711" spans="1:3" ht="13">
      <c r="A711" s="53"/>
      <c r="B711" s="53"/>
      <c r="C711" s="53"/>
    </row>
    <row r="712" spans="1:3" ht="13">
      <c r="A712" s="53"/>
      <c r="B712" s="53"/>
      <c r="C712" s="53"/>
    </row>
    <row r="713" spans="1:3" ht="13">
      <c r="A713" s="53"/>
      <c r="B713" s="53"/>
      <c r="C713" s="53"/>
    </row>
    <row r="714" spans="1:3" ht="13">
      <c r="A714" s="53"/>
      <c r="B714" s="53"/>
      <c r="C714" s="53"/>
    </row>
    <row r="715" spans="1:3" ht="13">
      <c r="A715" s="53"/>
      <c r="B715" s="53"/>
      <c r="C715" s="53"/>
    </row>
    <row r="716" spans="1:3" ht="13">
      <c r="A716" s="53"/>
      <c r="B716" s="53"/>
      <c r="C716" s="53"/>
    </row>
    <row r="717" spans="1:3" ht="13">
      <c r="A717" s="53"/>
      <c r="B717" s="53"/>
      <c r="C717" s="53"/>
    </row>
    <row r="718" spans="1:3" ht="13">
      <c r="A718" s="53"/>
      <c r="B718" s="53"/>
      <c r="C718" s="53"/>
    </row>
    <row r="719" spans="1:3" ht="13">
      <c r="A719" s="53"/>
      <c r="B719" s="53"/>
      <c r="C719" s="53"/>
    </row>
    <row r="720" spans="1:3" ht="13">
      <c r="A720" s="53"/>
      <c r="B720" s="53"/>
      <c r="C720" s="53"/>
    </row>
    <row r="721" spans="1:3" ht="13">
      <c r="A721" s="53"/>
      <c r="B721" s="53"/>
      <c r="C721" s="53"/>
    </row>
    <row r="722" spans="1:3" ht="13">
      <c r="A722" s="53"/>
      <c r="B722" s="53"/>
      <c r="C722" s="53"/>
    </row>
    <row r="723" spans="1:3" ht="13">
      <c r="A723" s="53"/>
      <c r="B723" s="53"/>
      <c r="C723" s="53"/>
    </row>
    <row r="724" spans="1:3" ht="13">
      <c r="A724" s="53"/>
      <c r="B724" s="53"/>
      <c r="C724" s="53"/>
    </row>
    <row r="725" spans="1:3" ht="13">
      <c r="A725" s="53"/>
      <c r="B725" s="53"/>
      <c r="C725" s="53"/>
    </row>
    <row r="726" spans="1:3" ht="13">
      <c r="A726" s="53"/>
      <c r="B726" s="53"/>
      <c r="C726" s="53"/>
    </row>
    <row r="727" spans="1:3" ht="13">
      <c r="A727" s="53"/>
      <c r="B727" s="53"/>
      <c r="C727" s="53"/>
    </row>
    <row r="728" spans="1:3" ht="13">
      <c r="A728" s="53"/>
      <c r="B728" s="53"/>
      <c r="C728" s="53"/>
    </row>
    <row r="729" spans="1:3" ht="13">
      <c r="A729" s="53"/>
      <c r="B729" s="53"/>
      <c r="C729" s="53"/>
    </row>
    <row r="730" spans="1:3" ht="13">
      <c r="A730" s="53"/>
      <c r="B730" s="53"/>
      <c r="C730" s="53"/>
    </row>
    <row r="731" spans="1:3" ht="13">
      <c r="A731" s="53"/>
      <c r="B731" s="53"/>
      <c r="C731" s="53"/>
    </row>
    <row r="732" spans="1:3" ht="13">
      <c r="A732" s="53"/>
      <c r="B732" s="53"/>
      <c r="C732" s="53"/>
    </row>
    <row r="733" spans="1:3" ht="13">
      <c r="A733" s="53"/>
      <c r="B733" s="53"/>
      <c r="C733" s="53"/>
    </row>
    <row r="734" spans="1:3" ht="13">
      <c r="A734" s="53"/>
      <c r="B734" s="53"/>
      <c r="C734" s="53"/>
    </row>
    <row r="735" spans="1:3" ht="13">
      <c r="A735" s="53"/>
      <c r="B735" s="53"/>
      <c r="C735" s="53"/>
    </row>
    <row r="736" spans="1:3" ht="13">
      <c r="A736" s="53"/>
      <c r="B736" s="53"/>
      <c r="C736" s="53"/>
    </row>
    <row r="737" spans="1:3" ht="13">
      <c r="A737" s="53"/>
      <c r="B737" s="53"/>
      <c r="C737" s="53"/>
    </row>
    <row r="738" spans="1:3" ht="13">
      <c r="A738" s="53"/>
      <c r="B738" s="53"/>
      <c r="C738" s="53"/>
    </row>
    <row r="739" spans="1:3" ht="13">
      <c r="A739" s="53"/>
      <c r="B739" s="53"/>
      <c r="C739" s="53"/>
    </row>
    <row r="740" spans="1:3" ht="13">
      <c r="A740" s="53"/>
      <c r="B740" s="53"/>
      <c r="C740" s="53"/>
    </row>
    <row r="741" spans="1:3" ht="13">
      <c r="A741" s="53"/>
      <c r="B741" s="53"/>
      <c r="C741" s="53"/>
    </row>
    <row r="742" spans="1:3" ht="13">
      <c r="A742" s="53"/>
      <c r="B742" s="53"/>
      <c r="C742" s="53"/>
    </row>
    <row r="743" spans="1:3" ht="13">
      <c r="A743" s="53"/>
      <c r="B743" s="53"/>
      <c r="C743" s="53"/>
    </row>
    <row r="744" spans="1:3" ht="13">
      <c r="A744" s="53"/>
      <c r="B744" s="53"/>
      <c r="C744" s="53"/>
    </row>
    <row r="745" spans="1:3" ht="13">
      <c r="A745" s="53"/>
      <c r="B745" s="53"/>
      <c r="C745" s="53"/>
    </row>
    <row r="746" spans="1:3" ht="13">
      <c r="A746" s="53"/>
      <c r="B746" s="53"/>
      <c r="C746" s="53"/>
    </row>
    <row r="747" spans="1:3" ht="13">
      <c r="A747" s="53"/>
      <c r="B747" s="53"/>
      <c r="C747" s="53"/>
    </row>
    <row r="748" spans="1:3" ht="13">
      <c r="A748" s="53"/>
      <c r="B748" s="53"/>
      <c r="C748" s="53"/>
    </row>
    <row r="749" spans="1:3" ht="13">
      <c r="A749" s="53"/>
      <c r="B749" s="53"/>
      <c r="C749" s="53"/>
    </row>
    <row r="750" spans="1:3" ht="13">
      <c r="A750" s="53"/>
      <c r="B750" s="53"/>
      <c r="C750" s="53"/>
    </row>
    <row r="751" spans="1:3" ht="13">
      <c r="A751" s="53"/>
      <c r="B751" s="53"/>
      <c r="C751" s="53"/>
    </row>
    <row r="752" spans="1:3" ht="13">
      <c r="A752" s="53"/>
      <c r="B752" s="53"/>
      <c r="C752" s="53"/>
    </row>
    <row r="753" spans="1:3" ht="13">
      <c r="A753" s="53"/>
      <c r="B753" s="53"/>
      <c r="C753" s="53"/>
    </row>
    <row r="754" spans="1:3" ht="13">
      <c r="A754" s="53"/>
      <c r="B754" s="53"/>
      <c r="C754" s="53"/>
    </row>
    <row r="755" spans="1:3" ht="13">
      <c r="A755" s="53"/>
      <c r="B755" s="53"/>
      <c r="C755" s="53"/>
    </row>
    <row r="756" spans="1:3" ht="13">
      <c r="A756" s="53"/>
      <c r="B756" s="53"/>
      <c r="C756" s="53"/>
    </row>
    <row r="757" spans="1:3" ht="13">
      <c r="A757" s="53"/>
      <c r="B757" s="53"/>
      <c r="C757" s="53"/>
    </row>
    <row r="758" spans="1:3" ht="13">
      <c r="A758" s="53"/>
      <c r="B758" s="53"/>
      <c r="C758" s="53"/>
    </row>
    <row r="759" spans="1:3" ht="13">
      <c r="A759" s="53"/>
      <c r="B759" s="53"/>
      <c r="C759" s="53"/>
    </row>
    <row r="760" spans="1:3" ht="13">
      <c r="A760" s="53"/>
      <c r="B760" s="53"/>
      <c r="C760" s="53"/>
    </row>
    <row r="761" spans="1:3" ht="13">
      <c r="A761" s="53"/>
      <c r="B761" s="53"/>
      <c r="C761" s="53"/>
    </row>
    <row r="762" spans="1:3" ht="13">
      <c r="A762" s="53"/>
      <c r="B762" s="53"/>
      <c r="C762" s="53"/>
    </row>
    <row r="763" spans="1:3" ht="13">
      <c r="A763" s="53"/>
      <c r="B763" s="53"/>
      <c r="C763" s="53"/>
    </row>
    <row r="764" spans="1:3" ht="13">
      <c r="A764" s="53"/>
      <c r="B764" s="53"/>
      <c r="C764" s="53"/>
    </row>
    <row r="765" spans="1:3" ht="13">
      <c r="A765" s="53"/>
      <c r="B765" s="53"/>
      <c r="C765" s="53"/>
    </row>
    <row r="766" spans="1:3" ht="13">
      <c r="A766" s="53"/>
      <c r="B766" s="53"/>
      <c r="C766" s="53"/>
    </row>
    <row r="767" spans="1:3" ht="13">
      <c r="A767" s="53"/>
      <c r="B767" s="53"/>
      <c r="C767" s="53"/>
    </row>
    <row r="768" spans="1:3" ht="13">
      <c r="A768" s="53"/>
      <c r="B768" s="53"/>
      <c r="C768" s="53"/>
    </row>
    <row r="769" spans="1:3" ht="13">
      <c r="A769" s="53"/>
      <c r="B769" s="53"/>
      <c r="C769" s="53"/>
    </row>
    <row r="770" spans="1:3" ht="13">
      <c r="A770" s="53"/>
      <c r="B770" s="53"/>
      <c r="C770" s="53"/>
    </row>
    <row r="771" spans="1:3" ht="13">
      <c r="A771" s="53"/>
      <c r="B771" s="53"/>
      <c r="C771" s="53"/>
    </row>
    <row r="772" spans="1:3" ht="13">
      <c r="A772" s="53"/>
      <c r="B772" s="53"/>
      <c r="C772" s="53"/>
    </row>
    <row r="773" spans="1:3" ht="13">
      <c r="A773" s="53"/>
      <c r="B773" s="53"/>
      <c r="C773" s="53"/>
    </row>
    <row r="774" spans="1:3" ht="13">
      <c r="A774" s="53"/>
      <c r="B774" s="53"/>
      <c r="C774" s="53"/>
    </row>
    <row r="775" spans="1:3" ht="13">
      <c r="A775" s="53"/>
      <c r="B775" s="53"/>
      <c r="C775" s="53"/>
    </row>
    <row r="776" spans="1:3" ht="13">
      <c r="A776" s="53"/>
      <c r="B776" s="53"/>
      <c r="C776" s="53"/>
    </row>
    <row r="777" spans="1:3" ht="13">
      <c r="A777" s="53"/>
      <c r="B777" s="53"/>
      <c r="C777" s="53"/>
    </row>
    <row r="778" spans="1:3" ht="13">
      <c r="A778" s="53"/>
      <c r="B778" s="53"/>
      <c r="C778" s="53"/>
    </row>
    <row r="779" spans="1:3" ht="13">
      <c r="A779" s="53"/>
      <c r="B779" s="53"/>
      <c r="C779" s="53"/>
    </row>
    <row r="780" spans="1:3" ht="13">
      <c r="A780" s="53"/>
      <c r="B780" s="53"/>
      <c r="C780" s="53"/>
    </row>
    <row r="781" spans="1:3" ht="13">
      <c r="A781" s="53"/>
      <c r="B781" s="53"/>
      <c r="C781" s="53"/>
    </row>
    <row r="782" spans="1:3" ht="13">
      <c r="A782" s="53"/>
      <c r="B782" s="53"/>
      <c r="C782" s="53"/>
    </row>
    <row r="783" spans="1:3" ht="13">
      <c r="A783" s="53"/>
      <c r="B783" s="53"/>
      <c r="C783" s="53"/>
    </row>
    <row r="784" spans="1:3" ht="13">
      <c r="A784" s="53"/>
      <c r="B784" s="53"/>
      <c r="C784" s="53"/>
    </row>
    <row r="785" spans="1:3" ht="13">
      <c r="A785" s="53"/>
      <c r="B785" s="53"/>
      <c r="C785" s="53"/>
    </row>
    <row r="786" spans="1:3" ht="13">
      <c r="A786" s="53"/>
      <c r="B786" s="53"/>
      <c r="C786" s="53"/>
    </row>
    <row r="787" spans="1:3" ht="13">
      <c r="A787" s="53"/>
      <c r="B787" s="53"/>
      <c r="C787" s="53"/>
    </row>
    <row r="788" spans="1:3" ht="13">
      <c r="A788" s="53"/>
      <c r="B788" s="53"/>
      <c r="C788" s="53"/>
    </row>
    <row r="789" spans="1:3" ht="13">
      <c r="A789" s="53"/>
      <c r="B789" s="53"/>
      <c r="C789" s="53"/>
    </row>
    <row r="790" spans="1:3" ht="13">
      <c r="A790" s="53"/>
      <c r="B790" s="53"/>
      <c r="C790" s="53"/>
    </row>
    <row r="791" spans="1:3" ht="13">
      <c r="A791" s="53"/>
      <c r="B791" s="53"/>
      <c r="C791" s="53"/>
    </row>
    <row r="792" spans="1:3" ht="13">
      <c r="A792" s="53"/>
      <c r="B792" s="53"/>
      <c r="C792" s="53"/>
    </row>
    <row r="793" spans="1:3" ht="13">
      <c r="A793" s="53"/>
      <c r="B793" s="53"/>
      <c r="C793" s="53"/>
    </row>
    <row r="794" spans="1:3" ht="13">
      <c r="A794" s="53"/>
      <c r="B794" s="53"/>
      <c r="C794" s="53"/>
    </row>
    <row r="795" spans="1:3" ht="13">
      <c r="A795" s="53"/>
      <c r="B795" s="53"/>
      <c r="C795" s="53"/>
    </row>
    <row r="796" spans="1:3" ht="13">
      <c r="A796" s="53"/>
      <c r="B796" s="53"/>
      <c r="C796" s="53"/>
    </row>
    <row r="797" spans="1:3" ht="13">
      <c r="A797" s="53"/>
      <c r="B797" s="53"/>
      <c r="C797" s="53"/>
    </row>
    <row r="798" spans="1:3" ht="13">
      <c r="A798" s="53"/>
      <c r="B798" s="53"/>
      <c r="C798" s="53"/>
    </row>
    <row r="799" spans="1:3" ht="13">
      <c r="A799" s="53"/>
      <c r="B799" s="53"/>
      <c r="C799" s="53"/>
    </row>
    <row r="800" spans="1:3" ht="13">
      <c r="A800" s="53"/>
      <c r="B800" s="53"/>
      <c r="C800" s="53"/>
    </row>
    <row r="801" spans="1:3" ht="13">
      <c r="A801" s="53"/>
      <c r="B801" s="53"/>
      <c r="C801" s="53"/>
    </row>
    <row r="802" spans="1:3" ht="13">
      <c r="A802" s="53"/>
      <c r="B802" s="53"/>
      <c r="C802" s="53"/>
    </row>
    <row r="803" spans="1:3" ht="13">
      <c r="A803" s="53"/>
      <c r="B803" s="53"/>
      <c r="C803" s="53"/>
    </row>
    <row r="804" spans="1:3" ht="13">
      <c r="A804" s="53"/>
      <c r="B804" s="53"/>
      <c r="C804" s="53"/>
    </row>
    <row r="805" spans="1:3" ht="13">
      <c r="A805" s="53"/>
      <c r="B805" s="53"/>
      <c r="C805" s="53"/>
    </row>
    <row r="806" spans="1:3" ht="13">
      <c r="A806" s="53"/>
      <c r="B806" s="53"/>
      <c r="C806" s="53"/>
    </row>
    <row r="807" spans="1:3" ht="13">
      <c r="A807" s="53"/>
      <c r="B807" s="53"/>
      <c r="C807" s="53"/>
    </row>
    <row r="808" spans="1:3" ht="13">
      <c r="A808" s="53"/>
      <c r="B808" s="53"/>
      <c r="C808" s="53"/>
    </row>
    <row r="809" spans="1:3" ht="13">
      <c r="A809" s="53"/>
      <c r="B809" s="53"/>
      <c r="C809" s="53"/>
    </row>
    <row r="810" spans="1:3" ht="13">
      <c r="A810" s="53"/>
      <c r="B810" s="53"/>
      <c r="C810" s="53"/>
    </row>
    <row r="811" spans="1:3" ht="13">
      <c r="A811" s="53"/>
      <c r="B811" s="53"/>
      <c r="C811" s="53"/>
    </row>
    <row r="812" spans="1:3" ht="13">
      <c r="A812" s="53"/>
      <c r="B812" s="53"/>
      <c r="C812" s="53"/>
    </row>
    <row r="813" spans="1:3" ht="13">
      <c r="A813" s="53"/>
      <c r="B813" s="53"/>
      <c r="C813" s="53"/>
    </row>
    <row r="814" spans="1:3" ht="13">
      <c r="A814" s="53"/>
      <c r="B814" s="53"/>
      <c r="C814" s="53"/>
    </row>
    <row r="815" spans="1:3" ht="13">
      <c r="A815" s="53"/>
      <c r="B815" s="53"/>
      <c r="C815" s="53"/>
    </row>
    <row r="816" spans="1:3" ht="13">
      <c r="A816" s="53"/>
      <c r="B816" s="53"/>
      <c r="C816" s="53"/>
    </row>
    <row r="817" spans="1:3" ht="13">
      <c r="A817" s="53"/>
      <c r="B817" s="53"/>
      <c r="C817" s="53"/>
    </row>
    <row r="818" spans="1:3" ht="13">
      <c r="A818" s="53"/>
      <c r="B818" s="53"/>
      <c r="C818" s="53"/>
    </row>
    <row r="819" spans="1:3" ht="13">
      <c r="A819" s="53"/>
      <c r="B819" s="53"/>
      <c r="C819" s="53"/>
    </row>
    <row r="820" spans="1:3" ht="13">
      <c r="A820" s="53"/>
      <c r="B820" s="53"/>
      <c r="C820" s="53"/>
    </row>
    <row r="821" spans="1:3" ht="13">
      <c r="A821" s="53"/>
      <c r="B821" s="53"/>
      <c r="C821" s="53"/>
    </row>
    <row r="822" spans="1:3" ht="13">
      <c r="A822" s="53"/>
      <c r="B822" s="53"/>
      <c r="C822" s="53"/>
    </row>
    <row r="823" spans="1:3" ht="13">
      <c r="A823" s="53"/>
      <c r="B823" s="53"/>
      <c r="C823" s="53"/>
    </row>
    <row r="824" spans="1:3" ht="13">
      <c r="A824" s="53"/>
      <c r="B824" s="53"/>
      <c r="C824" s="53"/>
    </row>
    <row r="825" spans="1:3" ht="13">
      <c r="A825" s="53"/>
      <c r="B825" s="53"/>
      <c r="C825" s="53"/>
    </row>
    <row r="826" spans="1:3" ht="13">
      <c r="A826" s="53"/>
      <c r="B826" s="53"/>
      <c r="C826" s="53"/>
    </row>
    <row r="827" spans="1:3" ht="13">
      <c r="A827" s="53"/>
      <c r="B827" s="53"/>
      <c r="C827" s="53"/>
    </row>
    <row r="828" spans="1:3" ht="13">
      <c r="A828" s="53"/>
      <c r="B828" s="53"/>
      <c r="C828" s="53"/>
    </row>
    <row r="829" spans="1:3" ht="13">
      <c r="A829" s="53"/>
      <c r="B829" s="53"/>
      <c r="C829" s="53"/>
    </row>
    <row r="830" spans="1:3" ht="13">
      <c r="A830" s="53"/>
      <c r="B830" s="53"/>
      <c r="C830" s="53"/>
    </row>
    <row r="831" spans="1:3" ht="13">
      <c r="A831" s="53"/>
      <c r="B831" s="53"/>
      <c r="C831" s="53"/>
    </row>
    <row r="832" spans="1:3" ht="13">
      <c r="A832" s="53"/>
      <c r="B832" s="53"/>
      <c r="C832" s="53"/>
    </row>
    <row r="833" spans="1:3" ht="13">
      <c r="A833" s="53"/>
      <c r="B833" s="53"/>
      <c r="C833" s="53"/>
    </row>
    <row r="834" spans="1:3" ht="13">
      <c r="A834" s="53"/>
      <c r="B834" s="53"/>
      <c r="C834" s="53"/>
    </row>
    <row r="835" spans="1:3" ht="13">
      <c r="A835" s="53"/>
      <c r="B835" s="53"/>
      <c r="C835" s="53"/>
    </row>
    <row r="836" spans="1:3" ht="13">
      <c r="A836" s="53"/>
      <c r="B836" s="53"/>
      <c r="C836" s="53"/>
    </row>
    <row r="837" spans="1:3" ht="13">
      <c r="A837" s="53"/>
      <c r="B837" s="53"/>
      <c r="C837" s="53"/>
    </row>
    <row r="838" spans="1:3" ht="13">
      <c r="A838" s="53"/>
      <c r="B838" s="53"/>
      <c r="C838" s="53"/>
    </row>
    <row r="839" spans="1:3" ht="13">
      <c r="A839" s="53"/>
      <c r="B839" s="53"/>
      <c r="C839" s="53"/>
    </row>
    <row r="840" spans="1:3" ht="13">
      <c r="A840" s="53"/>
      <c r="B840" s="53"/>
      <c r="C840" s="53"/>
    </row>
    <row r="841" spans="1:3" ht="13">
      <c r="A841" s="53"/>
      <c r="B841" s="53"/>
      <c r="C841" s="53"/>
    </row>
    <row r="842" spans="1:3" ht="13">
      <c r="A842" s="53"/>
      <c r="B842" s="53"/>
      <c r="C842" s="53"/>
    </row>
    <row r="843" spans="1:3" ht="13">
      <c r="A843" s="53"/>
      <c r="B843" s="53"/>
      <c r="C843" s="53"/>
    </row>
    <row r="844" spans="1:3" ht="13">
      <c r="A844" s="53"/>
      <c r="B844" s="53"/>
      <c r="C844" s="53"/>
    </row>
    <row r="845" spans="1:3" ht="13">
      <c r="A845" s="53"/>
      <c r="B845" s="53"/>
      <c r="C845" s="53"/>
    </row>
    <row r="846" spans="1:3" ht="13">
      <c r="A846" s="53"/>
      <c r="B846" s="53"/>
      <c r="C846" s="53"/>
    </row>
    <row r="847" spans="1:3" ht="13">
      <c r="A847" s="53"/>
      <c r="B847" s="53"/>
      <c r="C847" s="53"/>
    </row>
    <row r="848" spans="1:3" ht="13">
      <c r="A848" s="53"/>
      <c r="B848" s="53"/>
      <c r="C848" s="53"/>
    </row>
    <row r="849" spans="1:3" ht="13">
      <c r="A849" s="53"/>
      <c r="B849" s="53"/>
      <c r="C849" s="53"/>
    </row>
    <row r="850" spans="1:3" ht="13">
      <c r="A850" s="53"/>
      <c r="B850" s="53"/>
      <c r="C850" s="53"/>
    </row>
    <row r="851" spans="1:3" ht="13">
      <c r="A851" s="53"/>
      <c r="B851" s="53"/>
      <c r="C851" s="53"/>
    </row>
    <row r="852" spans="1:3" ht="13">
      <c r="A852" s="53"/>
      <c r="B852" s="53"/>
      <c r="C852" s="53"/>
    </row>
    <row r="853" spans="1:3" ht="13">
      <c r="A853" s="53"/>
      <c r="B853" s="53"/>
      <c r="C853" s="53"/>
    </row>
    <row r="854" spans="1:3" ht="13">
      <c r="A854" s="53"/>
      <c r="B854" s="53"/>
      <c r="C854" s="53"/>
    </row>
    <row r="855" spans="1:3" ht="13">
      <c r="A855" s="53"/>
      <c r="B855" s="53"/>
      <c r="C855" s="53"/>
    </row>
    <row r="856" spans="1:3" ht="13">
      <c r="A856" s="53"/>
      <c r="B856" s="53"/>
      <c r="C856" s="53"/>
    </row>
    <row r="857" spans="1:3" ht="13">
      <c r="A857" s="53"/>
      <c r="B857" s="53"/>
      <c r="C857" s="53"/>
    </row>
    <row r="858" spans="1:3" ht="13">
      <c r="A858" s="53"/>
      <c r="B858" s="53"/>
      <c r="C858" s="53"/>
    </row>
    <row r="859" spans="1:3" ht="13">
      <c r="A859" s="53"/>
      <c r="B859" s="53"/>
      <c r="C859" s="53"/>
    </row>
    <row r="860" spans="1:3" ht="13">
      <c r="A860" s="53"/>
      <c r="B860" s="53"/>
      <c r="C860" s="53"/>
    </row>
    <row r="861" spans="1:3" ht="13">
      <c r="A861" s="53"/>
      <c r="B861" s="53"/>
      <c r="C861" s="53"/>
    </row>
    <row r="862" spans="1:3" ht="13">
      <c r="A862" s="53"/>
      <c r="B862" s="53"/>
      <c r="C862" s="53"/>
    </row>
    <row r="863" spans="1:3" ht="13">
      <c r="A863" s="53"/>
      <c r="B863" s="53"/>
      <c r="C863" s="53"/>
    </row>
    <row r="864" spans="1:3" ht="13">
      <c r="A864" s="53"/>
      <c r="B864" s="53"/>
      <c r="C864" s="53"/>
    </row>
    <row r="865" spans="1:3" ht="13">
      <c r="A865" s="53"/>
      <c r="B865" s="53"/>
      <c r="C865" s="53"/>
    </row>
    <row r="866" spans="1:3" ht="13">
      <c r="A866" s="53"/>
      <c r="B866" s="53"/>
      <c r="C866" s="53"/>
    </row>
    <row r="867" spans="1:3" ht="13">
      <c r="A867" s="53"/>
      <c r="B867" s="53"/>
      <c r="C867" s="53"/>
    </row>
    <row r="868" spans="1:3" ht="13">
      <c r="A868" s="53"/>
      <c r="B868" s="53"/>
      <c r="C868" s="53"/>
    </row>
    <row r="869" spans="1:3" ht="13">
      <c r="A869" s="53"/>
      <c r="B869" s="53"/>
      <c r="C869" s="53"/>
    </row>
    <row r="870" spans="1:3" ht="13">
      <c r="A870" s="53"/>
      <c r="B870" s="53"/>
      <c r="C870" s="53"/>
    </row>
    <row r="871" spans="1:3" ht="13">
      <c r="A871" s="53"/>
      <c r="B871" s="53"/>
      <c r="C871" s="53"/>
    </row>
    <row r="872" spans="1:3" ht="13">
      <c r="A872" s="53"/>
      <c r="B872" s="53"/>
      <c r="C872" s="53"/>
    </row>
    <row r="873" spans="1:3" ht="13">
      <c r="A873" s="53"/>
      <c r="B873" s="53"/>
      <c r="C873" s="53"/>
    </row>
    <row r="874" spans="1:3" ht="13">
      <c r="A874" s="53"/>
      <c r="B874" s="53"/>
      <c r="C874" s="53"/>
    </row>
    <row r="875" spans="1:3" ht="13">
      <c r="A875" s="53"/>
      <c r="B875" s="53"/>
      <c r="C875" s="53"/>
    </row>
    <row r="876" spans="1:3" ht="13">
      <c r="A876" s="53"/>
      <c r="B876" s="53"/>
      <c r="C876" s="53"/>
    </row>
    <row r="877" spans="1:3" ht="13">
      <c r="A877" s="53"/>
      <c r="B877" s="53"/>
      <c r="C877" s="53"/>
    </row>
    <row r="878" spans="1:3" ht="13">
      <c r="A878" s="53"/>
      <c r="B878" s="53"/>
      <c r="C878" s="53"/>
    </row>
    <row r="879" spans="1:3" ht="13">
      <c r="A879" s="53"/>
      <c r="B879" s="53"/>
      <c r="C879" s="53"/>
    </row>
    <row r="880" spans="1:3" ht="13">
      <c r="A880" s="53"/>
      <c r="B880" s="53"/>
      <c r="C880" s="53"/>
    </row>
    <row r="881" spans="1:3" ht="13">
      <c r="A881" s="53"/>
      <c r="B881" s="53"/>
      <c r="C881" s="53"/>
    </row>
    <row r="882" spans="1:3" ht="13">
      <c r="A882" s="53"/>
      <c r="B882" s="53"/>
      <c r="C882" s="53"/>
    </row>
    <row r="883" spans="1:3" ht="13">
      <c r="A883" s="53"/>
      <c r="B883" s="53"/>
      <c r="C883" s="53"/>
    </row>
    <row r="884" spans="1:3" ht="13">
      <c r="A884" s="53"/>
      <c r="B884" s="53"/>
      <c r="C884" s="53"/>
    </row>
    <row r="885" spans="1:3" ht="13">
      <c r="A885" s="53"/>
      <c r="B885" s="53"/>
      <c r="C885" s="53"/>
    </row>
    <row r="886" spans="1:3" ht="13">
      <c r="A886" s="53"/>
      <c r="B886" s="53"/>
      <c r="C886" s="53"/>
    </row>
    <row r="887" spans="1:3" ht="13">
      <c r="A887" s="53"/>
      <c r="B887" s="53"/>
      <c r="C887" s="53"/>
    </row>
    <row r="888" spans="1:3" ht="13">
      <c r="A888" s="53"/>
      <c r="B888" s="53"/>
      <c r="C888" s="53"/>
    </row>
    <row r="889" spans="1:3" ht="13">
      <c r="A889" s="53"/>
      <c r="B889" s="53"/>
      <c r="C889" s="53"/>
    </row>
    <row r="890" spans="1:3" ht="13">
      <c r="A890" s="53"/>
      <c r="B890" s="53"/>
      <c r="C890" s="53"/>
    </row>
    <row r="891" spans="1:3" ht="13">
      <c r="A891" s="53"/>
      <c r="B891" s="53"/>
      <c r="C891" s="53"/>
    </row>
    <row r="892" spans="1:3" ht="13">
      <c r="A892" s="53"/>
      <c r="B892" s="53"/>
      <c r="C892" s="53"/>
    </row>
    <row r="893" spans="1:3" ht="13">
      <c r="A893" s="53"/>
      <c r="B893" s="53"/>
      <c r="C893" s="53"/>
    </row>
    <row r="894" spans="1:3" ht="13">
      <c r="A894" s="53"/>
      <c r="B894" s="53"/>
      <c r="C894" s="53"/>
    </row>
    <row r="895" spans="1:3" ht="13">
      <c r="A895" s="53"/>
      <c r="B895" s="53"/>
      <c r="C895" s="53"/>
    </row>
    <row r="896" spans="1:3" ht="13">
      <c r="A896" s="53"/>
      <c r="B896" s="53"/>
      <c r="C896" s="53"/>
    </row>
    <row r="897" spans="1:3" ht="13">
      <c r="A897" s="53"/>
      <c r="B897" s="53"/>
      <c r="C897" s="53"/>
    </row>
    <row r="898" spans="1:3" ht="13">
      <c r="A898" s="53"/>
      <c r="B898" s="53"/>
      <c r="C898" s="53"/>
    </row>
    <row r="899" spans="1:3" ht="13">
      <c r="A899" s="53"/>
      <c r="B899" s="53"/>
      <c r="C899" s="53"/>
    </row>
    <row r="900" spans="1:3" ht="13">
      <c r="A900" s="53"/>
      <c r="B900" s="53"/>
      <c r="C900" s="53"/>
    </row>
    <row r="901" spans="1:3" ht="13">
      <c r="A901" s="53"/>
      <c r="B901" s="53"/>
      <c r="C901" s="53"/>
    </row>
    <row r="902" spans="1:3" ht="13">
      <c r="A902" s="53"/>
      <c r="B902" s="53"/>
      <c r="C902" s="53"/>
    </row>
    <row r="903" spans="1:3" ht="13">
      <c r="A903" s="53"/>
      <c r="B903" s="53"/>
      <c r="C903" s="53"/>
    </row>
    <row r="904" spans="1:3" ht="13">
      <c r="A904" s="53"/>
      <c r="B904" s="53"/>
      <c r="C904" s="53"/>
    </row>
    <row r="905" spans="1:3" ht="13">
      <c r="A905" s="53"/>
      <c r="B905" s="53"/>
      <c r="C905" s="53"/>
    </row>
    <row r="906" spans="1:3" ht="13">
      <c r="A906" s="53"/>
      <c r="B906" s="53"/>
      <c r="C906" s="53"/>
    </row>
    <row r="907" spans="1:3" ht="13">
      <c r="A907" s="53"/>
      <c r="B907" s="53"/>
      <c r="C907" s="53"/>
    </row>
    <row r="908" spans="1:3" ht="13">
      <c r="A908" s="53"/>
      <c r="B908" s="53"/>
      <c r="C908" s="53"/>
    </row>
    <row r="909" spans="1:3" ht="13">
      <c r="A909" s="53"/>
      <c r="B909" s="53"/>
      <c r="C909" s="53"/>
    </row>
    <row r="910" spans="1:3" ht="13">
      <c r="A910" s="53"/>
      <c r="B910" s="53"/>
      <c r="C910" s="53"/>
    </row>
    <row r="911" spans="1:3" ht="13">
      <c r="A911" s="53"/>
      <c r="B911" s="53"/>
      <c r="C911" s="53"/>
    </row>
    <row r="912" spans="1:3" ht="13">
      <c r="A912" s="53"/>
      <c r="B912" s="53"/>
      <c r="C912" s="53"/>
    </row>
    <row r="913" spans="1:3" ht="13">
      <c r="A913" s="53"/>
      <c r="B913" s="53"/>
      <c r="C913" s="53"/>
    </row>
    <row r="914" spans="1:3" ht="13">
      <c r="A914" s="53"/>
      <c r="B914" s="53"/>
      <c r="C914" s="53"/>
    </row>
    <row r="915" spans="1:3" ht="13">
      <c r="A915" s="53"/>
      <c r="B915" s="53"/>
      <c r="C915" s="53"/>
    </row>
    <row r="916" spans="1:3" ht="13">
      <c r="A916" s="53"/>
      <c r="B916" s="53"/>
      <c r="C916" s="53"/>
    </row>
    <row r="917" spans="1:3" ht="13">
      <c r="A917" s="53"/>
      <c r="B917" s="53"/>
      <c r="C917" s="53"/>
    </row>
    <row r="918" spans="1:3" ht="13">
      <c r="A918" s="53"/>
      <c r="B918" s="53"/>
      <c r="C918" s="53"/>
    </row>
    <row r="919" spans="1:3" ht="13">
      <c r="A919" s="53"/>
      <c r="B919" s="53"/>
      <c r="C919" s="53"/>
    </row>
    <row r="920" spans="1:3" ht="13">
      <c r="A920" s="53"/>
      <c r="B920" s="53"/>
      <c r="C920" s="53"/>
    </row>
    <row r="921" spans="1:3" ht="13">
      <c r="A921" s="53"/>
      <c r="B921" s="53"/>
      <c r="C921" s="53"/>
    </row>
    <row r="922" spans="1:3" ht="13">
      <c r="A922" s="53"/>
      <c r="B922" s="53"/>
      <c r="C922" s="53"/>
    </row>
    <row r="923" spans="1:3" ht="13">
      <c r="A923" s="53"/>
      <c r="B923" s="53"/>
      <c r="C923" s="53"/>
    </row>
    <row r="924" spans="1:3" ht="13">
      <c r="A924" s="53"/>
      <c r="B924" s="53"/>
      <c r="C924" s="53"/>
    </row>
    <row r="925" spans="1:3" ht="13">
      <c r="A925" s="53"/>
      <c r="B925" s="53"/>
      <c r="C925" s="53"/>
    </row>
    <row r="926" spans="1:3" ht="13">
      <c r="A926" s="53"/>
      <c r="B926" s="53"/>
      <c r="C926" s="53"/>
    </row>
    <row r="927" spans="1:3" ht="13">
      <c r="A927" s="53"/>
      <c r="B927" s="53"/>
      <c r="C927" s="53"/>
    </row>
    <row r="928" spans="1:3" ht="13">
      <c r="A928" s="53"/>
      <c r="B928" s="53"/>
      <c r="C928" s="53"/>
    </row>
    <row r="929" spans="1:3" ht="13">
      <c r="A929" s="53"/>
      <c r="B929" s="53"/>
      <c r="C929" s="53"/>
    </row>
    <row r="930" spans="1:3" ht="13">
      <c r="A930" s="53"/>
      <c r="B930" s="53"/>
      <c r="C930" s="53"/>
    </row>
    <row r="931" spans="1:3" ht="13">
      <c r="A931" s="53"/>
      <c r="B931" s="53"/>
      <c r="C931" s="53"/>
    </row>
    <row r="932" spans="1:3" ht="13">
      <c r="A932" s="53"/>
      <c r="B932" s="53"/>
      <c r="C932" s="53"/>
    </row>
    <row r="933" spans="1:3" ht="13">
      <c r="A933" s="53"/>
      <c r="B933" s="53"/>
      <c r="C933" s="53"/>
    </row>
    <row r="934" spans="1:3" ht="13">
      <c r="A934" s="53"/>
      <c r="B934" s="53"/>
      <c r="C934" s="53"/>
    </row>
    <row r="935" spans="1:3" ht="13">
      <c r="A935" s="53"/>
      <c r="B935" s="53"/>
      <c r="C935" s="53"/>
    </row>
    <row r="936" spans="1:3" ht="13">
      <c r="A936" s="53"/>
      <c r="B936" s="53"/>
      <c r="C936" s="53"/>
    </row>
    <row r="937" spans="1:3" ht="13">
      <c r="A937" s="53"/>
      <c r="B937" s="53"/>
      <c r="C937" s="53"/>
    </row>
    <row r="938" spans="1:3" ht="13">
      <c r="A938" s="53"/>
      <c r="B938" s="53"/>
      <c r="C938" s="53"/>
    </row>
    <row r="939" spans="1:3" ht="13">
      <c r="A939" s="53"/>
      <c r="B939" s="53"/>
      <c r="C939" s="53"/>
    </row>
    <row r="940" spans="1:3" ht="13">
      <c r="A940" s="53"/>
      <c r="B940" s="53"/>
      <c r="C940" s="53"/>
    </row>
    <row r="941" spans="1:3" ht="13">
      <c r="A941" s="53"/>
      <c r="B941" s="53"/>
      <c r="C941" s="53"/>
    </row>
    <row r="942" spans="1:3" ht="13">
      <c r="A942" s="53"/>
      <c r="B942" s="53"/>
      <c r="C942" s="53"/>
    </row>
    <row r="943" spans="1:3" ht="13">
      <c r="A943" s="53"/>
      <c r="B943" s="53"/>
      <c r="C943" s="53"/>
    </row>
    <row r="944" spans="1:3" ht="13">
      <c r="A944" s="53"/>
      <c r="B944" s="53"/>
      <c r="C944" s="53"/>
    </row>
    <row r="945" spans="1:3" ht="13">
      <c r="A945" s="53"/>
      <c r="B945" s="53"/>
      <c r="C945" s="53"/>
    </row>
    <row r="946" spans="1:3" ht="13">
      <c r="A946" s="53"/>
      <c r="B946" s="53"/>
      <c r="C946" s="53"/>
    </row>
    <row r="947" spans="1:3" ht="13">
      <c r="A947" s="53"/>
      <c r="B947" s="53"/>
      <c r="C947" s="53"/>
    </row>
    <row r="948" spans="1:3" ht="13">
      <c r="A948" s="53"/>
      <c r="B948" s="53"/>
      <c r="C948" s="53"/>
    </row>
    <row r="949" spans="1:3" ht="13">
      <c r="A949" s="53"/>
      <c r="B949" s="53"/>
      <c r="C949" s="53"/>
    </row>
    <row r="950" spans="1:3" ht="13">
      <c r="A950" s="53"/>
      <c r="B950" s="53"/>
      <c r="C950" s="53"/>
    </row>
    <row r="951" spans="1:3" ht="13">
      <c r="A951" s="53"/>
      <c r="B951" s="53"/>
      <c r="C951" s="53"/>
    </row>
    <row r="952" spans="1:3" ht="13">
      <c r="A952" s="53"/>
      <c r="B952" s="53"/>
      <c r="C952" s="53"/>
    </row>
    <row r="953" spans="1:3" ht="13">
      <c r="A953" s="53"/>
      <c r="B953" s="53"/>
      <c r="C953" s="53"/>
    </row>
    <row r="954" spans="1:3" ht="13">
      <c r="A954" s="53"/>
      <c r="B954" s="53"/>
      <c r="C954" s="53"/>
    </row>
    <row r="955" spans="1:3" ht="13">
      <c r="A955" s="53"/>
      <c r="B955" s="53"/>
      <c r="C955" s="53"/>
    </row>
    <row r="956" spans="1:3" ht="13">
      <c r="A956" s="53"/>
      <c r="B956" s="53"/>
      <c r="C956" s="53"/>
    </row>
    <row r="957" spans="1:3" ht="13">
      <c r="A957" s="53"/>
      <c r="B957" s="53"/>
      <c r="C957" s="53"/>
    </row>
  </sheetData>
  <autoFilter ref="A1:Y101" xr:uid="{00000000-0009-0000-0000-000006000000}"/>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985"/>
  <sheetViews>
    <sheetView workbookViewId="0"/>
  </sheetViews>
  <sheetFormatPr baseColWidth="10" defaultColWidth="14.5" defaultRowHeight="15" customHeight="1"/>
  <cols>
    <col min="1" max="1" width="10.5" customWidth="1"/>
    <col min="2" max="2" width="65.5" customWidth="1"/>
    <col min="3" max="3" width="23.33203125" customWidth="1"/>
    <col min="4" max="5" width="10.5" customWidth="1"/>
    <col min="6" max="6" width="14.83203125" customWidth="1"/>
    <col min="7" max="7" width="12.83203125" customWidth="1"/>
    <col min="8" max="8" width="12.1640625" customWidth="1"/>
    <col min="9" max="9" width="11.6640625" customWidth="1"/>
    <col min="10" max="10" width="79.83203125" customWidth="1"/>
    <col min="11" max="11" width="68.6640625" hidden="1" customWidth="1"/>
    <col min="12" max="13" width="79.6640625" customWidth="1"/>
    <col min="14" max="14" width="109.1640625" customWidth="1"/>
    <col min="15" max="15" width="113.6640625" hidden="1" customWidth="1"/>
    <col min="16" max="30" width="10.6640625" customWidth="1"/>
  </cols>
  <sheetData>
    <row r="1" spans="1:30" ht="12.75" customHeight="1">
      <c r="A1" s="4" t="s">
        <v>95</v>
      </c>
      <c r="B1" s="1" t="s">
        <v>1</v>
      </c>
      <c r="C1" s="1"/>
      <c r="D1" s="1" t="s">
        <v>2</v>
      </c>
      <c r="E1" s="4" t="s">
        <v>4</v>
      </c>
      <c r="F1" s="4" t="s">
        <v>5</v>
      </c>
      <c r="G1" s="4" t="s">
        <v>3</v>
      </c>
      <c r="H1" s="4" t="s">
        <v>6</v>
      </c>
      <c r="I1" s="4" t="s">
        <v>7</v>
      </c>
      <c r="J1" s="4" t="s">
        <v>8</v>
      </c>
      <c r="K1" s="4" t="s">
        <v>1850</v>
      </c>
      <c r="L1" s="4" t="s">
        <v>3755</v>
      </c>
      <c r="M1" s="4" t="s">
        <v>10</v>
      </c>
      <c r="N1" s="4" t="s">
        <v>9</v>
      </c>
      <c r="O1" s="23" t="s">
        <v>1851</v>
      </c>
      <c r="P1" s="4"/>
      <c r="Q1" s="4"/>
      <c r="R1" s="4"/>
      <c r="S1" s="4"/>
      <c r="T1" s="4"/>
      <c r="U1" s="4"/>
      <c r="V1" s="4"/>
      <c r="W1" s="4"/>
      <c r="X1" s="4"/>
      <c r="Y1" s="4"/>
      <c r="Z1" s="4"/>
      <c r="AA1" s="4"/>
      <c r="AB1" s="4"/>
      <c r="AC1" s="4"/>
      <c r="AD1" s="4"/>
    </row>
    <row r="2" spans="1:30" ht="12.75" customHeight="1">
      <c r="A2" s="8" t="s">
        <v>1855</v>
      </c>
      <c r="B2" s="5" t="s">
        <v>1852</v>
      </c>
      <c r="C2" s="5" t="s">
        <v>3756</v>
      </c>
      <c r="D2" s="5" t="s">
        <v>12</v>
      </c>
      <c r="E2" s="8" t="e">
        <f>VLOOKUP($D2,#REF!,2,0)</f>
        <v>#REF!</v>
      </c>
      <c r="F2" s="8" t="e">
        <f>VLOOKUP($D2,#REF!,3,0)</f>
        <v>#REF!</v>
      </c>
      <c r="G2" s="8" t="s">
        <v>13</v>
      </c>
      <c r="H2" s="8" t="s">
        <v>14</v>
      </c>
      <c r="I2" s="8" t="s">
        <v>1854</v>
      </c>
      <c r="J2" s="8" t="str">
        <f t="shared" ref="J2:J220" si="0">D2&amp;"_"&amp;G2&amp;"-"&amp;B2&amp;" "&amp;C2&amp;"_"&amp;H2&amp;"_"&amp;I2&amp;"_"&amp;A2</f>
        <v>GUNCano_FIRING-16 Pounder 20m XY BU_B00M_CANNONS_RAW</v>
      </c>
      <c r="K2" s="8" t="s">
        <v>1857</v>
      </c>
      <c r="N2" s="25" t="s">
        <v>1856</v>
      </c>
      <c r="O2" s="25"/>
      <c r="P2" s="8"/>
      <c r="Q2" s="8"/>
      <c r="R2" s="8"/>
      <c r="S2" s="8"/>
      <c r="T2" s="8"/>
      <c r="U2" s="8"/>
      <c r="V2" s="8"/>
      <c r="W2" s="8"/>
      <c r="X2" s="8"/>
      <c r="Y2" s="8"/>
      <c r="Z2" s="8"/>
      <c r="AA2" s="8"/>
      <c r="AB2" s="8"/>
      <c r="AC2" s="8"/>
      <c r="AD2" s="8"/>
    </row>
    <row r="3" spans="1:30" ht="12.75" customHeight="1">
      <c r="A3" s="8" t="s">
        <v>1855</v>
      </c>
      <c r="B3" s="5" t="s">
        <v>1852</v>
      </c>
      <c r="C3" s="5" t="s">
        <v>3757</v>
      </c>
      <c r="D3" s="5" t="s">
        <v>12</v>
      </c>
      <c r="E3" s="8" t="e">
        <f>VLOOKUP($D3,#REF!,2,0)</f>
        <v>#REF!</v>
      </c>
      <c r="F3" s="8" t="e">
        <f>VLOOKUP($D3,#REF!,3,0)</f>
        <v>#REF!</v>
      </c>
      <c r="G3" s="8" t="s">
        <v>13</v>
      </c>
      <c r="H3" s="8" t="s">
        <v>14</v>
      </c>
      <c r="I3" s="8" t="s">
        <v>1854</v>
      </c>
      <c r="J3" s="8" t="str">
        <f t="shared" si="0"/>
        <v>GUNCano_FIRING-16 Pounder 15m MS BU_B00M_CANNONS_RAW</v>
      </c>
      <c r="K3" s="8" t="s">
        <v>1860</v>
      </c>
      <c r="N3" s="25" t="s">
        <v>1859</v>
      </c>
      <c r="O3" s="25"/>
      <c r="Q3" s="8"/>
      <c r="R3" s="8"/>
      <c r="S3" s="8"/>
      <c r="T3" s="8"/>
      <c r="U3" s="8"/>
      <c r="V3" s="8"/>
      <c r="W3" s="8"/>
      <c r="X3" s="8"/>
      <c r="Y3" s="8"/>
      <c r="Z3" s="8"/>
      <c r="AA3" s="8"/>
      <c r="AB3" s="8"/>
      <c r="AC3" s="8"/>
      <c r="AD3" s="8"/>
    </row>
    <row r="4" spans="1:30" ht="12.75" customHeight="1">
      <c r="A4" s="8" t="s">
        <v>1855</v>
      </c>
      <c r="B4" s="5" t="s">
        <v>1852</v>
      </c>
      <c r="C4" s="5" t="s">
        <v>3758</v>
      </c>
      <c r="D4" s="5" t="s">
        <v>12</v>
      </c>
      <c r="E4" s="8" t="e">
        <f>VLOOKUP($D4,#REF!,2,0)</f>
        <v>#REF!</v>
      </c>
      <c r="F4" s="8" t="e">
        <f>VLOOKUP($D4,#REF!,3,0)</f>
        <v>#REF!</v>
      </c>
      <c r="G4" s="8" t="s">
        <v>13</v>
      </c>
      <c r="H4" s="8" t="s">
        <v>14</v>
      </c>
      <c r="I4" s="8" t="s">
        <v>1854</v>
      </c>
      <c r="J4" s="8" t="str">
        <f t="shared" si="0"/>
        <v>GUNCano_FIRING-16 Pounder 15m MS_B00M_CANNONS_RAW</v>
      </c>
      <c r="K4" s="8" t="s">
        <v>1863</v>
      </c>
      <c r="L4" s="8" t="s">
        <v>3759</v>
      </c>
      <c r="M4" s="8"/>
      <c r="N4" s="14" t="s">
        <v>3760</v>
      </c>
      <c r="O4" s="25"/>
      <c r="P4" s="8"/>
      <c r="Q4" s="8"/>
      <c r="R4" s="8"/>
      <c r="S4" s="8"/>
      <c r="T4" s="8"/>
      <c r="U4" s="8"/>
      <c r="V4" s="8"/>
      <c r="W4" s="8"/>
      <c r="X4" s="8"/>
      <c r="Y4" s="8"/>
      <c r="Z4" s="8"/>
      <c r="AA4" s="8"/>
      <c r="AB4" s="8"/>
      <c r="AC4" s="8"/>
      <c r="AD4" s="8"/>
    </row>
    <row r="5" spans="1:30" ht="12.75" customHeight="1">
      <c r="A5" s="8" t="s">
        <v>1855</v>
      </c>
      <c r="B5" s="5" t="s">
        <v>1852</v>
      </c>
      <c r="C5" s="5" t="s">
        <v>3761</v>
      </c>
      <c r="D5" s="5" t="s">
        <v>12</v>
      </c>
      <c r="E5" s="8" t="e">
        <f>VLOOKUP($D5,#REF!,2,0)</f>
        <v>#REF!</v>
      </c>
      <c r="F5" s="8" t="e">
        <f>VLOOKUP($D5,#REF!,3,0)</f>
        <v>#REF!</v>
      </c>
      <c r="G5" s="8" t="s">
        <v>13</v>
      </c>
      <c r="H5" s="8" t="s">
        <v>14</v>
      </c>
      <c r="I5" s="8" t="s">
        <v>1854</v>
      </c>
      <c r="J5" s="8" t="str">
        <f t="shared" si="0"/>
        <v>GUNCano_FIRING-16 Pounder 20m XY_B00M_CANNONS_RAW</v>
      </c>
      <c r="K5" s="8" t="s">
        <v>1866</v>
      </c>
      <c r="L5" s="8" t="s">
        <v>3762</v>
      </c>
      <c r="M5" s="8"/>
      <c r="N5" s="14" t="s">
        <v>3763</v>
      </c>
      <c r="O5" s="25"/>
      <c r="Q5" s="8"/>
      <c r="R5" s="8"/>
      <c r="S5" s="8"/>
      <c r="T5" s="8"/>
      <c r="U5" s="8"/>
      <c r="V5" s="8"/>
      <c r="W5" s="8"/>
      <c r="X5" s="8"/>
      <c r="Y5" s="8"/>
      <c r="Z5" s="8"/>
      <c r="AA5" s="8"/>
      <c r="AB5" s="8"/>
      <c r="AC5" s="8"/>
      <c r="AD5" s="8"/>
    </row>
    <row r="6" spans="1:30" ht="12.75" customHeight="1">
      <c r="A6" s="8" t="s">
        <v>1855</v>
      </c>
      <c r="B6" s="5" t="s">
        <v>1852</v>
      </c>
      <c r="C6" s="5" t="s">
        <v>3764</v>
      </c>
      <c r="D6" s="5" t="s">
        <v>12</v>
      </c>
      <c r="E6" s="8" t="e">
        <f>VLOOKUP($D6,#REF!,2,0)</f>
        <v>#REF!</v>
      </c>
      <c r="F6" s="8" t="e">
        <f>VLOOKUP($D6,#REF!,3,0)</f>
        <v>#REF!</v>
      </c>
      <c r="G6" s="8" t="s">
        <v>13</v>
      </c>
      <c r="H6" s="8" t="s">
        <v>14</v>
      </c>
      <c r="I6" s="8" t="s">
        <v>1854</v>
      </c>
      <c r="J6" s="8" t="str">
        <f t="shared" si="0"/>
        <v>GUNCano_FIRING-16 Pounder 185m Ambeo_B00M_CANNONS_RAW</v>
      </c>
      <c r="K6" s="8" t="s">
        <v>1869</v>
      </c>
      <c r="L6" s="8" t="s">
        <v>3765</v>
      </c>
      <c r="M6" s="8"/>
      <c r="N6" s="14" t="s">
        <v>3766</v>
      </c>
      <c r="O6" s="25"/>
      <c r="P6" s="8"/>
      <c r="Q6" s="8"/>
      <c r="R6" s="8"/>
      <c r="S6" s="8"/>
      <c r="T6" s="8"/>
      <c r="U6" s="8"/>
      <c r="V6" s="8"/>
      <c r="W6" s="8"/>
      <c r="X6" s="8"/>
      <c r="Y6" s="8"/>
      <c r="Z6" s="8"/>
      <c r="AA6" s="8"/>
      <c r="AB6" s="8"/>
      <c r="AC6" s="8"/>
      <c r="AD6" s="8"/>
    </row>
    <row r="7" spans="1:30" ht="12.75" customHeight="1">
      <c r="A7" s="8" t="s">
        <v>1855</v>
      </c>
      <c r="B7" s="5" t="s">
        <v>1852</v>
      </c>
      <c r="C7" s="5" t="s">
        <v>3767</v>
      </c>
      <c r="D7" s="5" t="s">
        <v>12</v>
      </c>
      <c r="E7" s="8" t="e">
        <f>VLOOKUP($D7,#REF!,2,0)</f>
        <v>#REF!</v>
      </c>
      <c r="F7" s="8" t="e">
        <f>VLOOKUP($D7,#REF!,3,0)</f>
        <v>#REF!</v>
      </c>
      <c r="G7" s="8" t="s">
        <v>13</v>
      </c>
      <c r="H7" s="8" t="s">
        <v>14</v>
      </c>
      <c r="I7" s="8" t="s">
        <v>1854</v>
      </c>
      <c r="J7" s="8" t="str">
        <f t="shared" si="0"/>
        <v>GUNCano_FIRING-16 Pounder 148m ORTF3D Hi_B00M_CANNONS_RAW</v>
      </c>
      <c r="K7" s="8" t="s">
        <v>1872</v>
      </c>
      <c r="L7" s="8" t="s">
        <v>3768</v>
      </c>
      <c r="M7" s="8"/>
      <c r="N7" s="14" t="s">
        <v>3769</v>
      </c>
      <c r="O7" s="25"/>
      <c r="P7" s="8"/>
      <c r="Q7" s="8"/>
      <c r="R7" s="8"/>
      <c r="S7" s="8"/>
      <c r="T7" s="8"/>
      <c r="U7" s="8"/>
      <c r="V7" s="8"/>
      <c r="W7" s="8"/>
      <c r="X7" s="8"/>
      <c r="Y7" s="8"/>
      <c r="Z7" s="8"/>
      <c r="AA7" s="8"/>
      <c r="AB7" s="8"/>
      <c r="AC7" s="8"/>
      <c r="AD7" s="8"/>
    </row>
    <row r="8" spans="1:30" ht="12.75" customHeight="1">
      <c r="A8" s="8" t="s">
        <v>1855</v>
      </c>
      <c r="B8" s="5" t="s">
        <v>1852</v>
      </c>
      <c r="C8" s="5" t="s">
        <v>3770</v>
      </c>
      <c r="D8" s="5" t="s">
        <v>12</v>
      </c>
      <c r="E8" s="8" t="e">
        <f>VLOOKUP($D8,#REF!,2,0)</f>
        <v>#REF!</v>
      </c>
      <c r="F8" s="8" t="e">
        <f>VLOOKUP($D8,#REF!,3,0)</f>
        <v>#REF!</v>
      </c>
      <c r="G8" s="8" t="s">
        <v>13</v>
      </c>
      <c r="H8" s="8" t="s">
        <v>14</v>
      </c>
      <c r="I8" s="8" t="s">
        <v>1854</v>
      </c>
      <c r="J8" s="8" t="str">
        <f t="shared" si="0"/>
        <v>GUNCano_FIRING-16 Pounder 148m ORTF3D Lo_B00M_CANNONS_RAW</v>
      </c>
      <c r="K8" s="8" t="s">
        <v>1874</v>
      </c>
      <c r="L8" s="8" t="s">
        <v>3771</v>
      </c>
      <c r="M8" s="8"/>
      <c r="N8" s="14" t="s">
        <v>3772</v>
      </c>
      <c r="O8" s="25"/>
      <c r="P8" s="8"/>
      <c r="Q8" s="8"/>
      <c r="R8" s="8"/>
      <c r="S8" s="8"/>
      <c r="T8" s="8"/>
      <c r="U8" s="8"/>
      <c r="V8" s="8"/>
      <c r="W8" s="8"/>
      <c r="X8" s="8"/>
      <c r="Y8" s="8"/>
      <c r="Z8" s="8"/>
      <c r="AA8" s="8"/>
      <c r="AB8" s="8"/>
      <c r="AC8" s="8"/>
      <c r="AD8" s="8"/>
    </row>
    <row r="9" spans="1:30" ht="12.75" customHeight="1">
      <c r="A9" s="8" t="s">
        <v>1855</v>
      </c>
      <c r="B9" s="5" t="s">
        <v>1852</v>
      </c>
      <c r="C9" s="5" t="s">
        <v>3020</v>
      </c>
      <c r="D9" s="5" t="s">
        <v>12</v>
      </c>
      <c r="E9" s="8" t="e">
        <f>VLOOKUP($D9,#REF!,2,0)</f>
        <v>#REF!</v>
      </c>
      <c r="F9" s="8" t="e">
        <f>VLOOKUP($D9,#REF!,3,0)</f>
        <v>#REF!</v>
      </c>
      <c r="G9" s="8" t="s">
        <v>13</v>
      </c>
      <c r="H9" s="8" t="s">
        <v>14</v>
      </c>
      <c r="I9" s="8" t="s">
        <v>1854</v>
      </c>
      <c r="J9" s="8" t="str">
        <f t="shared" si="0"/>
        <v>GUNCano_FIRING-16 Pounder 175m XY_B00M_CANNONS_RAW</v>
      </c>
      <c r="K9" s="8" t="s">
        <v>1877</v>
      </c>
      <c r="L9" s="8" t="s">
        <v>3773</v>
      </c>
      <c r="M9" s="8"/>
      <c r="N9" s="14" t="s">
        <v>3774</v>
      </c>
      <c r="O9" s="25"/>
      <c r="P9" s="8"/>
      <c r="Q9" s="8"/>
      <c r="R9" s="8"/>
      <c r="S9" s="8"/>
      <c r="T9" s="8"/>
      <c r="U9" s="8"/>
      <c r="V9" s="8"/>
      <c r="W9" s="8"/>
      <c r="X9" s="8"/>
      <c r="Y9" s="8"/>
      <c r="Z9" s="8"/>
      <c r="AA9" s="8"/>
      <c r="AB9" s="8"/>
      <c r="AC9" s="8"/>
      <c r="AD9" s="8"/>
    </row>
    <row r="10" spans="1:30" ht="12.75" customHeight="1">
      <c r="A10" s="8" t="s">
        <v>1855</v>
      </c>
      <c r="B10" s="5" t="s">
        <v>1852</v>
      </c>
      <c r="C10" s="5" t="s">
        <v>3775</v>
      </c>
      <c r="D10" s="5" t="s">
        <v>12</v>
      </c>
      <c r="E10" s="8" t="e">
        <f>VLOOKUP($D10,#REF!,2,0)</f>
        <v>#REF!</v>
      </c>
      <c r="F10" s="8" t="e">
        <f>VLOOKUP($D10,#REF!,3,0)</f>
        <v>#REF!</v>
      </c>
      <c r="G10" s="8" t="s">
        <v>13</v>
      </c>
      <c r="H10" s="8" t="s">
        <v>14</v>
      </c>
      <c r="I10" s="8" t="s">
        <v>1854</v>
      </c>
      <c r="J10" s="8" t="str">
        <f t="shared" si="0"/>
        <v>GUNCano_FIRING-16 Pounder 1m AB_B00M_CANNONS_RAW</v>
      </c>
      <c r="K10" s="8" t="s">
        <v>1879</v>
      </c>
      <c r="L10" s="8" t="s">
        <v>3776</v>
      </c>
      <c r="M10" s="8"/>
      <c r="N10" s="14" t="s">
        <v>3777</v>
      </c>
      <c r="O10" s="14"/>
      <c r="P10" s="8"/>
      <c r="Q10" s="8"/>
      <c r="R10" s="8"/>
      <c r="S10" s="8"/>
      <c r="T10" s="8"/>
      <c r="U10" s="8"/>
      <c r="V10" s="8"/>
      <c r="W10" s="8"/>
      <c r="X10" s="8"/>
      <c r="Y10" s="8"/>
      <c r="Z10" s="8"/>
      <c r="AA10" s="8"/>
      <c r="AB10" s="8"/>
      <c r="AC10" s="8"/>
      <c r="AD10" s="8"/>
    </row>
    <row r="11" spans="1:30" ht="12.75" customHeight="1">
      <c r="A11" s="8" t="s">
        <v>1855</v>
      </c>
      <c r="B11" s="5" t="s">
        <v>1852</v>
      </c>
      <c r="C11" s="5" t="s">
        <v>3778</v>
      </c>
      <c r="D11" s="5" t="s">
        <v>12</v>
      </c>
      <c r="E11" s="8" t="e">
        <f>VLOOKUP($D11,#REF!,2,0)</f>
        <v>#REF!</v>
      </c>
      <c r="F11" s="8" t="e">
        <f>VLOOKUP($D11,#REF!,3,0)</f>
        <v>#REF!</v>
      </c>
      <c r="G11" s="8" t="s">
        <v>13</v>
      </c>
      <c r="H11" s="8" t="s">
        <v>14</v>
      </c>
      <c r="I11" s="8" t="s">
        <v>1854</v>
      </c>
      <c r="J11" s="8" t="str">
        <f t="shared" si="0"/>
        <v>GUNCano_FIRING-16 Pounder 3m AB_B00M_CANNONS_RAW</v>
      </c>
      <c r="K11" s="8" t="s">
        <v>1881</v>
      </c>
      <c r="L11" s="8" t="s">
        <v>3779</v>
      </c>
      <c r="M11" s="8"/>
      <c r="N11" s="14" t="s">
        <v>3780</v>
      </c>
      <c r="O11" s="14"/>
      <c r="P11" s="8"/>
      <c r="Q11" s="8"/>
      <c r="R11" s="8"/>
      <c r="S11" s="8"/>
      <c r="T11" s="8"/>
      <c r="U11" s="8"/>
      <c r="V11" s="8"/>
      <c r="W11" s="8"/>
      <c r="X11" s="8"/>
      <c r="Y11" s="8"/>
      <c r="Z11" s="8"/>
      <c r="AA11" s="8"/>
      <c r="AB11" s="8"/>
      <c r="AC11" s="8"/>
      <c r="AD11" s="8"/>
    </row>
    <row r="12" spans="1:30" ht="12.75" customHeight="1">
      <c r="A12" s="8" t="s">
        <v>1855</v>
      </c>
      <c r="B12" s="5" t="s">
        <v>1852</v>
      </c>
      <c r="C12" s="5" t="s">
        <v>3781</v>
      </c>
      <c r="D12" s="5" t="s">
        <v>12</v>
      </c>
      <c r="E12" s="8" t="e">
        <f>VLOOKUP($D12,#REF!,2,0)</f>
        <v>#REF!</v>
      </c>
      <c r="F12" s="8" t="e">
        <f>VLOOKUP($D12,#REF!,3,0)</f>
        <v>#REF!</v>
      </c>
      <c r="G12" s="8" t="s">
        <v>13</v>
      </c>
      <c r="H12" s="8" t="s">
        <v>14</v>
      </c>
      <c r="I12" s="8" t="s">
        <v>1854</v>
      </c>
      <c r="J12" s="8" t="str">
        <f t="shared" si="0"/>
        <v>GUNCano_FIRING-16 Pounder 4m HH_B00M_CANNONS_RAW</v>
      </c>
      <c r="K12" s="8" t="s">
        <v>1883</v>
      </c>
      <c r="L12" s="8" t="s">
        <v>3782</v>
      </c>
      <c r="M12" s="8"/>
      <c r="N12" s="14" t="s">
        <v>3783</v>
      </c>
      <c r="O12" s="25"/>
      <c r="P12" s="8"/>
      <c r="Q12" s="8"/>
      <c r="R12" s="8"/>
      <c r="S12" s="8"/>
      <c r="T12" s="8"/>
      <c r="U12" s="8"/>
      <c r="V12" s="8"/>
      <c r="W12" s="8"/>
      <c r="X12" s="8"/>
      <c r="Y12" s="8"/>
      <c r="Z12" s="8"/>
      <c r="AA12" s="8"/>
      <c r="AB12" s="8"/>
      <c r="AC12" s="8"/>
      <c r="AD12" s="8"/>
    </row>
    <row r="13" spans="1:30" ht="12.75" customHeight="1">
      <c r="A13" s="8" t="s">
        <v>1855</v>
      </c>
      <c r="B13" s="5" t="s">
        <v>1852</v>
      </c>
      <c r="C13" s="5" t="s">
        <v>3784</v>
      </c>
      <c r="D13" s="5" t="s">
        <v>12</v>
      </c>
      <c r="E13" s="8" t="e">
        <f>VLOOKUP($D13,#REF!,2,0)</f>
        <v>#REF!</v>
      </c>
      <c r="F13" s="8" t="e">
        <f>VLOOKUP($D13,#REF!,3,0)</f>
        <v>#REF!</v>
      </c>
      <c r="G13" s="8" t="s">
        <v>13</v>
      </c>
      <c r="H13" s="8" t="s">
        <v>14</v>
      </c>
      <c r="I13" s="8" t="s">
        <v>1854</v>
      </c>
      <c r="J13" s="8" t="str">
        <f t="shared" si="0"/>
        <v>GUNCano_FIRING-16 Pounder 5m MS_B00M_CANNONS_RAW</v>
      </c>
      <c r="K13" s="8" t="s">
        <v>1885</v>
      </c>
      <c r="L13" s="8" t="s">
        <v>3785</v>
      </c>
      <c r="M13" s="8"/>
      <c r="N13" s="14" t="s">
        <v>3786</v>
      </c>
      <c r="O13" s="25"/>
      <c r="P13" s="8"/>
      <c r="Q13" s="8"/>
      <c r="R13" s="8"/>
      <c r="S13" s="8"/>
      <c r="T13" s="8"/>
      <c r="U13" s="8"/>
      <c r="V13" s="8"/>
      <c r="W13" s="8"/>
      <c r="X13" s="8"/>
      <c r="Y13" s="8"/>
      <c r="Z13" s="8"/>
      <c r="AA13" s="8"/>
      <c r="AB13" s="8"/>
      <c r="AC13" s="8"/>
      <c r="AD13" s="8"/>
    </row>
    <row r="14" spans="1:30" ht="12.75" customHeight="1">
      <c r="A14" s="8" t="s">
        <v>1855</v>
      </c>
      <c r="B14" s="5" t="s">
        <v>1852</v>
      </c>
      <c r="C14" s="5" t="s">
        <v>1886</v>
      </c>
      <c r="D14" s="5" t="s">
        <v>12</v>
      </c>
      <c r="E14" s="8" t="e">
        <f>VLOOKUP($D14,#REF!,2,0)</f>
        <v>#REF!</v>
      </c>
      <c r="F14" s="8" t="e">
        <f>VLOOKUP($D14,#REF!,3,0)</f>
        <v>#REF!</v>
      </c>
      <c r="G14" s="8" t="s">
        <v>13</v>
      </c>
      <c r="H14" s="8" t="s">
        <v>14</v>
      </c>
      <c r="I14" s="8" t="s">
        <v>1854</v>
      </c>
      <c r="J14" s="8" t="str">
        <f t="shared" si="0"/>
        <v>GUNCano_FIRING-16 Pounder - only 1 30m Indoor IR_B00M_CANNONS_RAW</v>
      </c>
      <c r="K14" s="8" t="s">
        <v>1888</v>
      </c>
      <c r="L14" s="8" t="s">
        <v>1888</v>
      </c>
      <c r="M14" s="8"/>
      <c r="N14" s="14" t="s">
        <v>3787</v>
      </c>
      <c r="O14" s="8"/>
      <c r="P14" s="8"/>
      <c r="Q14" s="8"/>
      <c r="R14" s="8"/>
      <c r="S14" s="8"/>
      <c r="T14" s="8"/>
      <c r="U14" s="8"/>
      <c r="V14" s="8"/>
      <c r="W14" s="8"/>
      <c r="X14" s="8"/>
      <c r="Y14" s="8"/>
      <c r="Z14" s="8"/>
      <c r="AA14" s="8"/>
      <c r="AB14" s="8"/>
      <c r="AC14" s="8"/>
      <c r="AD14" s="8"/>
    </row>
    <row r="15" spans="1:30" ht="12.75" customHeight="1">
      <c r="A15" s="8" t="s">
        <v>1855</v>
      </c>
      <c r="B15" s="5" t="s">
        <v>1852</v>
      </c>
      <c r="C15" s="5" t="s">
        <v>1889</v>
      </c>
      <c r="D15" s="5" t="s">
        <v>12</v>
      </c>
      <c r="E15" s="8" t="e">
        <f>VLOOKUP($D15,#REF!,2,0)</f>
        <v>#REF!</v>
      </c>
      <c r="F15" s="8" t="e">
        <f>VLOOKUP($D15,#REF!,3,0)</f>
        <v>#REF!</v>
      </c>
      <c r="G15" s="8" t="s">
        <v>13</v>
      </c>
      <c r="H15" s="8" t="s">
        <v>14</v>
      </c>
      <c r="I15" s="8" t="s">
        <v>1854</v>
      </c>
      <c r="J15" s="8" t="str">
        <f t="shared" si="0"/>
        <v>GUNCano_FIRING-16 Pounder - only 1 60m Right BU_B00M_CANNONS_RAW</v>
      </c>
      <c r="K15" s="8" t="s">
        <v>1891</v>
      </c>
      <c r="N15" s="25" t="s">
        <v>1890</v>
      </c>
      <c r="O15" s="8"/>
      <c r="P15" s="8"/>
      <c r="Q15" s="8"/>
      <c r="R15" s="8"/>
      <c r="S15" s="8"/>
      <c r="T15" s="8"/>
      <c r="U15" s="8"/>
      <c r="V15" s="8"/>
      <c r="W15" s="8"/>
      <c r="X15" s="8"/>
      <c r="Y15" s="8"/>
      <c r="Z15" s="8"/>
      <c r="AA15" s="8"/>
      <c r="AB15" s="8"/>
      <c r="AC15" s="8"/>
      <c r="AD15" s="8"/>
    </row>
    <row r="16" spans="1:30" ht="12.75" customHeight="1">
      <c r="A16" s="8" t="s">
        <v>1855</v>
      </c>
      <c r="B16" s="5" t="s">
        <v>1852</v>
      </c>
      <c r="C16" s="5" t="s">
        <v>1892</v>
      </c>
      <c r="D16" s="5" t="s">
        <v>12</v>
      </c>
      <c r="E16" s="8" t="e">
        <f>VLOOKUP($D16,#REF!,2,0)</f>
        <v>#REF!</v>
      </c>
      <c r="F16" s="8" t="e">
        <f>VLOOKUP($D16,#REF!,3,0)</f>
        <v>#REF!</v>
      </c>
      <c r="G16" s="8" t="s">
        <v>13</v>
      </c>
      <c r="H16" s="8" t="s">
        <v>14</v>
      </c>
      <c r="I16" s="8" t="s">
        <v>1854</v>
      </c>
      <c r="J16" s="8" t="str">
        <f t="shared" si="0"/>
        <v>GUNCano_FIRING-16 Pounder - only 1 60m Right_B00M_CANNONS_RAW</v>
      </c>
      <c r="K16" s="8" t="s">
        <v>1894</v>
      </c>
      <c r="L16" s="8" t="s">
        <v>3788</v>
      </c>
      <c r="M16" s="8"/>
      <c r="N16" s="14" t="s">
        <v>3789</v>
      </c>
      <c r="O16" s="8"/>
      <c r="P16" s="8"/>
      <c r="Q16" s="8"/>
      <c r="R16" s="8"/>
      <c r="S16" s="8"/>
      <c r="T16" s="8"/>
      <c r="U16" s="8"/>
      <c r="V16" s="8"/>
      <c r="W16" s="8"/>
      <c r="X16" s="8"/>
      <c r="Y16" s="8"/>
      <c r="Z16" s="8"/>
      <c r="AA16" s="8"/>
      <c r="AB16" s="8"/>
      <c r="AC16" s="8"/>
      <c r="AD16" s="8"/>
    </row>
    <row r="17" spans="1:30" ht="12.75" customHeight="1">
      <c r="A17" s="8" t="s">
        <v>1855</v>
      </c>
      <c r="B17" s="5" t="s">
        <v>1852</v>
      </c>
      <c r="C17" s="5" t="s">
        <v>1895</v>
      </c>
      <c r="D17" s="5" t="s">
        <v>12</v>
      </c>
      <c r="E17" s="8" t="e">
        <f>VLOOKUP($D17,#REF!,2,0)</f>
        <v>#REF!</v>
      </c>
      <c r="F17" s="8" t="e">
        <f>VLOOKUP($D17,#REF!,3,0)</f>
        <v>#REF!</v>
      </c>
      <c r="G17" s="8" t="s">
        <v>13</v>
      </c>
      <c r="H17" s="8" t="s">
        <v>14</v>
      </c>
      <c r="I17" s="8" t="s">
        <v>1854</v>
      </c>
      <c r="J17" s="8" t="str">
        <f t="shared" si="0"/>
        <v>GUNCano_FIRING-16 Pounder - no 3-5 75m Left BU_B00M_CANNONS_RAW</v>
      </c>
      <c r="K17" s="8" t="s">
        <v>1897</v>
      </c>
      <c r="L17" s="8"/>
      <c r="M17" s="8"/>
      <c r="N17" s="25" t="s">
        <v>1896</v>
      </c>
      <c r="O17" s="8"/>
      <c r="P17" s="8"/>
      <c r="Q17" s="8"/>
      <c r="R17" s="8"/>
      <c r="S17" s="8"/>
      <c r="T17" s="8"/>
      <c r="U17" s="8"/>
      <c r="V17" s="8"/>
      <c r="W17" s="8"/>
      <c r="X17" s="8"/>
      <c r="Y17" s="8"/>
      <c r="Z17" s="8"/>
      <c r="AA17" s="8"/>
      <c r="AB17" s="8"/>
      <c r="AC17" s="8"/>
      <c r="AD17" s="8"/>
    </row>
    <row r="18" spans="1:30" ht="12.75" customHeight="1">
      <c r="A18" s="8" t="s">
        <v>1855</v>
      </c>
      <c r="B18" s="5" t="s">
        <v>1852</v>
      </c>
      <c r="C18" s="5" t="s">
        <v>1898</v>
      </c>
      <c r="D18" s="5" t="s">
        <v>12</v>
      </c>
      <c r="E18" s="8" t="e">
        <f>VLOOKUP($D18,#REF!,2,0)</f>
        <v>#REF!</v>
      </c>
      <c r="F18" s="8" t="e">
        <f>VLOOKUP($D18,#REF!,3,0)</f>
        <v>#REF!</v>
      </c>
      <c r="G18" s="8" t="s">
        <v>13</v>
      </c>
      <c r="H18" s="8" t="s">
        <v>14</v>
      </c>
      <c r="I18" s="8" t="s">
        <v>1854</v>
      </c>
      <c r="J18" s="8" t="str">
        <f t="shared" si="0"/>
        <v>GUNCano_FIRING-16 Pounder - no 3-5 75m Left_B00M_CANNONS_RAW</v>
      </c>
      <c r="K18" s="8" t="s">
        <v>1900</v>
      </c>
      <c r="L18" s="8" t="s">
        <v>3790</v>
      </c>
      <c r="M18" s="8"/>
      <c r="N18" s="14" t="s">
        <v>3791</v>
      </c>
      <c r="O18" s="8"/>
      <c r="P18" s="8"/>
      <c r="Q18" s="8"/>
      <c r="R18" s="8"/>
      <c r="S18" s="8"/>
      <c r="T18" s="8"/>
      <c r="U18" s="8"/>
      <c r="V18" s="8"/>
      <c r="W18" s="8"/>
      <c r="X18" s="8"/>
      <c r="Y18" s="8"/>
      <c r="Z18" s="8"/>
      <c r="AA18" s="8"/>
      <c r="AB18" s="8"/>
      <c r="AC18" s="8"/>
      <c r="AD18" s="8"/>
    </row>
    <row r="19" spans="1:30" ht="12.75" customHeight="1">
      <c r="A19" s="8" t="s">
        <v>1855</v>
      </c>
      <c r="B19" s="5" t="s">
        <v>1901</v>
      </c>
      <c r="C19" s="5" t="s">
        <v>3756</v>
      </c>
      <c r="D19" s="5" t="s">
        <v>12</v>
      </c>
      <c r="E19" s="8" t="e">
        <f>VLOOKUP($D19,#REF!,2,0)</f>
        <v>#REF!</v>
      </c>
      <c r="F19" s="8" t="e">
        <f>VLOOKUP($D19,#REF!,3,0)</f>
        <v>#REF!</v>
      </c>
      <c r="G19" s="8" t="s">
        <v>13</v>
      </c>
      <c r="H19" s="8" t="s">
        <v>14</v>
      </c>
      <c r="I19" s="8" t="s">
        <v>1854</v>
      </c>
      <c r="J19" s="8" t="str">
        <f t="shared" si="0"/>
        <v>GUNCano_FIRING-Falconet 20m XY BU_B00M_CANNONS_RAW</v>
      </c>
      <c r="K19" s="8" t="s">
        <v>1902</v>
      </c>
      <c r="N19" s="25" t="s">
        <v>1856</v>
      </c>
      <c r="O19" s="8"/>
      <c r="P19" s="8"/>
      <c r="Q19" s="8"/>
      <c r="R19" s="8"/>
      <c r="S19" s="8"/>
      <c r="T19" s="8"/>
      <c r="U19" s="8"/>
      <c r="V19" s="8"/>
      <c r="W19" s="8"/>
      <c r="X19" s="8"/>
      <c r="Y19" s="8"/>
      <c r="Z19" s="8"/>
      <c r="AA19" s="8"/>
      <c r="AB19" s="8"/>
      <c r="AC19" s="8"/>
      <c r="AD19" s="8"/>
    </row>
    <row r="20" spans="1:30" ht="12.75" customHeight="1">
      <c r="A20" s="8" t="s">
        <v>1855</v>
      </c>
      <c r="B20" s="5" t="s">
        <v>1901</v>
      </c>
      <c r="C20" s="5" t="s">
        <v>3757</v>
      </c>
      <c r="D20" s="5" t="s">
        <v>12</v>
      </c>
      <c r="E20" s="8" t="e">
        <f>VLOOKUP($D20,#REF!,2,0)</f>
        <v>#REF!</v>
      </c>
      <c r="F20" s="8" t="e">
        <f>VLOOKUP($D20,#REF!,3,0)</f>
        <v>#REF!</v>
      </c>
      <c r="G20" s="8" t="s">
        <v>13</v>
      </c>
      <c r="H20" s="8" t="s">
        <v>14</v>
      </c>
      <c r="I20" s="8" t="s">
        <v>1854</v>
      </c>
      <c r="J20" s="8" t="str">
        <f t="shared" si="0"/>
        <v>GUNCano_FIRING-Falconet 15m MS BU_B00M_CANNONS_RAW</v>
      </c>
      <c r="K20" s="8" t="s">
        <v>1903</v>
      </c>
      <c r="N20" s="25" t="s">
        <v>1859</v>
      </c>
      <c r="O20" s="8"/>
      <c r="Q20" s="8"/>
      <c r="R20" s="8"/>
      <c r="S20" s="8"/>
      <c r="T20" s="8"/>
      <c r="U20" s="8"/>
      <c r="V20" s="8"/>
      <c r="W20" s="8"/>
      <c r="X20" s="8"/>
      <c r="Y20" s="8"/>
      <c r="Z20" s="8"/>
      <c r="AA20" s="8"/>
      <c r="AB20" s="8"/>
      <c r="AC20" s="8"/>
      <c r="AD20" s="8"/>
    </row>
    <row r="21" spans="1:30" ht="12.75" customHeight="1">
      <c r="A21" s="8" t="s">
        <v>1855</v>
      </c>
      <c r="B21" s="5" t="s">
        <v>1901</v>
      </c>
      <c r="C21" s="5" t="s">
        <v>3758</v>
      </c>
      <c r="D21" s="5" t="s">
        <v>12</v>
      </c>
      <c r="E21" s="8" t="e">
        <f>VLOOKUP($D21,#REF!,2,0)</f>
        <v>#REF!</v>
      </c>
      <c r="F21" s="8" t="e">
        <f>VLOOKUP($D21,#REF!,3,0)</f>
        <v>#REF!</v>
      </c>
      <c r="G21" s="8" t="s">
        <v>13</v>
      </c>
      <c r="H21" s="8" t="s">
        <v>14</v>
      </c>
      <c r="I21" s="8" t="s">
        <v>1854</v>
      </c>
      <c r="J21" s="8" t="str">
        <f t="shared" si="0"/>
        <v>GUNCano_FIRING-Falconet 15m MS_B00M_CANNONS_RAW</v>
      </c>
      <c r="K21" s="8" t="s">
        <v>1904</v>
      </c>
      <c r="L21" s="8" t="s">
        <v>3792</v>
      </c>
      <c r="M21" s="8"/>
      <c r="N21" s="14" t="s">
        <v>3793</v>
      </c>
      <c r="O21" s="8"/>
      <c r="P21" s="8"/>
      <c r="Q21" s="8"/>
      <c r="R21" s="8"/>
      <c r="S21" s="8"/>
      <c r="T21" s="8"/>
      <c r="U21" s="8"/>
      <c r="V21" s="8"/>
      <c r="W21" s="8"/>
      <c r="X21" s="8"/>
      <c r="Y21" s="8"/>
      <c r="Z21" s="8"/>
      <c r="AA21" s="8"/>
      <c r="AB21" s="8"/>
      <c r="AC21" s="8"/>
      <c r="AD21" s="8"/>
    </row>
    <row r="22" spans="1:30" ht="12.75" customHeight="1">
      <c r="A22" s="8" t="s">
        <v>1855</v>
      </c>
      <c r="B22" s="5" t="s">
        <v>1901</v>
      </c>
      <c r="C22" s="5" t="s">
        <v>3761</v>
      </c>
      <c r="D22" s="5" t="s">
        <v>12</v>
      </c>
      <c r="E22" s="8" t="e">
        <f>VLOOKUP($D22,#REF!,2,0)</f>
        <v>#REF!</v>
      </c>
      <c r="F22" s="8" t="e">
        <f>VLOOKUP($D22,#REF!,3,0)</f>
        <v>#REF!</v>
      </c>
      <c r="G22" s="8" t="s">
        <v>13</v>
      </c>
      <c r="H22" s="8" t="s">
        <v>14</v>
      </c>
      <c r="I22" s="8" t="s">
        <v>1854</v>
      </c>
      <c r="J22" s="8" t="str">
        <f t="shared" si="0"/>
        <v>GUNCano_FIRING-Falconet 20m XY_B00M_CANNONS_RAW</v>
      </c>
      <c r="K22" s="8" t="s">
        <v>1906</v>
      </c>
      <c r="L22" s="8" t="s">
        <v>3794</v>
      </c>
      <c r="M22" s="8"/>
      <c r="N22" s="14" t="s">
        <v>3795</v>
      </c>
      <c r="O22" s="8"/>
      <c r="Q22" s="8"/>
      <c r="R22" s="8"/>
      <c r="S22" s="8"/>
      <c r="T22" s="8"/>
      <c r="U22" s="8"/>
      <c r="V22" s="8"/>
      <c r="W22" s="8"/>
      <c r="X22" s="8"/>
      <c r="Y22" s="8"/>
      <c r="Z22" s="8"/>
      <c r="AA22" s="8"/>
      <c r="AB22" s="8"/>
      <c r="AC22" s="8"/>
      <c r="AD22" s="8"/>
    </row>
    <row r="23" spans="1:30" ht="12.75" customHeight="1">
      <c r="A23" s="8" t="s">
        <v>1855</v>
      </c>
      <c r="B23" s="5" t="s">
        <v>1901</v>
      </c>
      <c r="C23" s="5" t="s">
        <v>3764</v>
      </c>
      <c r="D23" s="5" t="s">
        <v>12</v>
      </c>
      <c r="E23" s="8" t="e">
        <f>VLOOKUP($D23,#REF!,2,0)</f>
        <v>#REF!</v>
      </c>
      <c r="F23" s="8" t="e">
        <f>VLOOKUP($D23,#REF!,3,0)</f>
        <v>#REF!</v>
      </c>
      <c r="G23" s="8" t="s">
        <v>13</v>
      </c>
      <c r="H23" s="8" t="s">
        <v>14</v>
      </c>
      <c r="I23" s="8" t="s">
        <v>1854</v>
      </c>
      <c r="J23" s="8" t="str">
        <f t="shared" si="0"/>
        <v>GUNCano_FIRING-Falconet 185m Ambeo_B00M_CANNONS_RAW</v>
      </c>
      <c r="K23" s="8" t="s">
        <v>1908</v>
      </c>
      <c r="L23" s="8" t="s">
        <v>3796</v>
      </c>
      <c r="M23" s="8"/>
      <c r="N23" s="14" t="s">
        <v>3797</v>
      </c>
      <c r="O23" s="8"/>
      <c r="P23" s="25"/>
      <c r="Q23" s="8"/>
      <c r="R23" s="8"/>
      <c r="S23" s="8"/>
      <c r="T23" s="8"/>
      <c r="U23" s="8"/>
      <c r="V23" s="8"/>
      <c r="W23" s="8"/>
      <c r="X23" s="8"/>
      <c r="Y23" s="8"/>
      <c r="Z23" s="8"/>
      <c r="AA23" s="8"/>
      <c r="AB23" s="8"/>
      <c r="AC23" s="8"/>
      <c r="AD23" s="8"/>
    </row>
    <row r="24" spans="1:30" ht="12.75" customHeight="1">
      <c r="A24" s="8" t="s">
        <v>1855</v>
      </c>
      <c r="B24" s="5" t="s">
        <v>1901</v>
      </c>
      <c r="C24" s="5" t="s">
        <v>3767</v>
      </c>
      <c r="D24" s="5" t="s">
        <v>12</v>
      </c>
      <c r="E24" s="8" t="e">
        <f>VLOOKUP($D24,#REF!,2,0)</f>
        <v>#REF!</v>
      </c>
      <c r="F24" s="8" t="e">
        <f>VLOOKUP($D24,#REF!,3,0)</f>
        <v>#REF!</v>
      </c>
      <c r="G24" s="8" t="s">
        <v>13</v>
      </c>
      <c r="H24" s="8" t="s">
        <v>14</v>
      </c>
      <c r="I24" s="8" t="s">
        <v>1854</v>
      </c>
      <c r="J24" s="8" t="str">
        <f t="shared" si="0"/>
        <v>GUNCano_FIRING-Falconet 148m ORTF3D Hi_B00M_CANNONS_RAW</v>
      </c>
      <c r="K24" s="8" t="s">
        <v>1910</v>
      </c>
      <c r="L24" s="8" t="s">
        <v>3798</v>
      </c>
      <c r="M24" s="8"/>
      <c r="N24" s="14" t="s">
        <v>3799</v>
      </c>
      <c r="O24" s="8"/>
      <c r="P24" s="25"/>
      <c r="Q24" s="8"/>
      <c r="R24" s="8"/>
      <c r="S24" s="8"/>
      <c r="T24" s="8"/>
      <c r="U24" s="8"/>
      <c r="V24" s="8"/>
      <c r="W24" s="8"/>
      <c r="X24" s="8"/>
      <c r="Y24" s="8"/>
      <c r="Z24" s="8"/>
      <c r="AA24" s="8"/>
      <c r="AB24" s="8"/>
      <c r="AC24" s="8"/>
      <c r="AD24" s="8"/>
    </row>
    <row r="25" spans="1:30" ht="12.75" customHeight="1">
      <c r="A25" s="8" t="s">
        <v>1855</v>
      </c>
      <c r="B25" s="5" t="s">
        <v>1901</v>
      </c>
      <c r="C25" s="5" t="s">
        <v>3770</v>
      </c>
      <c r="D25" s="5" t="s">
        <v>12</v>
      </c>
      <c r="E25" s="8" t="e">
        <f>VLOOKUP($D25,#REF!,2,0)</f>
        <v>#REF!</v>
      </c>
      <c r="F25" s="8" t="e">
        <f>VLOOKUP($D25,#REF!,3,0)</f>
        <v>#REF!</v>
      </c>
      <c r="G25" s="8" t="s">
        <v>13</v>
      </c>
      <c r="H25" s="8" t="s">
        <v>14</v>
      </c>
      <c r="I25" s="8" t="s">
        <v>1854</v>
      </c>
      <c r="J25" s="8" t="str">
        <f t="shared" si="0"/>
        <v>GUNCano_FIRING-Falconet 148m ORTF3D Lo_B00M_CANNONS_RAW</v>
      </c>
      <c r="K25" s="8" t="s">
        <v>1912</v>
      </c>
      <c r="L25" s="8" t="s">
        <v>3800</v>
      </c>
      <c r="M25" s="8"/>
      <c r="N25" s="14" t="s">
        <v>3801</v>
      </c>
      <c r="O25" s="8"/>
      <c r="P25" s="25"/>
      <c r="Q25" s="8"/>
      <c r="R25" s="8"/>
      <c r="S25" s="8"/>
      <c r="T25" s="8"/>
      <c r="U25" s="8"/>
      <c r="V25" s="8"/>
      <c r="W25" s="8"/>
      <c r="X25" s="8"/>
      <c r="Y25" s="8"/>
      <c r="Z25" s="8"/>
      <c r="AA25" s="8"/>
      <c r="AB25" s="8"/>
      <c r="AC25" s="8"/>
      <c r="AD25" s="8"/>
    </row>
    <row r="26" spans="1:30" ht="12.75" customHeight="1">
      <c r="A26" s="8" t="s">
        <v>1855</v>
      </c>
      <c r="B26" s="5" t="s">
        <v>1901</v>
      </c>
      <c r="C26" s="5" t="s">
        <v>3020</v>
      </c>
      <c r="D26" s="5" t="s">
        <v>12</v>
      </c>
      <c r="E26" s="8" t="e">
        <f>VLOOKUP($D26,#REF!,2,0)</f>
        <v>#REF!</v>
      </c>
      <c r="F26" s="8" t="e">
        <f>VLOOKUP($D26,#REF!,3,0)</f>
        <v>#REF!</v>
      </c>
      <c r="G26" s="8" t="s">
        <v>13</v>
      </c>
      <c r="H26" s="8" t="s">
        <v>14</v>
      </c>
      <c r="I26" s="8" t="s">
        <v>1854</v>
      </c>
      <c r="J26" s="8" t="str">
        <f t="shared" si="0"/>
        <v>GUNCano_FIRING-Falconet 175m XY_B00M_CANNONS_RAW</v>
      </c>
      <c r="K26" s="8" t="s">
        <v>1914</v>
      </c>
      <c r="L26" s="8" t="s">
        <v>3802</v>
      </c>
      <c r="M26" s="8"/>
      <c r="N26" s="14" t="s">
        <v>3803</v>
      </c>
      <c r="O26" s="8"/>
      <c r="P26" s="25"/>
      <c r="Q26" s="8"/>
      <c r="R26" s="8"/>
      <c r="S26" s="8"/>
      <c r="T26" s="8"/>
      <c r="U26" s="8"/>
      <c r="V26" s="8"/>
      <c r="W26" s="8"/>
      <c r="X26" s="8"/>
      <c r="Y26" s="8"/>
      <c r="Z26" s="8"/>
      <c r="AA26" s="8"/>
      <c r="AB26" s="8"/>
      <c r="AC26" s="8"/>
      <c r="AD26" s="8"/>
    </row>
    <row r="27" spans="1:30" ht="12.75" customHeight="1">
      <c r="A27" s="8" t="s">
        <v>1855</v>
      </c>
      <c r="B27" s="5" t="s">
        <v>1901</v>
      </c>
      <c r="C27" s="5" t="s">
        <v>3775</v>
      </c>
      <c r="D27" s="5" t="s">
        <v>12</v>
      </c>
      <c r="E27" s="8" t="e">
        <f>VLOOKUP($D27,#REF!,2,0)</f>
        <v>#REF!</v>
      </c>
      <c r="F27" s="8" t="e">
        <f>VLOOKUP($D27,#REF!,3,0)</f>
        <v>#REF!</v>
      </c>
      <c r="G27" s="8" t="s">
        <v>13</v>
      </c>
      <c r="H27" s="8" t="s">
        <v>14</v>
      </c>
      <c r="I27" s="8" t="s">
        <v>1854</v>
      </c>
      <c r="J27" s="8" t="str">
        <f t="shared" si="0"/>
        <v>GUNCano_FIRING-Falconet 1m AB_B00M_CANNONS_RAW</v>
      </c>
      <c r="K27" s="8" t="s">
        <v>1915</v>
      </c>
      <c r="L27" s="8" t="s">
        <v>3804</v>
      </c>
      <c r="M27" s="8"/>
      <c r="N27" s="14" t="s">
        <v>3805</v>
      </c>
      <c r="O27" s="8"/>
      <c r="P27" s="8"/>
      <c r="Q27" s="8"/>
      <c r="R27" s="8"/>
      <c r="S27" s="8"/>
      <c r="T27" s="8"/>
      <c r="U27" s="8"/>
      <c r="V27" s="8"/>
      <c r="W27" s="8"/>
      <c r="X27" s="8"/>
      <c r="Y27" s="8"/>
      <c r="Z27" s="8"/>
      <c r="AA27" s="8"/>
      <c r="AB27" s="8"/>
      <c r="AC27" s="8"/>
      <c r="AD27" s="8"/>
    </row>
    <row r="28" spans="1:30" ht="12.75" customHeight="1">
      <c r="A28" s="8" t="s">
        <v>1855</v>
      </c>
      <c r="B28" s="5" t="s">
        <v>1901</v>
      </c>
      <c r="C28" s="5" t="s">
        <v>3778</v>
      </c>
      <c r="D28" s="5" t="s">
        <v>12</v>
      </c>
      <c r="E28" s="8" t="e">
        <f>VLOOKUP($D28,#REF!,2,0)</f>
        <v>#REF!</v>
      </c>
      <c r="F28" s="8" t="e">
        <f>VLOOKUP($D28,#REF!,3,0)</f>
        <v>#REF!</v>
      </c>
      <c r="G28" s="8" t="s">
        <v>13</v>
      </c>
      <c r="H28" s="8" t="s">
        <v>14</v>
      </c>
      <c r="I28" s="8" t="s">
        <v>1854</v>
      </c>
      <c r="J28" s="8" t="str">
        <f t="shared" si="0"/>
        <v>GUNCano_FIRING-Falconet 3m AB_B00M_CANNONS_RAW</v>
      </c>
      <c r="K28" s="8" t="s">
        <v>1917</v>
      </c>
      <c r="L28" s="8" t="s">
        <v>3806</v>
      </c>
      <c r="M28" s="8"/>
      <c r="N28" s="14" t="s">
        <v>3807</v>
      </c>
      <c r="O28" s="8"/>
      <c r="P28" s="8"/>
      <c r="Q28" s="8"/>
      <c r="R28" s="8"/>
      <c r="S28" s="8"/>
      <c r="T28" s="8"/>
      <c r="U28" s="8"/>
      <c r="V28" s="8"/>
      <c r="W28" s="8"/>
      <c r="X28" s="8"/>
      <c r="Y28" s="8"/>
      <c r="Z28" s="8"/>
      <c r="AA28" s="8"/>
      <c r="AB28" s="8"/>
      <c r="AC28" s="8"/>
      <c r="AD28" s="8"/>
    </row>
    <row r="29" spans="1:30" ht="12.75" customHeight="1">
      <c r="A29" s="8" t="s">
        <v>1855</v>
      </c>
      <c r="B29" s="5" t="s">
        <v>1901</v>
      </c>
      <c r="C29" s="5" t="s">
        <v>3781</v>
      </c>
      <c r="D29" s="5" t="s">
        <v>12</v>
      </c>
      <c r="E29" s="8" t="e">
        <f>VLOOKUP($D29,#REF!,2,0)</f>
        <v>#REF!</v>
      </c>
      <c r="F29" s="8" t="e">
        <f>VLOOKUP($D29,#REF!,3,0)</f>
        <v>#REF!</v>
      </c>
      <c r="G29" s="8" t="s">
        <v>13</v>
      </c>
      <c r="H29" s="8" t="s">
        <v>14</v>
      </c>
      <c r="I29" s="8" t="s">
        <v>1854</v>
      </c>
      <c r="J29" s="8" t="str">
        <f t="shared" si="0"/>
        <v>GUNCano_FIRING-Falconet 4m HH_B00M_CANNONS_RAW</v>
      </c>
      <c r="K29" s="8" t="s">
        <v>1918</v>
      </c>
      <c r="L29" s="8" t="s">
        <v>3808</v>
      </c>
      <c r="M29" s="8"/>
      <c r="N29" s="14" t="s">
        <v>3809</v>
      </c>
      <c r="O29" s="8"/>
      <c r="P29" s="8"/>
      <c r="Q29" s="8"/>
      <c r="R29" s="8"/>
      <c r="S29" s="8"/>
      <c r="T29" s="8"/>
      <c r="U29" s="8"/>
      <c r="V29" s="8"/>
      <c r="W29" s="8"/>
      <c r="X29" s="8"/>
      <c r="Y29" s="8"/>
      <c r="Z29" s="8"/>
      <c r="AA29" s="8"/>
      <c r="AB29" s="8"/>
      <c r="AC29" s="8"/>
      <c r="AD29" s="8"/>
    </row>
    <row r="30" spans="1:30" ht="12.75" customHeight="1">
      <c r="A30" s="8" t="s">
        <v>1855</v>
      </c>
      <c r="B30" s="5" t="s">
        <v>1901</v>
      </c>
      <c r="C30" s="5" t="s">
        <v>3784</v>
      </c>
      <c r="D30" s="5" t="s">
        <v>12</v>
      </c>
      <c r="E30" s="8" t="e">
        <f>VLOOKUP($D30,#REF!,2,0)</f>
        <v>#REF!</v>
      </c>
      <c r="F30" s="8" t="e">
        <f>VLOOKUP($D30,#REF!,3,0)</f>
        <v>#REF!</v>
      </c>
      <c r="G30" s="8" t="s">
        <v>13</v>
      </c>
      <c r="H30" s="8" t="s">
        <v>14</v>
      </c>
      <c r="I30" s="8" t="s">
        <v>1854</v>
      </c>
      <c r="J30" s="8" t="str">
        <f t="shared" si="0"/>
        <v>GUNCano_FIRING-Falconet 5m MS_B00M_CANNONS_RAW</v>
      </c>
      <c r="K30" s="8" t="s">
        <v>1919</v>
      </c>
      <c r="L30" s="8" t="s">
        <v>3810</v>
      </c>
      <c r="M30" s="8"/>
      <c r="N30" s="14" t="s">
        <v>3811</v>
      </c>
      <c r="O30" s="8"/>
      <c r="P30" s="8"/>
      <c r="Q30" s="8"/>
      <c r="R30" s="8"/>
      <c r="S30" s="8"/>
      <c r="T30" s="8"/>
      <c r="U30" s="8"/>
      <c r="V30" s="8"/>
      <c r="W30" s="8"/>
      <c r="X30" s="8"/>
      <c r="Y30" s="8"/>
      <c r="Z30" s="8"/>
      <c r="AA30" s="8"/>
      <c r="AB30" s="8"/>
      <c r="AC30" s="8"/>
      <c r="AD30" s="8"/>
    </row>
    <row r="31" spans="1:30" ht="12.75" customHeight="1">
      <c r="A31" s="8" t="s">
        <v>1855</v>
      </c>
      <c r="B31" s="5" t="s">
        <v>1901</v>
      </c>
      <c r="C31" s="5" t="s">
        <v>1886</v>
      </c>
      <c r="D31" s="5" t="s">
        <v>12</v>
      </c>
      <c r="E31" s="8" t="e">
        <f>VLOOKUP($D31,#REF!,2,0)</f>
        <v>#REF!</v>
      </c>
      <c r="F31" s="8" t="e">
        <f>VLOOKUP($D31,#REF!,3,0)</f>
        <v>#REF!</v>
      </c>
      <c r="G31" s="8" t="s">
        <v>13</v>
      </c>
      <c r="H31" s="8" t="s">
        <v>14</v>
      </c>
      <c r="I31" s="8" t="s">
        <v>1854</v>
      </c>
      <c r="J31" s="8" t="str">
        <f t="shared" si="0"/>
        <v>GUNCano_FIRING-Falconet - only 1 30m Indoor IR_B00M_CANNONS_RAW</v>
      </c>
      <c r="K31" s="8" t="s">
        <v>1921</v>
      </c>
      <c r="L31" s="8" t="s">
        <v>1921</v>
      </c>
      <c r="M31" s="8"/>
      <c r="N31" s="14" t="s">
        <v>3812</v>
      </c>
      <c r="O31" s="8"/>
      <c r="P31" s="8"/>
      <c r="Q31" s="8"/>
      <c r="R31" s="8"/>
      <c r="S31" s="8"/>
      <c r="T31" s="8"/>
      <c r="U31" s="8"/>
      <c r="V31" s="8"/>
      <c r="W31" s="8"/>
      <c r="X31" s="8"/>
      <c r="Y31" s="8"/>
      <c r="Z31" s="8"/>
      <c r="AA31" s="8"/>
      <c r="AB31" s="8"/>
      <c r="AC31" s="8"/>
      <c r="AD31" s="8"/>
    </row>
    <row r="32" spans="1:30" ht="12.75" customHeight="1">
      <c r="A32" s="8" t="s">
        <v>1855</v>
      </c>
      <c r="B32" s="5" t="s">
        <v>1901</v>
      </c>
      <c r="C32" s="5" t="s">
        <v>1889</v>
      </c>
      <c r="D32" s="5" t="s">
        <v>12</v>
      </c>
      <c r="E32" s="8" t="e">
        <f>VLOOKUP($D32,#REF!,2,0)</f>
        <v>#REF!</v>
      </c>
      <c r="F32" s="8" t="e">
        <f>VLOOKUP($D32,#REF!,3,0)</f>
        <v>#REF!</v>
      </c>
      <c r="G32" s="8" t="s">
        <v>13</v>
      </c>
      <c r="H32" s="8" t="s">
        <v>14</v>
      </c>
      <c r="I32" s="8" t="s">
        <v>1854</v>
      </c>
      <c r="J32" s="8" t="str">
        <f t="shared" si="0"/>
        <v>GUNCano_FIRING-Falconet - only 1 60m Right BU_B00M_CANNONS_RAW</v>
      </c>
      <c r="K32" s="8" t="s">
        <v>1922</v>
      </c>
      <c r="N32" s="25" t="s">
        <v>1890</v>
      </c>
      <c r="O32" s="8"/>
      <c r="P32" s="8"/>
      <c r="Q32" s="8"/>
      <c r="R32" s="8"/>
      <c r="S32" s="8"/>
      <c r="T32" s="8"/>
      <c r="U32" s="8"/>
      <c r="V32" s="8"/>
      <c r="W32" s="8"/>
      <c r="X32" s="8"/>
      <c r="Y32" s="8"/>
      <c r="Z32" s="8"/>
      <c r="AA32" s="8"/>
      <c r="AB32" s="8"/>
      <c r="AC32" s="8"/>
      <c r="AD32" s="8"/>
    </row>
    <row r="33" spans="1:30" ht="12.75" customHeight="1">
      <c r="A33" s="8" t="s">
        <v>1855</v>
      </c>
      <c r="B33" s="5" t="s">
        <v>1901</v>
      </c>
      <c r="C33" s="5" t="s">
        <v>1892</v>
      </c>
      <c r="D33" s="5" t="s">
        <v>12</v>
      </c>
      <c r="E33" s="8" t="e">
        <f>VLOOKUP($D33,#REF!,2,0)</f>
        <v>#REF!</v>
      </c>
      <c r="F33" s="8" t="e">
        <f>VLOOKUP($D33,#REF!,3,0)</f>
        <v>#REF!</v>
      </c>
      <c r="G33" s="8" t="s">
        <v>13</v>
      </c>
      <c r="H33" s="8" t="s">
        <v>14</v>
      </c>
      <c r="I33" s="8" t="s">
        <v>1854</v>
      </c>
      <c r="J33" s="8" t="str">
        <f t="shared" si="0"/>
        <v>GUNCano_FIRING-Falconet - only 1 60m Right_B00M_CANNONS_RAW</v>
      </c>
      <c r="K33" s="8" t="s">
        <v>1924</v>
      </c>
      <c r="L33" s="8" t="s">
        <v>3813</v>
      </c>
      <c r="M33" s="8"/>
      <c r="N33" s="14" t="s">
        <v>3814</v>
      </c>
      <c r="O33" s="8"/>
      <c r="P33" s="8"/>
      <c r="Q33" s="8"/>
      <c r="R33" s="8"/>
      <c r="S33" s="8"/>
      <c r="T33" s="8"/>
      <c r="U33" s="8"/>
      <c r="V33" s="8"/>
      <c r="W33" s="8"/>
      <c r="X33" s="8"/>
      <c r="Y33" s="8"/>
      <c r="Z33" s="8"/>
      <c r="AA33" s="8"/>
      <c r="AB33" s="8"/>
      <c r="AC33" s="8"/>
      <c r="AD33" s="8"/>
    </row>
    <row r="34" spans="1:30" ht="12.75" customHeight="1">
      <c r="A34" s="8" t="s">
        <v>1855</v>
      </c>
      <c r="B34" s="5" t="s">
        <v>1901</v>
      </c>
      <c r="C34" s="5" t="s">
        <v>1895</v>
      </c>
      <c r="D34" s="5" t="s">
        <v>12</v>
      </c>
      <c r="E34" s="8" t="e">
        <f>VLOOKUP($D34,#REF!,2,0)</f>
        <v>#REF!</v>
      </c>
      <c r="F34" s="8" t="e">
        <f>VLOOKUP($D34,#REF!,3,0)</f>
        <v>#REF!</v>
      </c>
      <c r="G34" s="8" t="s">
        <v>13</v>
      </c>
      <c r="H34" s="8" t="s">
        <v>14</v>
      </c>
      <c r="I34" s="8" t="s">
        <v>1854</v>
      </c>
      <c r="J34" s="8" t="str">
        <f t="shared" si="0"/>
        <v>GUNCano_FIRING-Falconet - no 3-5 75m Left BU_B00M_CANNONS_RAW</v>
      </c>
      <c r="K34" s="8" t="s">
        <v>1925</v>
      </c>
      <c r="L34" s="8"/>
      <c r="M34" s="8"/>
      <c r="N34" s="25" t="s">
        <v>1896</v>
      </c>
      <c r="O34" s="8"/>
      <c r="P34" s="8"/>
      <c r="Q34" s="8"/>
      <c r="R34" s="8"/>
      <c r="S34" s="8"/>
      <c r="T34" s="8"/>
      <c r="U34" s="8"/>
      <c r="V34" s="8"/>
      <c r="W34" s="8"/>
      <c r="X34" s="8"/>
      <c r="Y34" s="8"/>
      <c r="Z34" s="8"/>
      <c r="AA34" s="8"/>
      <c r="AB34" s="8"/>
      <c r="AC34" s="8"/>
      <c r="AD34" s="8"/>
    </row>
    <row r="35" spans="1:30" ht="12.75" customHeight="1">
      <c r="A35" s="8" t="s">
        <v>1855</v>
      </c>
      <c r="B35" s="5" t="s">
        <v>1901</v>
      </c>
      <c r="C35" s="5" t="s">
        <v>1898</v>
      </c>
      <c r="D35" s="5" t="s">
        <v>12</v>
      </c>
      <c r="E35" s="8" t="e">
        <f>VLOOKUP($D35,#REF!,2,0)</f>
        <v>#REF!</v>
      </c>
      <c r="F35" s="8" t="e">
        <f>VLOOKUP($D35,#REF!,3,0)</f>
        <v>#REF!</v>
      </c>
      <c r="G35" s="8" t="s">
        <v>13</v>
      </c>
      <c r="H35" s="8" t="s">
        <v>14</v>
      </c>
      <c r="I35" s="8" t="s">
        <v>1854</v>
      </c>
      <c r="J35" s="8" t="str">
        <f t="shared" si="0"/>
        <v>GUNCano_FIRING-Falconet - no 3-5 75m Left_B00M_CANNONS_RAW</v>
      </c>
      <c r="K35" s="8" t="s">
        <v>1927</v>
      </c>
      <c r="L35" s="8" t="s">
        <v>3815</v>
      </c>
      <c r="M35" s="8"/>
      <c r="N35" s="14" t="s">
        <v>3816</v>
      </c>
      <c r="O35" s="8"/>
      <c r="P35" s="8"/>
      <c r="Q35" s="8"/>
      <c r="R35" s="8"/>
      <c r="S35" s="8"/>
      <c r="T35" s="8"/>
      <c r="U35" s="8"/>
      <c r="V35" s="8"/>
      <c r="W35" s="8"/>
      <c r="X35" s="8"/>
      <c r="Y35" s="8"/>
      <c r="Z35" s="8"/>
      <c r="AA35" s="8"/>
      <c r="AB35" s="8"/>
      <c r="AC35" s="8"/>
      <c r="AD35" s="8"/>
    </row>
    <row r="36" spans="1:30" ht="12.75" customHeight="1">
      <c r="A36" s="8" t="s">
        <v>1855</v>
      </c>
      <c r="B36" s="5" t="s">
        <v>1928</v>
      </c>
      <c r="C36" s="5" t="s">
        <v>3756</v>
      </c>
      <c r="D36" s="5" t="s">
        <v>12</v>
      </c>
      <c r="E36" s="8" t="e">
        <f>VLOOKUP($D36,#REF!,2,0)</f>
        <v>#REF!</v>
      </c>
      <c r="F36" s="8" t="e">
        <f>VLOOKUP($D36,#REF!,3,0)</f>
        <v>#REF!</v>
      </c>
      <c r="G36" s="8" t="s">
        <v>13</v>
      </c>
      <c r="H36" s="8" t="s">
        <v>14</v>
      </c>
      <c r="I36" s="8" t="s">
        <v>1854</v>
      </c>
      <c r="J36" s="8" t="str">
        <f t="shared" si="0"/>
        <v>GUNCano_FIRING-Culverin 20m XY BU_B00M_CANNONS_RAW</v>
      </c>
      <c r="K36" s="8" t="s">
        <v>1929</v>
      </c>
      <c r="L36" s="8"/>
      <c r="M36" s="8"/>
      <c r="N36" s="25" t="s">
        <v>1856</v>
      </c>
      <c r="O36" s="8"/>
      <c r="Q36" s="8"/>
      <c r="R36" s="8"/>
      <c r="S36" s="8"/>
      <c r="T36" s="8"/>
      <c r="U36" s="8"/>
      <c r="V36" s="8"/>
      <c r="W36" s="8"/>
      <c r="X36" s="8"/>
      <c r="Y36" s="8"/>
      <c r="Z36" s="8"/>
      <c r="AA36" s="8"/>
      <c r="AB36" s="8"/>
      <c r="AC36" s="8"/>
      <c r="AD36" s="8"/>
    </row>
    <row r="37" spans="1:30" ht="12.75" customHeight="1">
      <c r="A37" s="8" t="s">
        <v>1855</v>
      </c>
      <c r="B37" s="5" t="s">
        <v>1928</v>
      </c>
      <c r="C37" s="5" t="s">
        <v>3757</v>
      </c>
      <c r="D37" s="5" t="s">
        <v>12</v>
      </c>
      <c r="E37" s="8" t="e">
        <f>VLOOKUP($D37,#REF!,2,0)</f>
        <v>#REF!</v>
      </c>
      <c r="F37" s="8" t="e">
        <f>VLOOKUP($D37,#REF!,3,0)</f>
        <v>#REF!</v>
      </c>
      <c r="G37" s="8" t="s">
        <v>13</v>
      </c>
      <c r="H37" s="8" t="s">
        <v>14</v>
      </c>
      <c r="I37" s="8" t="s">
        <v>1854</v>
      </c>
      <c r="J37" s="8" t="str">
        <f t="shared" si="0"/>
        <v>GUNCano_FIRING-Culverin 15m MS BU_B00M_CANNONS_RAW</v>
      </c>
      <c r="K37" s="8" t="s">
        <v>1930</v>
      </c>
      <c r="L37" s="8"/>
      <c r="M37" s="8"/>
      <c r="N37" s="25" t="s">
        <v>1859</v>
      </c>
      <c r="O37" s="8"/>
      <c r="P37" s="8"/>
      <c r="Q37" s="8"/>
      <c r="R37" s="8"/>
      <c r="S37" s="8"/>
      <c r="T37" s="8"/>
      <c r="U37" s="8"/>
      <c r="V37" s="8"/>
      <c r="W37" s="8"/>
      <c r="X37" s="8"/>
      <c r="Y37" s="8"/>
      <c r="Z37" s="8"/>
      <c r="AA37" s="8"/>
      <c r="AB37" s="8"/>
      <c r="AC37" s="8"/>
      <c r="AD37" s="8"/>
    </row>
    <row r="38" spans="1:30" ht="12.75" customHeight="1">
      <c r="A38" s="8" t="s">
        <v>1855</v>
      </c>
      <c r="B38" s="5" t="s">
        <v>1928</v>
      </c>
      <c r="C38" s="5" t="s">
        <v>3758</v>
      </c>
      <c r="D38" s="5" t="s">
        <v>12</v>
      </c>
      <c r="E38" s="8" t="e">
        <f>VLOOKUP($D38,#REF!,2,0)</f>
        <v>#REF!</v>
      </c>
      <c r="F38" s="8" t="e">
        <f>VLOOKUP($D38,#REF!,3,0)</f>
        <v>#REF!</v>
      </c>
      <c r="G38" s="8" t="s">
        <v>13</v>
      </c>
      <c r="H38" s="8" t="s">
        <v>14</v>
      </c>
      <c r="I38" s="8" t="s">
        <v>1854</v>
      </c>
      <c r="J38" s="8" t="str">
        <f t="shared" si="0"/>
        <v>GUNCano_FIRING-Culverin 15m MS_B00M_CANNONS_RAW</v>
      </c>
      <c r="K38" s="8" t="s">
        <v>1931</v>
      </c>
      <c r="L38" s="8" t="s">
        <v>3817</v>
      </c>
      <c r="M38" s="8"/>
      <c r="N38" s="14" t="s">
        <v>3818</v>
      </c>
      <c r="O38" s="8"/>
      <c r="P38" s="8"/>
      <c r="Q38" s="8"/>
      <c r="R38" s="8"/>
      <c r="S38" s="8"/>
      <c r="T38" s="8"/>
      <c r="U38" s="8"/>
      <c r="V38" s="8"/>
      <c r="W38" s="8"/>
      <c r="X38" s="8"/>
      <c r="Y38" s="8"/>
      <c r="Z38" s="8"/>
      <c r="AA38" s="8"/>
      <c r="AB38" s="8"/>
      <c r="AC38" s="8"/>
      <c r="AD38" s="8"/>
    </row>
    <row r="39" spans="1:30" ht="12.75" customHeight="1">
      <c r="A39" s="8" t="s">
        <v>1855</v>
      </c>
      <c r="B39" s="5" t="s">
        <v>1928</v>
      </c>
      <c r="C39" s="5" t="s">
        <v>3761</v>
      </c>
      <c r="D39" s="5" t="s">
        <v>12</v>
      </c>
      <c r="E39" s="8" t="e">
        <f>VLOOKUP($D39,#REF!,2,0)</f>
        <v>#REF!</v>
      </c>
      <c r="F39" s="8" t="e">
        <f>VLOOKUP($D39,#REF!,3,0)</f>
        <v>#REF!</v>
      </c>
      <c r="G39" s="8" t="s">
        <v>13</v>
      </c>
      <c r="H39" s="8" t="s">
        <v>14</v>
      </c>
      <c r="I39" s="8" t="s">
        <v>1854</v>
      </c>
      <c r="J39" s="8" t="str">
        <f t="shared" si="0"/>
        <v>GUNCano_FIRING-Culverin 20m XY_B00M_CANNONS_RAW</v>
      </c>
      <c r="K39" s="8" t="s">
        <v>1932</v>
      </c>
      <c r="L39" s="8" t="s">
        <v>3819</v>
      </c>
      <c r="M39" s="8"/>
      <c r="N39" s="14" t="s">
        <v>3820</v>
      </c>
      <c r="O39" s="8"/>
      <c r="Q39" s="8"/>
      <c r="R39" s="8"/>
      <c r="S39" s="8"/>
      <c r="T39" s="8"/>
      <c r="U39" s="8"/>
      <c r="V39" s="8"/>
      <c r="W39" s="8"/>
      <c r="X39" s="8"/>
      <c r="Y39" s="8"/>
      <c r="Z39" s="8"/>
      <c r="AA39" s="8"/>
      <c r="AB39" s="8"/>
      <c r="AC39" s="8"/>
      <c r="AD39" s="8"/>
    </row>
    <row r="40" spans="1:30" ht="12.75" customHeight="1">
      <c r="A40" s="8" t="s">
        <v>1855</v>
      </c>
      <c r="B40" s="5" t="s">
        <v>1928</v>
      </c>
      <c r="C40" s="5" t="s">
        <v>3764</v>
      </c>
      <c r="D40" s="5" t="s">
        <v>12</v>
      </c>
      <c r="E40" s="8" t="e">
        <f>VLOOKUP($D40,#REF!,2,0)</f>
        <v>#REF!</v>
      </c>
      <c r="F40" s="8" t="e">
        <f>VLOOKUP($D40,#REF!,3,0)</f>
        <v>#REF!</v>
      </c>
      <c r="G40" s="8" t="s">
        <v>13</v>
      </c>
      <c r="H40" s="8" t="s">
        <v>14</v>
      </c>
      <c r="I40" s="8" t="s">
        <v>1854</v>
      </c>
      <c r="J40" s="8" t="str">
        <f t="shared" si="0"/>
        <v>GUNCano_FIRING-Culverin 185m Ambeo_B00M_CANNONS_RAW</v>
      </c>
      <c r="K40" s="8" t="s">
        <v>1934</v>
      </c>
      <c r="L40" s="8" t="s">
        <v>3821</v>
      </c>
      <c r="M40" s="8"/>
      <c r="N40" s="14" t="s">
        <v>3822</v>
      </c>
      <c r="O40" s="8"/>
      <c r="P40" s="8"/>
      <c r="Q40" s="8"/>
      <c r="R40" s="8"/>
      <c r="S40" s="8"/>
      <c r="T40" s="8"/>
      <c r="U40" s="8"/>
      <c r="V40" s="8"/>
      <c r="W40" s="8"/>
      <c r="X40" s="8"/>
      <c r="Y40" s="8"/>
      <c r="Z40" s="8"/>
      <c r="AA40" s="8"/>
      <c r="AB40" s="8"/>
      <c r="AC40" s="8"/>
      <c r="AD40" s="8"/>
    </row>
    <row r="41" spans="1:30" ht="12.75" customHeight="1">
      <c r="A41" s="8" t="s">
        <v>1855</v>
      </c>
      <c r="B41" s="5" t="s">
        <v>1928</v>
      </c>
      <c r="C41" s="5" t="s">
        <v>3767</v>
      </c>
      <c r="D41" s="5" t="s">
        <v>12</v>
      </c>
      <c r="E41" s="8" t="e">
        <f>VLOOKUP($D41,#REF!,2,0)</f>
        <v>#REF!</v>
      </c>
      <c r="F41" s="8" t="e">
        <f>VLOOKUP($D41,#REF!,3,0)</f>
        <v>#REF!</v>
      </c>
      <c r="G41" s="8" t="s">
        <v>13</v>
      </c>
      <c r="H41" s="8" t="s">
        <v>14</v>
      </c>
      <c r="I41" s="8" t="s">
        <v>1854</v>
      </c>
      <c r="J41" s="8" t="str">
        <f t="shared" si="0"/>
        <v>GUNCano_FIRING-Culverin 148m ORTF3D Hi_B00M_CANNONS_RAW</v>
      </c>
      <c r="K41" s="8" t="s">
        <v>1936</v>
      </c>
      <c r="L41" s="8" t="s">
        <v>3823</v>
      </c>
      <c r="M41" s="8"/>
      <c r="N41" s="14" t="s">
        <v>3824</v>
      </c>
      <c r="O41" s="8"/>
      <c r="P41" s="8"/>
      <c r="Q41" s="8"/>
      <c r="R41" s="8"/>
      <c r="S41" s="8"/>
      <c r="T41" s="8"/>
      <c r="U41" s="8"/>
      <c r="V41" s="8"/>
      <c r="W41" s="8"/>
      <c r="X41" s="8"/>
      <c r="Y41" s="8"/>
      <c r="Z41" s="8"/>
      <c r="AA41" s="8"/>
      <c r="AB41" s="8"/>
      <c r="AC41" s="8"/>
      <c r="AD41" s="8"/>
    </row>
    <row r="42" spans="1:30" ht="12.75" customHeight="1">
      <c r="A42" s="8" t="s">
        <v>1855</v>
      </c>
      <c r="B42" s="5" t="s">
        <v>1928</v>
      </c>
      <c r="C42" s="5" t="s">
        <v>3770</v>
      </c>
      <c r="D42" s="5" t="s">
        <v>12</v>
      </c>
      <c r="E42" s="8" t="e">
        <f>VLOOKUP($D42,#REF!,2,0)</f>
        <v>#REF!</v>
      </c>
      <c r="F42" s="8" t="e">
        <f>VLOOKUP($D42,#REF!,3,0)</f>
        <v>#REF!</v>
      </c>
      <c r="G42" s="8" t="s">
        <v>13</v>
      </c>
      <c r="H42" s="8" t="s">
        <v>14</v>
      </c>
      <c r="I42" s="8" t="s">
        <v>1854</v>
      </c>
      <c r="J42" s="8" t="str">
        <f t="shared" si="0"/>
        <v>GUNCano_FIRING-Culverin 148m ORTF3D Lo_B00M_CANNONS_RAW</v>
      </c>
      <c r="K42" s="8" t="s">
        <v>1938</v>
      </c>
      <c r="L42" s="8" t="s">
        <v>3825</v>
      </c>
      <c r="M42" s="8"/>
      <c r="N42" s="14" t="s">
        <v>3826</v>
      </c>
      <c r="O42" s="8"/>
      <c r="P42" s="8"/>
      <c r="Q42" s="8"/>
      <c r="R42" s="8"/>
      <c r="S42" s="8"/>
      <c r="T42" s="8"/>
      <c r="U42" s="8"/>
      <c r="V42" s="8"/>
      <c r="W42" s="8"/>
      <c r="X42" s="8"/>
      <c r="Y42" s="8"/>
      <c r="Z42" s="8"/>
      <c r="AA42" s="8"/>
      <c r="AB42" s="8"/>
      <c r="AC42" s="8"/>
      <c r="AD42" s="8"/>
    </row>
    <row r="43" spans="1:30" ht="12.75" customHeight="1">
      <c r="A43" s="8" t="s">
        <v>1855</v>
      </c>
      <c r="B43" s="5" t="s">
        <v>1928</v>
      </c>
      <c r="C43" s="5" t="s">
        <v>3020</v>
      </c>
      <c r="D43" s="5" t="s">
        <v>12</v>
      </c>
      <c r="E43" s="8" t="e">
        <f>VLOOKUP($D43,#REF!,2,0)</f>
        <v>#REF!</v>
      </c>
      <c r="F43" s="8" t="e">
        <f>VLOOKUP($D43,#REF!,3,0)</f>
        <v>#REF!</v>
      </c>
      <c r="G43" s="8" t="s">
        <v>13</v>
      </c>
      <c r="H43" s="8" t="s">
        <v>14</v>
      </c>
      <c r="I43" s="8" t="s">
        <v>1854</v>
      </c>
      <c r="J43" s="8" t="str">
        <f t="shared" si="0"/>
        <v>GUNCano_FIRING-Culverin 175m XY_B00M_CANNONS_RAW</v>
      </c>
      <c r="K43" s="8" t="s">
        <v>1940</v>
      </c>
      <c r="L43" s="8" t="s">
        <v>3827</v>
      </c>
      <c r="M43" s="8"/>
      <c r="N43" s="14" t="s">
        <v>3828</v>
      </c>
      <c r="O43" s="8"/>
      <c r="P43" s="8"/>
      <c r="Q43" s="8"/>
      <c r="R43" s="8"/>
      <c r="S43" s="8"/>
      <c r="T43" s="8"/>
      <c r="U43" s="8"/>
      <c r="V43" s="8"/>
      <c r="W43" s="8"/>
      <c r="X43" s="8"/>
      <c r="Y43" s="8"/>
      <c r="Z43" s="8"/>
      <c r="AA43" s="8"/>
      <c r="AB43" s="8"/>
      <c r="AC43" s="8"/>
      <c r="AD43" s="8"/>
    </row>
    <row r="44" spans="1:30" ht="12.75" customHeight="1">
      <c r="A44" s="8" t="s">
        <v>1855</v>
      </c>
      <c r="B44" s="5" t="s">
        <v>1928</v>
      </c>
      <c r="C44" s="5" t="s">
        <v>3775</v>
      </c>
      <c r="D44" s="5" t="s">
        <v>12</v>
      </c>
      <c r="E44" s="8" t="e">
        <f>VLOOKUP($D44,#REF!,2,0)</f>
        <v>#REF!</v>
      </c>
      <c r="F44" s="8" t="e">
        <f>VLOOKUP($D44,#REF!,3,0)</f>
        <v>#REF!</v>
      </c>
      <c r="G44" s="8" t="s">
        <v>13</v>
      </c>
      <c r="H44" s="8" t="s">
        <v>14</v>
      </c>
      <c r="I44" s="8" t="s">
        <v>1854</v>
      </c>
      <c r="J44" s="8" t="str">
        <f t="shared" si="0"/>
        <v>GUNCano_FIRING-Culverin 1m AB_B00M_CANNONS_RAW</v>
      </c>
      <c r="K44" s="8" t="s">
        <v>1941</v>
      </c>
      <c r="L44" s="8" t="s">
        <v>3829</v>
      </c>
      <c r="M44" s="8"/>
      <c r="N44" s="14" t="s">
        <v>3830</v>
      </c>
      <c r="O44" s="8"/>
      <c r="P44" s="8"/>
      <c r="Q44" s="8"/>
      <c r="R44" s="8"/>
      <c r="S44" s="8"/>
      <c r="T44" s="8"/>
      <c r="U44" s="8"/>
      <c r="V44" s="8"/>
      <c r="W44" s="8"/>
      <c r="X44" s="8"/>
      <c r="Y44" s="8"/>
      <c r="Z44" s="8"/>
      <c r="AA44" s="8"/>
      <c r="AB44" s="8"/>
      <c r="AC44" s="8"/>
      <c r="AD44" s="8"/>
    </row>
    <row r="45" spans="1:30" ht="12.75" customHeight="1">
      <c r="A45" s="8" t="s">
        <v>1855</v>
      </c>
      <c r="B45" s="5" t="s">
        <v>1928</v>
      </c>
      <c r="C45" s="5" t="s">
        <v>3778</v>
      </c>
      <c r="D45" s="5" t="s">
        <v>12</v>
      </c>
      <c r="E45" s="8" t="e">
        <f>VLOOKUP($D45,#REF!,2,0)</f>
        <v>#REF!</v>
      </c>
      <c r="F45" s="8" t="e">
        <f>VLOOKUP($D45,#REF!,3,0)</f>
        <v>#REF!</v>
      </c>
      <c r="G45" s="8" t="s">
        <v>13</v>
      </c>
      <c r="H45" s="8" t="s">
        <v>14</v>
      </c>
      <c r="I45" s="8" t="s">
        <v>1854</v>
      </c>
      <c r="J45" s="8" t="str">
        <f t="shared" si="0"/>
        <v>GUNCano_FIRING-Culverin 3m AB_B00M_CANNONS_RAW</v>
      </c>
      <c r="K45" s="8" t="s">
        <v>1942</v>
      </c>
      <c r="L45" s="8" t="s">
        <v>3831</v>
      </c>
      <c r="M45" s="8"/>
      <c r="N45" s="14" t="s">
        <v>3832</v>
      </c>
      <c r="O45" s="8"/>
      <c r="P45" s="8"/>
      <c r="Q45" s="8"/>
      <c r="R45" s="8"/>
      <c r="S45" s="8"/>
      <c r="T45" s="8"/>
      <c r="U45" s="8"/>
      <c r="V45" s="8"/>
      <c r="W45" s="8"/>
      <c r="X45" s="8"/>
      <c r="Y45" s="8"/>
      <c r="Z45" s="8"/>
      <c r="AA45" s="8"/>
      <c r="AB45" s="8"/>
      <c r="AC45" s="8"/>
      <c r="AD45" s="8"/>
    </row>
    <row r="46" spans="1:30" ht="12.75" customHeight="1">
      <c r="A46" s="8" t="s">
        <v>1855</v>
      </c>
      <c r="B46" s="5" t="s">
        <v>1928</v>
      </c>
      <c r="C46" s="5" t="s">
        <v>3781</v>
      </c>
      <c r="D46" s="5" t="s">
        <v>12</v>
      </c>
      <c r="E46" s="8" t="e">
        <f>VLOOKUP($D46,#REF!,2,0)</f>
        <v>#REF!</v>
      </c>
      <c r="F46" s="8" t="e">
        <f>VLOOKUP($D46,#REF!,3,0)</f>
        <v>#REF!</v>
      </c>
      <c r="G46" s="8" t="s">
        <v>13</v>
      </c>
      <c r="H46" s="8" t="s">
        <v>14</v>
      </c>
      <c r="I46" s="8" t="s">
        <v>1854</v>
      </c>
      <c r="J46" s="8" t="str">
        <f t="shared" si="0"/>
        <v>GUNCano_FIRING-Culverin 4m HH_B00M_CANNONS_RAW</v>
      </c>
      <c r="K46" s="8" t="s">
        <v>1943</v>
      </c>
      <c r="L46" s="8" t="s">
        <v>3833</v>
      </c>
      <c r="M46" s="8"/>
      <c r="N46" s="14" t="s">
        <v>3834</v>
      </c>
      <c r="O46" s="8"/>
      <c r="P46" s="8"/>
      <c r="Q46" s="8"/>
      <c r="R46" s="8"/>
      <c r="S46" s="8"/>
      <c r="T46" s="8"/>
      <c r="U46" s="8"/>
      <c r="V46" s="8"/>
      <c r="W46" s="8"/>
      <c r="X46" s="8"/>
      <c r="Y46" s="8"/>
      <c r="Z46" s="8"/>
      <c r="AA46" s="8"/>
      <c r="AB46" s="8"/>
      <c r="AC46" s="8"/>
      <c r="AD46" s="8"/>
    </row>
    <row r="47" spans="1:30" ht="12.75" customHeight="1">
      <c r="A47" s="8" t="s">
        <v>1855</v>
      </c>
      <c r="B47" s="5" t="s">
        <v>1928</v>
      </c>
      <c r="C47" s="5" t="s">
        <v>3784</v>
      </c>
      <c r="D47" s="5" t="s">
        <v>12</v>
      </c>
      <c r="E47" s="8" t="e">
        <f>VLOOKUP($D47,#REF!,2,0)</f>
        <v>#REF!</v>
      </c>
      <c r="F47" s="8" t="e">
        <f>VLOOKUP($D47,#REF!,3,0)</f>
        <v>#REF!</v>
      </c>
      <c r="G47" s="8" t="s">
        <v>13</v>
      </c>
      <c r="H47" s="8" t="s">
        <v>14</v>
      </c>
      <c r="I47" s="8" t="s">
        <v>1854</v>
      </c>
      <c r="J47" s="8" t="str">
        <f t="shared" si="0"/>
        <v>GUNCano_FIRING-Culverin 5m MS_B00M_CANNONS_RAW</v>
      </c>
      <c r="K47" s="8" t="s">
        <v>1944</v>
      </c>
      <c r="L47" s="8" t="s">
        <v>3835</v>
      </c>
      <c r="M47" s="8"/>
      <c r="N47" s="14" t="s">
        <v>3836</v>
      </c>
      <c r="O47" s="8"/>
      <c r="P47" s="8"/>
      <c r="Q47" s="8"/>
      <c r="R47" s="8"/>
      <c r="S47" s="8"/>
      <c r="T47" s="8"/>
      <c r="U47" s="8"/>
      <c r="V47" s="8"/>
      <c r="W47" s="8"/>
      <c r="X47" s="8"/>
      <c r="Y47" s="8"/>
      <c r="Z47" s="8"/>
      <c r="AA47" s="8"/>
      <c r="AB47" s="8"/>
      <c r="AC47" s="8"/>
      <c r="AD47" s="8"/>
    </row>
    <row r="48" spans="1:30" ht="12.75" customHeight="1">
      <c r="A48" s="8" t="s">
        <v>1855</v>
      </c>
      <c r="B48" s="5" t="s">
        <v>1928</v>
      </c>
      <c r="C48" s="5" t="s">
        <v>1886</v>
      </c>
      <c r="D48" s="5" t="s">
        <v>12</v>
      </c>
      <c r="E48" s="8" t="e">
        <f>VLOOKUP($D48,#REF!,2,0)</f>
        <v>#REF!</v>
      </c>
      <c r="F48" s="8" t="e">
        <f>VLOOKUP($D48,#REF!,3,0)</f>
        <v>#REF!</v>
      </c>
      <c r="G48" s="8" t="s">
        <v>13</v>
      </c>
      <c r="H48" s="8" t="s">
        <v>14</v>
      </c>
      <c r="I48" s="8" t="s">
        <v>1854</v>
      </c>
      <c r="J48" s="8" t="str">
        <f t="shared" si="0"/>
        <v>GUNCano_FIRING-Culverin - only 1 30m Indoor IR_B00M_CANNONS_RAW</v>
      </c>
      <c r="K48" s="8" t="s">
        <v>1946</v>
      </c>
      <c r="L48" s="8" t="s">
        <v>1946</v>
      </c>
      <c r="M48" s="8"/>
      <c r="N48" s="14" t="s">
        <v>3837</v>
      </c>
      <c r="O48" s="8"/>
      <c r="P48" s="8"/>
      <c r="Q48" s="8"/>
      <c r="R48" s="8"/>
      <c r="S48" s="8"/>
      <c r="T48" s="8"/>
      <c r="U48" s="8"/>
      <c r="V48" s="8"/>
      <c r="W48" s="8"/>
      <c r="X48" s="8"/>
      <c r="Y48" s="8"/>
      <c r="Z48" s="8"/>
      <c r="AA48" s="8"/>
      <c r="AB48" s="8"/>
      <c r="AC48" s="8"/>
      <c r="AD48" s="8"/>
    </row>
    <row r="49" spans="1:30" ht="12.75" customHeight="1">
      <c r="A49" s="8" t="s">
        <v>1855</v>
      </c>
      <c r="B49" s="5" t="s">
        <v>1928</v>
      </c>
      <c r="C49" s="5" t="s">
        <v>1889</v>
      </c>
      <c r="D49" s="5" t="s">
        <v>12</v>
      </c>
      <c r="E49" s="8" t="e">
        <f>VLOOKUP($D49,#REF!,2,0)</f>
        <v>#REF!</v>
      </c>
      <c r="F49" s="8" t="e">
        <f>VLOOKUP($D49,#REF!,3,0)</f>
        <v>#REF!</v>
      </c>
      <c r="G49" s="8" t="s">
        <v>13</v>
      </c>
      <c r="H49" s="8" t="s">
        <v>14</v>
      </c>
      <c r="I49" s="8" t="s">
        <v>1854</v>
      </c>
      <c r="J49" s="8" t="str">
        <f t="shared" si="0"/>
        <v>GUNCano_FIRING-Culverin - only 1 60m Right BU_B00M_CANNONS_RAW</v>
      </c>
      <c r="K49" s="8" t="s">
        <v>1947</v>
      </c>
      <c r="N49" s="25" t="s">
        <v>1890</v>
      </c>
      <c r="O49" s="8"/>
      <c r="P49" s="8"/>
      <c r="Q49" s="8"/>
      <c r="R49" s="8"/>
      <c r="S49" s="8"/>
      <c r="T49" s="8"/>
      <c r="U49" s="8"/>
      <c r="V49" s="8"/>
      <c r="W49" s="8"/>
      <c r="X49" s="8"/>
      <c r="Y49" s="8"/>
      <c r="Z49" s="8"/>
      <c r="AA49" s="8"/>
      <c r="AB49" s="8"/>
      <c r="AC49" s="8"/>
      <c r="AD49" s="8"/>
    </row>
    <row r="50" spans="1:30" ht="12.75" customHeight="1">
      <c r="A50" s="8" t="s">
        <v>1855</v>
      </c>
      <c r="B50" s="5" t="s">
        <v>1928</v>
      </c>
      <c r="C50" s="5" t="s">
        <v>1892</v>
      </c>
      <c r="D50" s="5" t="s">
        <v>12</v>
      </c>
      <c r="E50" s="8" t="e">
        <f>VLOOKUP($D50,#REF!,2,0)</f>
        <v>#REF!</v>
      </c>
      <c r="F50" s="8" t="e">
        <f>VLOOKUP($D50,#REF!,3,0)</f>
        <v>#REF!</v>
      </c>
      <c r="G50" s="8" t="s">
        <v>13</v>
      </c>
      <c r="H50" s="8" t="s">
        <v>14</v>
      </c>
      <c r="I50" s="8" t="s">
        <v>1854</v>
      </c>
      <c r="J50" s="8" t="str">
        <f t="shared" si="0"/>
        <v>GUNCano_FIRING-Culverin - only 1 60m Right_B00M_CANNONS_RAW</v>
      </c>
      <c r="K50" s="8" t="s">
        <v>1949</v>
      </c>
      <c r="L50" s="8" t="s">
        <v>3838</v>
      </c>
      <c r="M50" s="8"/>
      <c r="N50" s="14" t="s">
        <v>3839</v>
      </c>
      <c r="O50" s="8"/>
      <c r="P50" s="8"/>
      <c r="Q50" s="8"/>
      <c r="R50" s="8"/>
      <c r="S50" s="8"/>
      <c r="T50" s="8"/>
      <c r="U50" s="8"/>
      <c r="V50" s="8"/>
      <c r="W50" s="8"/>
      <c r="X50" s="8"/>
      <c r="Y50" s="8"/>
      <c r="Z50" s="8"/>
      <c r="AA50" s="8"/>
      <c r="AB50" s="8"/>
      <c r="AC50" s="8"/>
      <c r="AD50" s="8"/>
    </row>
    <row r="51" spans="1:30" ht="12.75" customHeight="1">
      <c r="A51" s="8" t="s">
        <v>1855</v>
      </c>
      <c r="B51" s="5" t="s">
        <v>1928</v>
      </c>
      <c r="C51" s="5" t="s">
        <v>1895</v>
      </c>
      <c r="D51" s="5" t="s">
        <v>12</v>
      </c>
      <c r="E51" s="8" t="e">
        <f>VLOOKUP($D51,#REF!,2,0)</f>
        <v>#REF!</v>
      </c>
      <c r="F51" s="8" t="e">
        <f>VLOOKUP($D51,#REF!,3,0)</f>
        <v>#REF!</v>
      </c>
      <c r="G51" s="8" t="s">
        <v>13</v>
      </c>
      <c r="H51" s="8" t="s">
        <v>14</v>
      </c>
      <c r="I51" s="8" t="s">
        <v>1854</v>
      </c>
      <c r="J51" s="8" t="str">
        <f t="shared" si="0"/>
        <v>GUNCano_FIRING-Culverin - no 3-5 75m Left BU_B00M_CANNONS_RAW</v>
      </c>
      <c r="K51" s="8" t="s">
        <v>1950</v>
      </c>
      <c r="L51" s="8"/>
      <c r="M51" s="8"/>
      <c r="N51" s="25" t="s">
        <v>1896</v>
      </c>
      <c r="O51" s="8"/>
      <c r="P51" s="8"/>
      <c r="Q51" s="8"/>
      <c r="R51" s="8"/>
      <c r="S51" s="8"/>
      <c r="T51" s="8"/>
      <c r="U51" s="8"/>
      <c r="V51" s="8"/>
      <c r="W51" s="8"/>
      <c r="X51" s="8"/>
      <c r="Y51" s="8"/>
      <c r="Z51" s="8"/>
      <c r="AA51" s="8"/>
      <c r="AB51" s="8"/>
      <c r="AC51" s="8"/>
      <c r="AD51" s="8"/>
    </row>
    <row r="52" spans="1:30" ht="12.75" customHeight="1">
      <c r="A52" s="8" t="s">
        <v>1855</v>
      </c>
      <c r="B52" s="5" t="s">
        <v>1928</v>
      </c>
      <c r="C52" s="5" t="s">
        <v>1898</v>
      </c>
      <c r="D52" s="5" t="s">
        <v>12</v>
      </c>
      <c r="E52" s="8" t="e">
        <f>VLOOKUP($D52,#REF!,2,0)</f>
        <v>#REF!</v>
      </c>
      <c r="F52" s="8" t="e">
        <f>VLOOKUP($D52,#REF!,3,0)</f>
        <v>#REF!</v>
      </c>
      <c r="G52" s="8" t="s">
        <v>13</v>
      </c>
      <c r="H52" s="8" t="s">
        <v>14</v>
      </c>
      <c r="I52" s="8" t="s">
        <v>1854</v>
      </c>
      <c r="J52" s="8" t="str">
        <f t="shared" si="0"/>
        <v>GUNCano_FIRING-Culverin - no 3-5 75m Left_B00M_CANNONS_RAW</v>
      </c>
      <c r="K52" s="8" t="s">
        <v>1952</v>
      </c>
      <c r="L52" s="8" t="s">
        <v>3840</v>
      </c>
      <c r="M52" s="8"/>
      <c r="N52" s="14" t="s">
        <v>3841</v>
      </c>
      <c r="O52" s="8"/>
      <c r="P52" s="8"/>
      <c r="Q52" s="8"/>
      <c r="R52" s="8"/>
      <c r="S52" s="8"/>
      <c r="T52" s="8"/>
      <c r="U52" s="8"/>
      <c r="V52" s="8"/>
      <c r="W52" s="8"/>
      <c r="X52" s="8"/>
      <c r="Y52" s="8"/>
      <c r="Z52" s="8"/>
      <c r="AA52" s="8"/>
      <c r="AB52" s="8"/>
      <c r="AC52" s="8"/>
      <c r="AD52" s="8"/>
    </row>
    <row r="53" spans="1:30" ht="12.75" customHeight="1">
      <c r="A53" s="8" t="s">
        <v>1855</v>
      </c>
      <c r="B53" s="5" t="s">
        <v>1953</v>
      </c>
      <c r="C53" s="5" t="s">
        <v>3756</v>
      </c>
      <c r="D53" s="5" t="s">
        <v>12</v>
      </c>
      <c r="E53" s="8" t="e">
        <f>VLOOKUP($D53,#REF!,2,0)</f>
        <v>#REF!</v>
      </c>
      <c r="F53" s="8" t="e">
        <f>VLOOKUP($D53,#REF!,3,0)</f>
        <v>#REF!</v>
      </c>
      <c r="G53" s="8" t="s">
        <v>13</v>
      </c>
      <c r="H53" s="8" t="s">
        <v>14</v>
      </c>
      <c r="I53" s="8" t="s">
        <v>1854</v>
      </c>
      <c r="J53" s="8" t="str">
        <f t="shared" si="0"/>
        <v>GUNCano_FIRING-Long Gun 20m XY BU_B00M_CANNONS_RAW</v>
      </c>
      <c r="K53" s="8" t="s">
        <v>1954</v>
      </c>
      <c r="L53" s="8"/>
      <c r="M53" s="8"/>
      <c r="N53" s="25" t="s">
        <v>1856</v>
      </c>
      <c r="O53" s="8"/>
      <c r="P53" s="8"/>
      <c r="Q53" s="8"/>
      <c r="R53" s="8"/>
      <c r="S53" s="8"/>
      <c r="T53" s="8"/>
      <c r="U53" s="8"/>
      <c r="V53" s="8"/>
      <c r="W53" s="8"/>
      <c r="X53" s="8"/>
      <c r="Y53" s="8"/>
      <c r="Z53" s="8"/>
      <c r="AA53" s="8"/>
      <c r="AB53" s="8"/>
      <c r="AC53" s="8"/>
      <c r="AD53" s="8"/>
    </row>
    <row r="54" spans="1:30" ht="12.75" customHeight="1">
      <c r="A54" s="8" t="s">
        <v>1855</v>
      </c>
      <c r="B54" s="5" t="s">
        <v>1953</v>
      </c>
      <c r="C54" s="5" t="s">
        <v>3757</v>
      </c>
      <c r="D54" s="5" t="s">
        <v>12</v>
      </c>
      <c r="E54" s="8" t="e">
        <f>VLOOKUP($D54,#REF!,2,0)</f>
        <v>#REF!</v>
      </c>
      <c r="F54" s="8" t="e">
        <f>VLOOKUP($D54,#REF!,3,0)</f>
        <v>#REF!</v>
      </c>
      <c r="G54" s="8" t="s">
        <v>13</v>
      </c>
      <c r="H54" s="8" t="s">
        <v>14</v>
      </c>
      <c r="I54" s="8" t="s">
        <v>1854</v>
      </c>
      <c r="J54" s="8" t="str">
        <f t="shared" si="0"/>
        <v>GUNCano_FIRING-Long Gun 15m MS BU_B00M_CANNONS_RAW</v>
      </c>
      <c r="K54" s="8" t="s">
        <v>1955</v>
      </c>
      <c r="L54" s="8"/>
      <c r="M54" s="8"/>
      <c r="N54" s="25" t="s">
        <v>1859</v>
      </c>
      <c r="O54" s="8"/>
      <c r="Q54" s="8"/>
      <c r="R54" s="8"/>
      <c r="S54" s="8"/>
      <c r="T54" s="8"/>
      <c r="U54" s="8"/>
      <c r="V54" s="8"/>
      <c r="W54" s="8"/>
      <c r="X54" s="8"/>
      <c r="Y54" s="8"/>
      <c r="Z54" s="8"/>
      <c r="AA54" s="8"/>
      <c r="AB54" s="8"/>
      <c r="AC54" s="8"/>
      <c r="AD54" s="8"/>
    </row>
    <row r="55" spans="1:30" ht="12.75" customHeight="1">
      <c r="A55" s="8" t="s">
        <v>1855</v>
      </c>
      <c r="B55" s="5" t="s">
        <v>1953</v>
      </c>
      <c r="C55" s="5" t="s">
        <v>3758</v>
      </c>
      <c r="D55" s="5" t="s">
        <v>12</v>
      </c>
      <c r="E55" s="8" t="e">
        <f>VLOOKUP($D55,#REF!,2,0)</f>
        <v>#REF!</v>
      </c>
      <c r="F55" s="8" t="e">
        <f>VLOOKUP($D55,#REF!,3,0)</f>
        <v>#REF!</v>
      </c>
      <c r="G55" s="8" t="s">
        <v>13</v>
      </c>
      <c r="H55" s="8" t="s">
        <v>14</v>
      </c>
      <c r="I55" s="8" t="s">
        <v>1854</v>
      </c>
      <c r="J55" s="8" t="str">
        <f t="shared" si="0"/>
        <v>GUNCano_FIRING-Long Gun 15m MS_B00M_CANNONS_RAW</v>
      </c>
      <c r="K55" s="8" t="s">
        <v>1956</v>
      </c>
      <c r="L55" s="8" t="s">
        <v>3842</v>
      </c>
      <c r="M55" s="8"/>
      <c r="N55" s="14" t="s">
        <v>3843</v>
      </c>
      <c r="O55" s="8"/>
      <c r="P55" s="8"/>
      <c r="Q55" s="8"/>
      <c r="R55" s="8"/>
      <c r="S55" s="8"/>
      <c r="T55" s="8"/>
      <c r="U55" s="8"/>
      <c r="V55" s="8"/>
      <c r="W55" s="8"/>
      <c r="X55" s="8"/>
      <c r="Y55" s="8"/>
      <c r="Z55" s="8"/>
      <c r="AA55" s="8"/>
      <c r="AB55" s="8"/>
      <c r="AC55" s="8"/>
      <c r="AD55" s="8"/>
    </row>
    <row r="56" spans="1:30" ht="12.75" customHeight="1">
      <c r="A56" s="8" t="s">
        <v>1855</v>
      </c>
      <c r="B56" s="5" t="s">
        <v>1953</v>
      </c>
      <c r="C56" s="5" t="s">
        <v>3761</v>
      </c>
      <c r="D56" s="5" t="s">
        <v>12</v>
      </c>
      <c r="E56" s="8" t="e">
        <f>VLOOKUP($D56,#REF!,2,0)</f>
        <v>#REF!</v>
      </c>
      <c r="F56" s="8" t="e">
        <f>VLOOKUP($D56,#REF!,3,0)</f>
        <v>#REF!</v>
      </c>
      <c r="G56" s="8" t="s">
        <v>13</v>
      </c>
      <c r="H56" s="8" t="s">
        <v>14</v>
      </c>
      <c r="I56" s="8" t="s">
        <v>1854</v>
      </c>
      <c r="J56" s="8" t="str">
        <f t="shared" si="0"/>
        <v>GUNCano_FIRING-Long Gun 20m XY_B00M_CANNONS_RAW</v>
      </c>
      <c r="K56" s="8" t="s">
        <v>1957</v>
      </c>
      <c r="L56" s="8" t="s">
        <v>3844</v>
      </c>
      <c r="M56" s="8"/>
      <c r="N56" s="14" t="s">
        <v>3845</v>
      </c>
      <c r="O56" s="8"/>
      <c r="Q56" s="8"/>
      <c r="R56" s="8"/>
      <c r="S56" s="8"/>
      <c r="T56" s="8"/>
      <c r="U56" s="8"/>
      <c r="V56" s="8"/>
      <c r="W56" s="8"/>
      <c r="X56" s="8"/>
      <c r="Y56" s="8"/>
      <c r="Z56" s="8"/>
      <c r="AA56" s="8"/>
      <c r="AB56" s="8"/>
      <c r="AC56" s="8"/>
      <c r="AD56" s="8"/>
    </row>
    <row r="57" spans="1:30" ht="12.75" customHeight="1">
      <c r="A57" s="8" t="s">
        <v>1855</v>
      </c>
      <c r="B57" s="5" t="s">
        <v>1953</v>
      </c>
      <c r="C57" s="5" t="s">
        <v>3764</v>
      </c>
      <c r="D57" s="5" t="s">
        <v>12</v>
      </c>
      <c r="E57" s="8" t="e">
        <f>VLOOKUP($D57,#REF!,2,0)</f>
        <v>#REF!</v>
      </c>
      <c r="F57" s="8" t="e">
        <f>VLOOKUP($D57,#REF!,3,0)</f>
        <v>#REF!</v>
      </c>
      <c r="G57" s="8" t="s">
        <v>13</v>
      </c>
      <c r="H57" s="8" t="s">
        <v>14</v>
      </c>
      <c r="I57" s="8" t="s">
        <v>1854</v>
      </c>
      <c r="J57" s="8" t="str">
        <f t="shared" si="0"/>
        <v>GUNCano_FIRING-Long Gun 185m Ambeo_B00M_CANNONS_RAW</v>
      </c>
      <c r="K57" s="8" t="s">
        <v>1959</v>
      </c>
      <c r="L57" s="8" t="s">
        <v>3846</v>
      </c>
      <c r="M57" s="8"/>
      <c r="N57" s="14" t="s">
        <v>3847</v>
      </c>
      <c r="O57" s="8"/>
      <c r="P57" s="8"/>
      <c r="Q57" s="8"/>
      <c r="R57" s="8"/>
      <c r="S57" s="8"/>
      <c r="T57" s="8"/>
      <c r="U57" s="8"/>
      <c r="V57" s="8"/>
      <c r="W57" s="8"/>
      <c r="X57" s="8"/>
      <c r="Y57" s="8"/>
      <c r="Z57" s="8"/>
      <c r="AA57" s="8"/>
      <c r="AB57" s="8"/>
      <c r="AC57" s="8"/>
      <c r="AD57" s="8"/>
    </row>
    <row r="58" spans="1:30" ht="12.75" customHeight="1">
      <c r="A58" s="8" t="s">
        <v>1855</v>
      </c>
      <c r="B58" s="5" t="s">
        <v>1953</v>
      </c>
      <c r="C58" s="5" t="s">
        <v>3767</v>
      </c>
      <c r="D58" s="5" t="s">
        <v>12</v>
      </c>
      <c r="E58" s="8" t="e">
        <f>VLOOKUP($D58,#REF!,2,0)</f>
        <v>#REF!</v>
      </c>
      <c r="F58" s="8" t="e">
        <f>VLOOKUP($D58,#REF!,3,0)</f>
        <v>#REF!</v>
      </c>
      <c r="G58" s="8" t="s">
        <v>13</v>
      </c>
      <c r="H58" s="8" t="s">
        <v>14</v>
      </c>
      <c r="I58" s="8" t="s">
        <v>1854</v>
      </c>
      <c r="J58" s="8" t="str">
        <f t="shared" si="0"/>
        <v>GUNCano_FIRING-Long Gun 148m ORTF3D Hi_B00M_CANNONS_RAW</v>
      </c>
      <c r="K58" s="8" t="s">
        <v>1961</v>
      </c>
      <c r="L58" s="8" t="s">
        <v>3848</v>
      </c>
      <c r="M58" s="8"/>
      <c r="N58" s="14" t="s">
        <v>3849</v>
      </c>
      <c r="O58" s="8"/>
      <c r="P58" s="8"/>
      <c r="Q58" s="8"/>
      <c r="R58" s="8"/>
      <c r="S58" s="8"/>
      <c r="T58" s="8"/>
      <c r="U58" s="8"/>
      <c r="V58" s="8"/>
      <c r="W58" s="8"/>
      <c r="X58" s="8"/>
      <c r="Y58" s="8"/>
      <c r="Z58" s="8"/>
      <c r="AA58" s="8"/>
      <c r="AB58" s="8"/>
      <c r="AC58" s="8"/>
      <c r="AD58" s="8"/>
    </row>
    <row r="59" spans="1:30" ht="12.75" customHeight="1">
      <c r="A59" s="8" t="s">
        <v>1855</v>
      </c>
      <c r="B59" s="5" t="s">
        <v>1953</v>
      </c>
      <c r="C59" s="5" t="s">
        <v>3770</v>
      </c>
      <c r="D59" s="5" t="s">
        <v>12</v>
      </c>
      <c r="E59" s="8" t="e">
        <f>VLOOKUP($D59,#REF!,2,0)</f>
        <v>#REF!</v>
      </c>
      <c r="F59" s="8" t="e">
        <f>VLOOKUP($D59,#REF!,3,0)</f>
        <v>#REF!</v>
      </c>
      <c r="G59" s="8" t="s">
        <v>13</v>
      </c>
      <c r="H59" s="8" t="s">
        <v>14</v>
      </c>
      <c r="I59" s="8" t="s">
        <v>1854</v>
      </c>
      <c r="J59" s="8" t="str">
        <f t="shared" si="0"/>
        <v>GUNCano_FIRING-Long Gun 148m ORTF3D Lo_B00M_CANNONS_RAW</v>
      </c>
      <c r="K59" s="8" t="s">
        <v>1963</v>
      </c>
      <c r="L59" s="8" t="s">
        <v>3850</v>
      </c>
      <c r="M59" s="8"/>
      <c r="N59" s="14" t="s">
        <v>3851</v>
      </c>
      <c r="O59" s="8"/>
      <c r="P59" s="8"/>
      <c r="Q59" s="8"/>
      <c r="R59" s="8"/>
      <c r="S59" s="8"/>
      <c r="T59" s="8"/>
      <c r="U59" s="8"/>
      <c r="V59" s="8"/>
      <c r="W59" s="8"/>
      <c r="X59" s="8"/>
      <c r="Y59" s="8"/>
      <c r="Z59" s="8"/>
      <c r="AA59" s="8"/>
      <c r="AB59" s="8"/>
      <c r="AC59" s="8"/>
      <c r="AD59" s="8"/>
    </row>
    <row r="60" spans="1:30" ht="12.75" customHeight="1">
      <c r="A60" s="8" t="s">
        <v>1855</v>
      </c>
      <c r="B60" s="5" t="s">
        <v>1953</v>
      </c>
      <c r="C60" s="5" t="s">
        <v>3020</v>
      </c>
      <c r="D60" s="5" t="s">
        <v>12</v>
      </c>
      <c r="E60" s="8" t="e">
        <f>VLOOKUP($D60,#REF!,2,0)</f>
        <v>#REF!</v>
      </c>
      <c r="F60" s="8" t="e">
        <f>VLOOKUP($D60,#REF!,3,0)</f>
        <v>#REF!</v>
      </c>
      <c r="G60" s="8" t="s">
        <v>13</v>
      </c>
      <c r="H60" s="8" t="s">
        <v>14</v>
      </c>
      <c r="I60" s="8" t="s">
        <v>1854</v>
      </c>
      <c r="J60" s="8" t="str">
        <f t="shared" si="0"/>
        <v>GUNCano_FIRING-Long Gun 175m XY_B00M_CANNONS_RAW</v>
      </c>
      <c r="K60" s="8" t="s">
        <v>1965</v>
      </c>
      <c r="L60" s="8" t="s">
        <v>3852</v>
      </c>
      <c r="M60" s="8"/>
      <c r="N60" s="14" t="s">
        <v>3853</v>
      </c>
      <c r="O60" s="8"/>
      <c r="P60" s="8"/>
      <c r="Q60" s="8"/>
      <c r="R60" s="8"/>
      <c r="S60" s="8"/>
      <c r="T60" s="8"/>
      <c r="U60" s="8"/>
      <c r="V60" s="8"/>
      <c r="W60" s="8"/>
      <c r="X60" s="8"/>
      <c r="Y60" s="8"/>
      <c r="Z60" s="8"/>
      <c r="AA60" s="8"/>
      <c r="AB60" s="8"/>
      <c r="AC60" s="8"/>
      <c r="AD60" s="8"/>
    </row>
    <row r="61" spans="1:30" ht="12.75" customHeight="1">
      <c r="A61" s="8" t="s">
        <v>1855</v>
      </c>
      <c r="B61" s="5" t="s">
        <v>1953</v>
      </c>
      <c r="C61" s="5" t="s">
        <v>3775</v>
      </c>
      <c r="D61" s="5" t="s">
        <v>12</v>
      </c>
      <c r="E61" s="8" t="e">
        <f>VLOOKUP($D61,#REF!,2,0)</f>
        <v>#REF!</v>
      </c>
      <c r="F61" s="8" t="e">
        <f>VLOOKUP($D61,#REF!,3,0)</f>
        <v>#REF!</v>
      </c>
      <c r="G61" s="8" t="s">
        <v>13</v>
      </c>
      <c r="H61" s="8" t="s">
        <v>14</v>
      </c>
      <c r="I61" s="8" t="s">
        <v>1854</v>
      </c>
      <c r="J61" s="8" t="str">
        <f t="shared" si="0"/>
        <v>GUNCano_FIRING-Long Gun 1m AB_B00M_CANNONS_RAW</v>
      </c>
      <c r="K61" s="8" t="s">
        <v>1966</v>
      </c>
      <c r="L61" s="8" t="s">
        <v>3854</v>
      </c>
      <c r="M61" s="8"/>
      <c r="N61" s="14" t="s">
        <v>3855</v>
      </c>
      <c r="O61" s="8"/>
      <c r="P61" s="8"/>
      <c r="Q61" s="8"/>
      <c r="R61" s="8"/>
      <c r="S61" s="8"/>
      <c r="T61" s="8"/>
      <c r="U61" s="8"/>
      <c r="V61" s="8"/>
      <c r="W61" s="8"/>
      <c r="X61" s="8"/>
      <c r="Y61" s="8"/>
      <c r="Z61" s="8"/>
      <c r="AA61" s="8"/>
      <c r="AB61" s="8"/>
      <c r="AC61" s="8"/>
      <c r="AD61" s="8"/>
    </row>
    <row r="62" spans="1:30" ht="12.75" customHeight="1">
      <c r="A62" s="8" t="s">
        <v>1855</v>
      </c>
      <c r="B62" s="5" t="s">
        <v>1953</v>
      </c>
      <c r="C62" s="5" t="s">
        <v>3778</v>
      </c>
      <c r="D62" s="5" t="s">
        <v>12</v>
      </c>
      <c r="E62" s="8" t="e">
        <f>VLOOKUP($D62,#REF!,2,0)</f>
        <v>#REF!</v>
      </c>
      <c r="F62" s="8" t="e">
        <f>VLOOKUP($D62,#REF!,3,0)</f>
        <v>#REF!</v>
      </c>
      <c r="G62" s="8" t="s">
        <v>13</v>
      </c>
      <c r="H62" s="8" t="s">
        <v>14</v>
      </c>
      <c r="I62" s="8" t="s">
        <v>1854</v>
      </c>
      <c r="J62" s="8" t="str">
        <f t="shared" si="0"/>
        <v>GUNCano_FIRING-Long Gun 3m AB_B00M_CANNONS_RAW</v>
      </c>
      <c r="K62" s="8" t="s">
        <v>1967</v>
      </c>
      <c r="L62" s="8" t="s">
        <v>3856</v>
      </c>
      <c r="M62" s="8"/>
      <c r="N62" s="14" t="s">
        <v>3857</v>
      </c>
      <c r="O62" s="8"/>
      <c r="P62" s="8"/>
      <c r="Q62" s="8"/>
      <c r="R62" s="8"/>
      <c r="S62" s="8"/>
      <c r="T62" s="8"/>
      <c r="U62" s="8"/>
      <c r="V62" s="8"/>
      <c r="W62" s="8"/>
      <c r="X62" s="8"/>
      <c r="Y62" s="8"/>
      <c r="Z62" s="8"/>
      <c r="AA62" s="8"/>
      <c r="AB62" s="8"/>
      <c r="AC62" s="8"/>
      <c r="AD62" s="8"/>
    </row>
    <row r="63" spans="1:30" ht="12.75" customHeight="1">
      <c r="A63" s="8" t="s">
        <v>1855</v>
      </c>
      <c r="B63" s="5" t="s">
        <v>1953</v>
      </c>
      <c r="C63" s="5" t="s">
        <v>3781</v>
      </c>
      <c r="D63" s="5" t="s">
        <v>12</v>
      </c>
      <c r="E63" s="8" t="e">
        <f>VLOOKUP($D63,#REF!,2,0)</f>
        <v>#REF!</v>
      </c>
      <c r="F63" s="8" t="e">
        <f>VLOOKUP($D63,#REF!,3,0)</f>
        <v>#REF!</v>
      </c>
      <c r="G63" s="8" t="s">
        <v>13</v>
      </c>
      <c r="H63" s="8" t="s">
        <v>14</v>
      </c>
      <c r="I63" s="8" t="s">
        <v>1854</v>
      </c>
      <c r="J63" s="8" t="str">
        <f t="shared" si="0"/>
        <v>GUNCano_FIRING-Long Gun 4m HH_B00M_CANNONS_RAW</v>
      </c>
      <c r="K63" s="8" t="s">
        <v>1968</v>
      </c>
      <c r="L63" s="8" t="s">
        <v>3858</v>
      </c>
      <c r="M63" s="8"/>
      <c r="N63" s="14" t="s">
        <v>3859</v>
      </c>
      <c r="O63" s="8"/>
      <c r="P63" s="8"/>
      <c r="Q63" s="8"/>
      <c r="R63" s="8"/>
      <c r="S63" s="8"/>
      <c r="T63" s="8"/>
      <c r="U63" s="8"/>
      <c r="V63" s="8"/>
      <c r="W63" s="8"/>
      <c r="X63" s="8"/>
      <c r="Y63" s="8"/>
      <c r="Z63" s="8"/>
      <c r="AA63" s="8"/>
      <c r="AB63" s="8"/>
      <c r="AC63" s="8"/>
      <c r="AD63" s="8"/>
    </row>
    <row r="64" spans="1:30" ht="12.75" customHeight="1">
      <c r="A64" s="8" t="s">
        <v>1855</v>
      </c>
      <c r="B64" s="5" t="s">
        <v>1953</v>
      </c>
      <c r="C64" s="5" t="s">
        <v>3784</v>
      </c>
      <c r="D64" s="5" t="s">
        <v>12</v>
      </c>
      <c r="E64" s="8" t="e">
        <f>VLOOKUP($D64,#REF!,2,0)</f>
        <v>#REF!</v>
      </c>
      <c r="F64" s="8" t="e">
        <f>VLOOKUP($D64,#REF!,3,0)</f>
        <v>#REF!</v>
      </c>
      <c r="G64" s="8" t="s">
        <v>13</v>
      </c>
      <c r="H64" s="8" t="s">
        <v>14</v>
      </c>
      <c r="I64" s="8" t="s">
        <v>1854</v>
      </c>
      <c r="J64" s="8" t="str">
        <f t="shared" si="0"/>
        <v>GUNCano_FIRING-Long Gun 5m MS_B00M_CANNONS_RAW</v>
      </c>
      <c r="K64" s="8" t="s">
        <v>1969</v>
      </c>
      <c r="L64" s="8" t="s">
        <v>3860</v>
      </c>
      <c r="M64" s="8"/>
      <c r="N64" s="14" t="s">
        <v>3861</v>
      </c>
      <c r="O64" s="8"/>
      <c r="P64" s="8"/>
      <c r="Q64" s="8"/>
      <c r="R64" s="8"/>
      <c r="S64" s="8"/>
      <c r="T64" s="8"/>
      <c r="U64" s="8"/>
      <c r="V64" s="8"/>
      <c r="W64" s="8"/>
      <c r="X64" s="8"/>
      <c r="Y64" s="8"/>
      <c r="Z64" s="8"/>
      <c r="AA64" s="8"/>
      <c r="AB64" s="8"/>
      <c r="AC64" s="8"/>
      <c r="AD64" s="8"/>
    </row>
    <row r="65" spans="1:30" ht="12.75" customHeight="1">
      <c r="A65" s="8" t="s">
        <v>1855</v>
      </c>
      <c r="B65" s="5" t="s">
        <v>1953</v>
      </c>
      <c r="C65" s="5" t="s">
        <v>1886</v>
      </c>
      <c r="D65" s="5" t="s">
        <v>12</v>
      </c>
      <c r="E65" s="8" t="e">
        <f>VLOOKUP($D65,#REF!,2,0)</f>
        <v>#REF!</v>
      </c>
      <c r="F65" s="8" t="e">
        <f>VLOOKUP($D65,#REF!,3,0)</f>
        <v>#REF!</v>
      </c>
      <c r="G65" s="8" t="s">
        <v>13</v>
      </c>
      <c r="H65" s="8" t="s">
        <v>14</v>
      </c>
      <c r="I65" s="8" t="s">
        <v>1854</v>
      </c>
      <c r="J65" s="8" t="str">
        <f t="shared" si="0"/>
        <v>GUNCano_FIRING-Long Gun - only 1 30m Indoor IR_B00M_CANNONS_RAW</v>
      </c>
      <c r="K65" s="8" t="s">
        <v>1971</v>
      </c>
      <c r="L65" s="8" t="s">
        <v>1971</v>
      </c>
      <c r="M65" s="8"/>
      <c r="N65" s="14" t="s">
        <v>3862</v>
      </c>
      <c r="O65" s="8"/>
      <c r="P65" s="8"/>
      <c r="Q65" s="8"/>
      <c r="R65" s="8"/>
      <c r="S65" s="8"/>
      <c r="T65" s="8"/>
      <c r="U65" s="8"/>
      <c r="V65" s="8"/>
      <c r="W65" s="8"/>
      <c r="X65" s="8"/>
      <c r="Y65" s="8"/>
      <c r="Z65" s="8"/>
      <c r="AA65" s="8"/>
      <c r="AB65" s="8"/>
      <c r="AC65" s="8"/>
      <c r="AD65" s="8"/>
    </row>
    <row r="66" spans="1:30" ht="12.75" customHeight="1">
      <c r="A66" s="8" t="s">
        <v>1855</v>
      </c>
      <c r="B66" s="5" t="s">
        <v>1953</v>
      </c>
      <c r="C66" s="5" t="s">
        <v>1889</v>
      </c>
      <c r="D66" s="5" t="s">
        <v>12</v>
      </c>
      <c r="E66" s="8" t="e">
        <f>VLOOKUP($D66,#REF!,2,0)</f>
        <v>#REF!</v>
      </c>
      <c r="F66" s="8" t="e">
        <f>VLOOKUP($D66,#REF!,3,0)</f>
        <v>#REF!</v>
      </c>
      <c r="G66" s="8" t="s">
        <v>13</v>
      </c>
      <c r="H66" s="8" t="s">
        <v>14</v>
      </c>
      <c r="I66" s="8" t="s">
        <v>1854</v>
      </c>
      <c r="J66" s="8" t="str">
        <f t="shared" si="0"/>
        <v>GUNCano_FIRING-Long Gun - only 1 60m Right BU_B00M_CANNONS_RAW</v>
      </c>
      <c r="K66" s="8" t="s">
        <v>1972</v>
      </c>
      <c r="N66" s="25" t="s">
        <v>1890</v>
      </c>
      <c r="O66" s="8"/>
      <c r="P66" s="8"/>
      <c r="Q66" s="8"/>
      <c r="R66" s="8"/>
      <c r="S66" s="8"/>
      <c r="T66" s="8"/>
      <c r="U66" s="8"/>
      <c r="V66" s="8"/>
      <c r="W66" s="8"/>
      <c r="X66" s="8"/>
      <c r="Y66" s="8"/>
      <c r="Z66" s="8"/>
      <c r="AA66" s="8"/>
      <c r="AB66" s="8"/>
      <c r="AC66" s="8"/>
      <c r="AD66" s="8"/>
    </row>
    <row r="67" spans="1:30" ht="12.75" customHeight="1">
      <c r="A67" s="8" t="s">
        <v>1855</v>
      </c>
      <c r="B67" s="5" t="s">
        <v>1953</v>
      </c>
      <c r="C67" s="5" t="s">
        <v>1892</v>
      </c>
      <c r="D67" s="5" t="s">
        <v>12</v>
      </c>
      <c r="E67" s="8" t="e">
        <f>VLOOKUP($D67,#REF!,2,0)</f>
        <v>#REF!</v>
      </c>
      <c r="F67" s="8" t="e">
        <f>VLOOKUP($D67,#REF!,3,0)</f>
        <v>#REF!</v>
      </c>
      <c r="G67" s="8" t="s">
        <v>13</v>
      </c>
      <c r="H67" s="8" t="s">
        <v>14</v>
      </c>
      <c r="I67" s="8" t="s">
        <v>1854</v>
      </c>
      <c r="J67" s="8" t="str">
        <f t="shared" si="0"/>
        <v>GUNCano_FIRING-Long Gun - only 1 60m Right_B00M_CANNONS_RAW</v>
      </c>
      <c r="K67" s="8" t="s">
        <v>1974</v>
      </c>
      <c r="L67" s="8" t="s">
        <v>3863</v>
      </c>
      <c r="M67" s="8"/>
      <c r="N67" s="14" t="s">
        <v>3864</v>
      </c>
      <c r="O67" s="8"/>
      <c r="P67" s="8"/>
      <c r="Q67" s="8"/>
      <c r="R67" s="8"/>
      <c r="S67" s="8"/>
      <c r="T67" s="8"/>
      <c r="U67" s="8"/>
      <c r="V67" s="8"/>
      <c r="W67" s="8"/>
      <c r="X67" s="8"/>
      <c r="Y67" s="8"/>
      <c r="Z67" s="8"/>
      <c r="AA67" s="8"/>
      <c r="AB67" s="8"/>
      <c r="AC67" s="8"/>
      <c r="AD67" s="8"/>
    </row>
    <row r="68" spans="1:30" ht="12.75" customHeight="1">
      <c r="A68" s="8" t="s">
        <v>1855</v>
      </c>
      <c r="B68" s="5" t="s">
        <v>1953</v>
      </c>
      <c r="C68" s="5" t="s">
        <v>1895</v>
      </c>
      <c r="D68" s="5" t="s">
        <v>12</v>
      </c>
      <c r="E68" s="8" t="e">
        <f>VLOOKUP($D68,#REF!,2,0)</f>
        <v>#REF!</v>
      </c>
      <c r="F68" s="8" t="e">
        <f>VLOOKUP($D68,#REF!,3,0)</f>
        <v>#REF!</v>
      </c>
      <c r="G68" s="8" t="s">
        <v>13</v>
      </c>
      <c r="H68" s="8" t="s">
        <v>14</v>
      </c>
      <c r="I68" s="8" t="s">
        <v>1854</v>
      </c>
      <c r="J68" s="8" t="str">
        <f t="shared" si="0"/>
        <v>GUNCano_FIRING-Long Gun - no 3-5 75m Left BU_B00M_CANNONS_RAW</v>
      </c>
      <c r="K68" s="8" t="s">
        <v>1975</v>
      </c>
      <c r="L68" s="8"/>
      <c r="M68" s="8"/>
      <c r="N68" s="25" t="s">
        <v>1896</v>
      </c>
      <c r="O68" s="8"/>
      <c r="P68" s="8"/>
      <c r="Q68" s="8"/>
      <c r="R68" s="8"/>
      <c r="S68" s="8"/>
      <c r="T68" s="8"/>
      <c r="U68" s="8"/>
      <c r="V68" s="8"/>
      <c r="W68" s="8"/>
      <c r="X68" s="8"/>
      <c r="Y68" s="8"/>
      <c r="Z68" s="8"/>
      <c r="AA68" s="8"/>
      <c r="AB68" s="8"/>
      <c r="AC68" s="8"/>
      <c r="AD68" s="8"/>
    </row>
    <row r="69" spans="1:30" ht="12.75" customHeight="1">
      <c r="A69" s="8" t="s">
        <v>1855</v>
      </c>
      <c r="B69" s="5" t="s">
        <v>1953</v>
      </c>
      <c r="C69" s="5" t="s">
        <v>1898</v>
      </c>
      <c r="D69" s="5" t="s">
        <v>12</v>
      </c>
      <c r="E69" s="8" t="e">
        <f>VLOOKUP($D69,#REF!,2,0)</f>
        <v>#REF!</v>
      </c>
      <c r="F69" s="8" t="e">
        <f>VLOOKUP($D69,#REF!,3,0)</f>
        <v>#REF!</v>
      </c>
      <c r="G69" s="8" t="s">
        <v>13</v>
      </c>
      <c r="H69" s="8" t="s">
        <v>14</v>
      </c>
      <c r="I69" s="8" t="s">
        <v>1854</v>
      </c>
      <c r="J69" s="8" t="str">
        <f t="shared" si="0"/>
        <v>GUNCano_FIRING-Long Gun - no 3-5 75m Left_B00M_CANNONS_RAW</v>
      </c>
      <c r="K69" s="8" t="s">
        <v>1977</v>
      </c>
      <c r="L69" s="8" t="s">
        <v>3865</v>
      </c>
      <c r="M69" s="8"/>
      <c r="N69" s="14" t="s">
        <v>3866</v>
      </c>
      <c r="O69" s="8"/>
      <c r="P69" s="8"/>
      <c r="Q69" s="8"/>
      <c r="R69" s="8"/>
      <c r="S69" s="8"/>
      <c r="T69" s="8"/>
      <c r="U69" s="8"/>
      <c r="V69" s="8"/>
      <c r="W69" s="8"/>
      <c r="X69" s="8"/>
      <c r="Y69" s="8"/>
      <c r="Z69" s="8"/>
      <c r="AA69" s="8"/>
      <c r="AB69" s="8"/>
      <c r="AC69" s="8"/>
      <c r="AD69" s="8"/>
    </row>
    <row r="70" spans="1:30" ht="12.75" customHeight="1">
      <c r="A70" s="8" t="s">
        <v>1855</v>
      </c>
      <c r="B70" s="5" t="s">
        <v>1978</v>
      </c>
      <c r="C70" s="5" t="s">
        <v>3756</v>
      </c>
      <c r="D70" s="5" t="s">
        <v>12</v>
      </c>
      <c r="E70" s="8" t="e">
        <f>VLOOKUP($D70,#REF!,2,0)</f>
        <v>#REF!</v>
      </c>
      <c r="F70" s="8" t="e">
        <f>VLOOKUP($D70,#REF!,3,0)</f>
        <v>#REF!</v>
      </c>
      <c r="G70" s="8" t="s">
        <v>13</v>
      </c>
      <c r="H70" s="8" t="s">
        <v>14</v>
      </c>
      <c r="I70" s="8" t="s">
        <v>1854</v>
      </c>
      <c r="J70" s="8" t="str">
        <f t="shared" si="0"/>
        <v>GUNCano_FIRING-Bombard 20m XY BU_B00M_CANNONS_RAW</v>
      </c>
      <c r="K70" s="8" t="s">
        <v>1979</v>
      </c>
      <c r="L70" s="8"/>
      <c r="M70" s="8"/>
      <c r="N70" s="14" t="s">
        <v>3867</v>
      </c>
      <c r="O70" s="8"/>
      <c r="P70" s="8"/>
      <c r="Q70" s="8"/>
      <c r="R70" s="8"/>
      <c r="S70" s="8"/>
      <c r="T70" s="8"/>
      <c r="U70" s="8"/>
      <c r="V70" s="8"/>
      <c r="W70" s="8"/>
      <c r="X70" s="8"/>
      <c r="Y70" s="8"/>
      <c r="Z70" s="8"/>
      <c r="AA70" s="8"/>
      <c r="AB70" s="8"/>
      <c r="AC70" s="8"/>
      <c r="AD70" s="8"/>
    </row>
    <row r="71" spans="1:30" ht="12.75" customHeight="1">
      <c r="A71" s="8" t="s">
        <v>1855</v>
      </c>
      <c r="B71" s="5" t="s">
        <v>1978</v>
      </c>
      <c r="C71" s="5" t="s">
        <v>3757</v>
      </c>
      <c r="D71" s="5" t="s">
        <v>12</v>
      </c>
      <c r="E71" s="8" t="e">
        <f>VLOOKUP($D71,#REF!,2,0)</f>
        <v>#REF!</v>
      </c>
      <c r="F71" s="8" t="e">
        <f>VLOOKUP($D71,#REF!,3,0)</f>
        <v>#REF!</v>
      </c>
      <c r="G71" s="8" t="s">
        <v>13</v>
      </c>
      <c r="H71" s="8" t="s">
        <v>14</v>
      </c>
      <c r="I71" s="8" t="s">
        <v>1854</v>
      </c>
      <c r="J71" s="8" t="str">
        <f t="shared" si="0"/>
        <v>GUNCano_FIRING-Bombard 15m MS BU_B00M_CANNONS_RAW</v>
      </c>
      <c r="K71" s="8" t="s">
        <v>1980</v>
      </c>
      <c r="L71" s="8"/>
      <c r="M71" s="8"/>
      <c r="N71" s="25" t="s">
        <v>1856</v>
      </c>
      <c r="O71" s="8"/>
      <c r="Q71" s="8"/>
      <c r="R71" s="8"/>
      <c r="S71" s="8"/>
      <c r="T71" s="8"/>
      <c r="U71" s="8"/>
      <c r="V71" s="8"/>
      <c r="W71" s="8"/>
      <c r="X71" s="8"/>
      <c r="Y71" s="8"/>
      <c r="Z71" s="8"/>
      <c r="AA71" s="8"/>
      <c r="AB71" s="8"/>
      <c r="AC71" s="8"/>
      <c r="AD71" s="8"/>
    </row>
    <row r="72" spans="1:30" ht="12.75" customHeight="1">
      <c r="A72" s="8" t="s">
        <v>1855</v>
      </c>
      <c r="B72" s="5" t="s">
        <v>1978</v>
      </c>
      <c r="C72" s="5" t="s">
        <v>3758</v>
      </c>
      <c r="D72" s="5" t="s">
        <v>12</v>
      </c>
      <c r="E72" s="8" t="e">
        <f>VLOOKUP($D72,#REF!,2,0)</f>
        <v>#REF!</v>
      </c>
      <c r="F72" s="8" t="e">
        <f>VLOOKUP($D72,#REF!,3,0)</f>
        <v>#REF!</v>
      </c>
      <c r="G72" s="8" t="s">
        <v>13</v>
      </c>
      <c r="H72" s="8" t="s">
        <v>14</v>
      </c>
      <c r="I72" s="8" t="s">
        <v>1854</v>
      </c>
      <c r="J72" s="8" t="str">
        <f t="shared" si="0"/>
        <v>GUNCano_FIRING-Bombard 15m MS_B00M_CANNONS_RAW</v>
      </c>
      <c r="K72" s="8" t="s">
        <v>1981</v>
      </c>
      <c r="L72" s="8" t="s">
        <v>3868</v>
      </c>
      <c r="M72" s="8"/>
      <c r="N72" s="25" t="s">
        <v>1859</v>
      </c>
      <c r="O72" s="8"/>
      <c r="P72" s="8"/>
      <c r="Q72" s="8"/>
      <c r="R72" s="8"/>
      <c r="S72" s="8"/>
      <c r="T72" s="8"/>
      <c r="U72" s="8"/>
      <c r="V72" s="8"/>
      <c r="W72" s="8"/>
      <c r="X72" s="8"/>
      <c r="Y72" s="8"/>
      <c r="Z72" s="8"/>
      <c r="AA72" s="8"/>
      <c r="AB72" s="8"/>
      <c r="AC72" s="8"/>
      <c r="AD72" s="8"/>
    </row>
    <row r="73" spans="1:30" ht="12.75" customHeight="1">
      <c r="A73" s="8" t="s">
        <v>1855</v>
      </c>
      <c r="B73" s="5" t="s">
        <v>1978</v>
      </c>
      <c r="C73" s="5" t="s">
        <v>3761</v>
      </c>
      <c r="D73" s="5" t="s">
        <v>12</v>
      </c>
      <c r="E73" s="8" t="e">
        <f>VLOOKUP($D73,#REF!,2,0)</f>
        <v>#REF!</v>
      </c>
      <c r="F73" s="8" t="e">
        <f>VLOOKUP($D73,#REF!,3,0)</f>
        <v>#REF!</v>
      </c>
      <c r="G73" s="8" t="s">
        <v>13</v>
      </c>
      <c r="H73" s="8" t="s">
        <v>14</v>
      </c>
      <c r="I73" s="8" t="s">
        <v>1854</v>
      </c>
      <c r="J73" s="8" t="str">
        <f t="shared" si="0"/>
        <v>GUNCano_FIRING-Bombard 20m XY_B00M_CANNONS_RAW</v>
      </c>
      <c r="K73" s="8" t="s">
        <v>1982</v>
      </c>
      <c r="L73" s="8" t="s">
        <v>3869</v>
      </c>
      <c r="M73" s="8"/>
      <c r="N73" s="14" t="s">
        <v>3870</v>
      </c>
      <c r="O73" s="8"/>
      <c r="Q73" s="8"/>
      <c r="R73" s="8"/>
      <c r="S73" s="8"/>
      <c r="T73" s="8"/>
      <c r="U73" s="8"/>
      <c r="V73" s="8"/>
      <c r="W73" s="8"/>
      <c r="X73" s="8"/>
      <c r="Y73" s="8"/>
      <c r="Z73" s="8"/>
      <c r="AA73" s="8"/>
      <c r="AB73" s="8"/>
      <c r="AC73" s="8"/>
      <c r="AD73" s="8"/>
    </row>
    <row r="74" spans="1:30" ht="12.75" customHeight="1">
      <c r="A74" s="8" t="s">
        <v>1855</v>
      </c>
      <c r="B74" s="5" t="s">
        <v>1978</v>
      </c>
      <c r="C74" s="5" t="s">
        <v>3764</v>
      </c>
      <c r="D74" s="5" t="s">
        <v>12</v>
      </c>
      <c r="E74" s="8" t="e">
        <f>VLOOKUP($D74,#REF!,2,0)</f>
        <v>#REF!</v>
      </c>
      <c r="F74" s="8" t="e">
        <f>VLOOKUP($D74,#REF!,3,0)</f>
        <v>#REF!</v>
      </c>
      <c r="G74" s="8" t="s">
        <v>13</v>
      </c>
      <c r="H74" s="8" t="s">
        <v>14</v>
      </c>
      <c r="I74" s="8" t="s">
        <v>1854</v>
      </c>
      <c r="J74" s="8" t="str">
        <f t="shared" si="0"/>
        <v>GUNCano_FIRING-Bombard 185m Ambeo_B00M_CANNONS_RAW</v>
      </c>
      <c r="K74" s="8" t="s">
        <v>1984</v>
      </c>
      <c r="L74" s="8" t="s">
        <v>3871</v>
      </c>
      <c r="M74" s="8"/>
      <c r="N74" s="14" t="s">
        <v>3872</v>
      </c>
      <c r="O74" s="8"/>
      <c r="P74" s="8"/>
      <c r="Q74" s="8"/>
      <c r="R74" s="8"/>
      <c r="S74" s="8"/>
      <c r="T74" s="8"/>
      <c r="U74" s="8"/>
      <c r="V74" s="8"/>
      <c r="W74" s="8"/>
      <c r="X74" s="8"/>
      <c r="Y74" s="8"/>
      <c r="Z74" s="8"/>
      <c r="AA74" s="8"/>
      <c r="AB74" s="8"/>
      <c r="AC74" s="8"/>
      <c r="AD74" s="8"/>
    </row>
    <row r="75" spans="1:30" ht="12.75" customHeight="1">
      <c r="A75" s="8" t="s">
        <v>1855</v>
      </c>
      <c r="B75" s="5" t="s">
        <v>1978</v>
      </c>
      <c r="C75" s="5" t="s">
        <v>3767</v>
      </c>
      <c r="D75" s="5" t="s">
        <v>12</v>
      </c>
      <c r="E75" s="8" t="e">
        <f>VLOOKUP($D75,#REF!,2,0)</f>
        <v>#REF!</v>
      </c>
      <c r="F75" s="8" t="e">
        <f>VLOOKUP($D75,#REF!,3,0)</f>
        <v>#REF!</v>
      </c>
      <c r="G75" s="8" t="s">
        <v>13</v>
      </c>
      <c r="H75" s="8" t="s">
        <v>14</v>
      </c>
      <c r="I75" s="8" t="s">
        <v>1854</v>
      </c>
      <c r="J75" s="8" t="str">
        <f t="shared" si="0"/>
        <v>GUNCano_FIRING-Bombard 148m ORTF3D Hi_B00M_CANNONS_RAW</v>
      </c>
      <c r="K75" s="8" t="s">
        <v>1986</v>
      </c>
      <c r="L75" s="8" t="s">
        <v>3873</v>
      </c>
      <c r="M75" s="8"/>
      <c r="N75" s="14" t="s">
        <v>3874</v>
      </c>
      <c r="O75" s="8"/>
      <c r="P75" s="8"/>
      <c r="Q75" s="8"/>
      <c r="R75" s="8"/>
      <c r="S75" s="8"/>
      <c r="T75" s="8"/>
      <c r="U75" s="8"/>
      <c r="V75" s="8"/>
      <c r="W75" s="8"/>
      <c r="X75" s="8"/>
      <c r="Y75" s="8"/>
      <c r="Z75" s="8"/>
      <c r="AA75" s="8"/>
      <c r="AB75" s="8"/>
      <c r="AC75" s="8"/>
      <c r="AD75" s="8"/>
    </row>
    <row r="76" spans="1:30" ht="12.75" customHeight="1">
      <c r="A76" s="8" t="s">
        <v>1855</v>
      </c>
      <c r="B76" s="5" t="s">
        <v>1978</v>
      </c>
      <c r="C76" s="5" t="s">
        <v>3770</v>
      </c>
      <c r="D76" s="5" t="s">
        <v>12</v>
      </c>
      <c r="E76" s="8" t="e">
        <f>VLOOKUP($D76,#REF!,2,0)</f>
        <v>#REF!</v>
      </c>
      <c r="F76" s="8" t="e">
        <f>VLOOKUP($D76,#REF!,3,0)</f>
        <v>#REF!</v>
      </c>
      <c r="G76" s="8" t="s">
        <v>13</v>
      </c>
      <c r="H76" s="8" t="s">
        <v>14</v>
      </c>
      <c r="I76" s="8" t="s">
        <v>1854</v>
      </c>
      <c r="J76" s="8" t="str">
        <f t="shared" si="0"/>
        <v>GUNCano_FIRING-Bombard 148m ORTF3D Lo_B00M_CANNONS_RAW</v>
      </c>
      <c r="K76" s="8" t="s">
        <v>1988</v>
      </c>
      <c r="L76" s="8" t="s">
        <v>3875</v>
      </c>
      <c r="M76" s="8"/>
      <c r="N76" s="14" t="s">
        <v>3876</v>
      </c>
      <c r="O76" s="8"/>
      <c r="P76" s="8"/>
      <c r="Q76" s="8"/>
      <c r="R76" s="8"/>
      <c r="S76" s="8"/>
      <c r="T76" s="8"/>
      <c r="U76" s="8"/>
      <c r="V76" s="8"/>
      <c r="W76" s="8"/>
      <c r="X76" s="8"/>
      <c r="Y76" s="8"/>
      <c r="Z76" s="8"/>
      <c r="AA76" s="8"/>
      <c r="AB76" s="8"/>
      <c r="AC76" s="8"/>
      <c r="AD76" s="8"/>
    </row>
    <row r="77" spans="1:30" ht="12.75" customHeight="1">
      <c r="A77" s="8" t="s">
        <v>1855</v>
      </c>
      <c r="B77" s="5" t="s">
        <v>1978</v>
      </c>
      <c r="C77" s="5" t="s">
        <v>3020</v>
      </c>
      <c r="D77" s="5" t="s">
        <v>12</v>
      </c>
      <c r="E77" s="8" t="e">
        <f>VLOOKUP($D77,#REF!,2,0)</f>
        <v>#REF!</v>
      </c>
      <c r="F77" s="8" t="e">
        <f>VLOOKUP($D77,#REF!,3,0)</f>
        <v>#REF!</v>
      </c>
      <c r="G77" s="8" t="s">
        <v>13</v>
      </c>
      <c r="H77" s="8" t="s">
        <v>14</v>
      </c>
      <c r="I77" s="8" t="s">
        <v>1854</v>
      </c>
      <c r="J77" s="8" t="str">
        <f t="shared" si="0"/>
        <v>GUNCano_FIRING-Bombard 175m XY_B00M_CANNONS_RAW</v>
      </c>
      <c r="K77" s="8" t="s">
        <v>1990</v>
      </c>
      <c r="L77" s="8" t="s">
        <v>3877</v>
      </c>
      <c r="M77" s="8"/>
      <c r="N77" s="14" t="s">
        <v>3878</v>
      </c>
      <c r="O77" s="8"/>
      <c r="P77" s="8"/>
      <c r="Q77" s="8"/>
      <c r="R77" s="8"/>
      <c r="S77" s="8"/>
      <c r="T77" s="8"/>
      <c r="U77" s="8"/>
      <c r="V77" s="8"/>
      <c r="W77" s="8"/>
      <c r="X77" s="8"/>
      <c r="Y77" s="8"/>
      <c r="Z77" s="8"/>
      <c r="AA77" s="8"/>
      <c r="AB77" s="8"/>
      <c r="AC77" s="8"/>
      <c r="AD77" s="8"/>
    </row>
    <row r="78" spans="1:30" ht="12.75" customHeight="1">
      <c r="A78" s="8" t="s">
        <v>1855</v>
      </c>
      <c r="B78" s="5" t="s">
        <v>1978</v>
      </c>
      <c r="C78" s="5" t="s">
        <v>3775</v>
      </c>
      <c r="D78" s="5" t="s">
        <v>12</v>
      </c>
      <c r="E78" s="8" t="e">
        <f>VLOOKUP($D78,#REF!,2,0)</f>
        <v>#REF!</v>
      </c>
      <c r="F78" s="8" t="e">
        <f>VLOOKUP($D78,#REF!,3,0)</f>
        <v>#REF!</v>
      </c>
      <c r="G78" s="8" t="s">
        <v>13</v>
      </c>
      <c r="H78" s="8" t="s">
        <v>14</v>
      </c>
      <c r="I78" s="8" t="s">
        <v>1854</v>
      </c>
      <c r="J78" s="8" t="str">
        <f t="shared" si="0"/>
        <v>GUNCano_FIRING-Bombard 1m AB_B00M_CANNONS_RAW</v>
      </c>
      <c r="K78" s="8" t="s">
        <v>1991</v>
      </c>
      <c r="L78" s="8" t="s">
        <v>3879</v>
      </c>
      <c r="M78" s="8"/>
      <c r="N78" s="14" t="s">
        <v>3880</v>
      </c>
      <c r="O78" s="8"/>
      <c r="P78" s="8"/>
      <c r="Q78" s="8"/>
      <c r="R78" s="8"/>
      <c r="S78" s="8"/>
      <c r="T78" s="8"/>
      <c r="U78" s="8"/>
      <c r="V78" s="8"/>
      <c r="W78" s="8"/>
      <c r="X78" s="8"/>
      <c r="Y78" s="8"/>
      <c r="Z78" s="8"/>
      <c r="AA78" s="8"/>
      <c r="AB78" s="8"/>
      <c r="AC78" s="8"/>
      <c r="AD78" s="8"/>
    </row>
    <row r="79" spans="1:30" ht="12.75" customHeight="1">
      <c r="A79" s="8" t="s">
        <v>1855</v>
      </c>
      <c r="B79" s="5" t="s">
        <v>1978</v>
      </c>
      <c r="C79" s="5" t="s">
        <v>3778</v>
      </c>
      <c r="D79" s="5" t="s">
        <v>12</v>
      </c>
      <c r="E79" s="8" t="e">
        <f>VLOOKUP($D79,#REF!,2,0)</f>
        <v>#REF!</v>
      </c>
      <c r="F79" s="8" t="e">
        <f>VLOOKUP($D79,#REF!,3,0)</f>
        <v>#REF!</v>
      </c>
      <c r="G79" s="8" t="s">
        <v>13</v>
      </c>
      <c r="H79" s="8" t="s">
        <v>14</v>
      </c>
      <c r="I79" s="8" t="s">
        <v>1854</v>
      </c>
      <c r="J79" s="8" t="str">
        <f t="shared" si="0"/>
        <v>GUNCano_FIRING-Bombard 3m AB_B00M_CANNONS_RAW</v>
      </c>
      <c r="K79" s="8" t="s">
        <v>1992</v>
      </c>
      <c r="L79" s="8" t="s">
        <v>3881</v>
      </c>
      <c r="M79" s="8"/>
      <c r="N79" s="14" t="s">
        <v>3882</v>
      </c>
      <c r="O79" s="8"/>
      <c r="P79" s="8"/>
      <c r="Q79" s="8"/>
      <c r="R79" s="8"/>
      <c r="S79" s="8"/>
      <c r="T79" s="8"/>
      <c r="U79" s="8"/>
      <c r="V79" s="8"/>
      <c r="W79" s="8"/>
      <c r="X79" s="8"/>
      <c r="Y79" s="8"/>
      <c r="Z79" s="8"/>
      <c r="AA79" s="8"/>
      <c r="AB79" s="8"/>
      <c r="AC79" s="8"/>
      <c r="AD79" s="8"/>
    </row>
    <row r="80" spans="1:30" ht="12.75" customHeight="1">
      <c r="A80" s="8" t="s">
        <v>1855</v>
      </c>
      <c r="B80" s="5" t="s">
        <v>1978</v>
      </c>
      <c r="C80" s="5" t="s">
        <v>3781</v>
      </c>
      <c r="D80" s="5" t="s">
        <v>12</v>
      </c>
      <c r="E80" s="8" t="e">
        <f>VLOOKUP($D80,#REF!,2,0)</f>
        <v>#REF!</v>
      </c>
      <c r="F80" s="8" t="e">
        <f>VLOOKUP($D80,#REF!,3,0)</f>
        <v>#REF!</v>
      </c>
      <c r="G80" s="8" t="s">
        <v>13</v>
      </c>
      <c r="H80" s="8" t="s">
        <v>14</v>
      </c>
      <c r="I80" s="8" t="s">
        <v>1854</v>
      </c>
      <c r="J80" s="8" t="str">
        <f t="shared" si="0"/>
        <v>GUNCano_FIRING-Bombard 4m HH_B00M_CANNONS_RAW</v>
      </c>
      <c r="K80" s="8" t="s">
        <v>1993</v>
      </c>
      <c r="L80" s="8" t="s">
        <v>3883</v>
      </c>
      <c r="M80" s="8"/>
      <c r="N80" s="14" t="s">
        <v>3884</v>
      </c>
      <c r="O80" s="8"/>
      <c r="P80" s="8"/>
      <c r="Q80" s="8"/>
      <c r="R80" s="8"/>
      <c r="S80" s="8"/>
      <c r="T80" s="8"/>
      <c r="U80" s="8"/>
      <c r="V80" s="8"/>
      <c r="W80" s="8"/>
      <c r="X80" s="8"/>
      <c r="Y80" s="8"/>
      <c r="Z80" s="8"/>
      <c r="AA80" s="8"/>
      <c r="AB80" s="8"/>
      <c r="AC80" s="8"/>
      <c r="AD80" s="8"/>
    </row>
    <row r="81" spans="1:30" ht="12.75" customHeight="1">
      <c r="A81" s="8" t="s">
        <v>1855</v>
      </c>
      <c r="B81" s="5" t="s">
        <v>1978</v>
      </c>
      <c r="C81" s="5" t="s">
        <v>3784</v>
      </c>
      <c r="D81" s="5" t="s">
        <v>12</v>
      </c>
      <c r="E81" s="8" t="e">
        <f>VLOOKUP($D81,#REF!,2,0)</f>
        <v>#REF!</v>
      </c>
      <c r="F81" s="8" t="e">
        <f>VLOOKUP($D81,#REF!,3,0)</f>
        <v>#REF!</v>
      </c>
      <c r="G81" s="8" t="s">
        <v>13</v>
      </c>
      <c r="H81" s="8" t="s">
        <v>14</v>
      </c>
      <c r="I81" s="8" t="s">
        <v>1854</v>
      </c>
      <c r="J81" s="8" t="str">
        <f t="shared" si="0"/>
        <v>GUNCano_FIRING-Bombard 5m MS_B00M_CANNONS_RAW</v>
      </c>
      <c r="K81" s="8" t="s">
        <v>1994</v>
      </c>
      <c r="L81" s="8" t="s">
        <v>3885</v>
      </c>
      <c r="M81" s="8"/>
      <c r="N81" s="14" t="s">
        <v>3886</v>
      </c>
      <c r="O81" s="8"/>
      <c r="P81" s="8"/>
      <c r="Q81" s="8"/>
      <c r="R81" s="8"/>
      <c r="S81" s="8"/>
      <c r="T81" s="8"/>
      <c r="U81" s="8"/>
      <c r="V81" s="8"/>
      <c r="W81" s="8"/>
      <c r="X81" s="8"/>
      <c r="Y81" s="8"/>
      <c r="Z81" s="8"/>
      <c r="AA81" s="8"/>
      <c r="AB81" s="8"/>
      <c r="AC81" s="8"/>
      <c r="AD81" s="8"/>
    </row>
    <row r="82" spans="1:30" ht="12.75" customHeight="1">
      <c r="A82" s="8" t="s">
        <v>1855</v>
      </c>
      <c r="B82" s="5" t="s">
        <v>1978</v>
      </c>
      <c r="C82" s="5" t="s">
        <v>1886</v>
      </c>
      <c r="D82" s="5" t="s">
        <v>12</v>
      </c>
      <c r="E82" s="8" t="e">
        <f>VLOOKUP($D82,#REF!,2,0)</f>
        <v>#REF!</v>
      </c>
      <c r="F82" s="8" t="e">
        <f>VLOOKUP($D82,#REF!,3,0)</f>
        <v>#REF!</v>
      </c>
      <c r="G82" s="8" t="s">
        <v>13</v>
      </c>
      <c r="H82" s="8" t="s">
        <v>14</v>
      </c>
      <c r="I82" s="8" t="s">
        <v>1854</v>
      </c>
      <c r="J82" s="8" t="str">
        <f t="shared" si="0"/>
        <v>GUNCano_FIRING-Bombard - only 1 30m Indoor IR_B00M_CANNONS_RAW</v>
      </c>
      <c r="K82" s="8" t="s">
        <v>1996</v>
      </c>
      <c r="L82" s="8" t="s">
        <v>1996</v>
      </c>
      <c r="M82" s="8"/>
      <c r="N82" s="14" t="s">
        <v>3887</v>
      </c>
      <c r="O82" s="8"/>
      <c r="P82" s="8"/>
      <c r="Q82" s="8"/>
      <c r="R82" s="8"/>
      <c r="S82" s="8"/>
      <c r="T82" s="8"/>
      <c r="U82" s="8"/>
      <c r="V82" s="8"/>
      <c r="W82" s="8"/>
      <c r="X82" s="8"/>
      <c r="Y82" s="8"/>
      <c r="Z82" s="8"/>
      <c r="AA82" s="8"/>
      <c r="AB82" s="8"/>
      <c r="AC82" s="8"/>
      <c r="AD82" s="8"/>
    </row>
    <row r="83" spans="1:30" ht="12.75" customHeight="1">
      <c r="A83" s="8" t="s">
        <v>1855</v>
      </c>
      <c r="B83" s="5" t="s">
        <v>1978</v>
      </c>
      <c r="C83" s="5" t="s">
        <v>1889</v>
      </c>
      <c r="D83" s="5" t="s">
        <v>12</v>
      </c>
      <c r="E83" s="8" t="e">
        <f>VLOOKUP($D83,#REF!,2,0)</f>
        <v>#REF!</v>
      </c>
      <c r="F83" s="8" t="e">
        <f>VLOOKUP($D83,#REF!,3,0)</f>
        <v>#REF!</v>
      </c>
      <c r="G83" s="8" t="s">
        <v>13</v>
      </c>
      <c r="H83" s="8" t="s">
        <v>14</v>
      </c>
      <c r="I83" s="8" t="s">
        <v>1854</v>
      </c>
      <c r="J83" s="8" t="str">
        <f t="shared" si="0"/>
        <v>GUNCano_FIRING-Bombard - only 1 60m Right BU_B00M_CANNONS_RAW</v>
      </c>
      <c r="K83" s="8" t="s">
        <v>1997</v>
      </c>
      <c r="N83" s="25" t="s">
        <v>1890</v>
      </c>
      <c r="O83" s="8"/>
      <c r="P83" s="8"/>
      <c r="Q83" s="8"/>
      <c r="R83" s="8"/>
      <c r="S83" s="8"/>
      <c r="T83" s="8"/>
      <c r="U83" s="8"/>
      <c r="V83" s="8"/>
      <c r="W83" s="8"/>
      <c r="X83" s="8"/>
      <c r="Y83" s="8"/>
      <c r="Z83" s="8"/>
      <c r="AA83" s="8"/>
      <c r="AB83" s="8"/>
      <c r="AC83" s="8"/>
      <c r="AD83" s="8"/>
    </row>
    <row r="84" spans="1:30" ht="12.75" customHeight="1">
      <c r="A84" s="8" t="s">
        <v>1855</v>
      </c>
      <c r="B84" s="5" t="s">
        <v>1978</v>
      </c>
      <c r="C84" s="5" t="s">
        <v>1892</v>
      </c>
      <c r="D84" s="5" t="s">
        <v>12</v>
      </c>
      <c r="E84" s="8" t="e">
        <f>VLOOKUP($D84,#REF!,2,0)</f>
        <v>#REF!</v>
      </c>
      <c r="F84" s="8" t="e">
        <f>VLOOKUP($D84,#REF!,3,0)</f>
        <v>#REF!</v>
      </c>
      <c r="G84" s="8" t="s">
        <v>13</v>
      </c>
      <c r="H84" s="8" t="s">
        <v>14</v>
      </c>
      <c r="I84" s="8" t="s">
        <v>1854</v>
      </c>
      <c r="J84" s="8" t="str">
        <f t="shared" si="0"/>
        <v>GUNCano_FIRING-Bombard - only 1 60m Right_B00M_CANNONS_RAW</v>
      </c>
      <c r="K84" s="8" t="s">
        <v>1999</v>
      </c>
      <c r="L84" s="8" t="s">
        <v>3888</v>
      </c>
      <c r="M84" s="8"/>
      <c r="N84" s="14" t="s">
        <v>3889</v>
      </c>
      <c r="O84" s="8"/>
      <c r="P84" s="8"/>
      <c r="Q84" s="8"/>
      <c r="R84" s="8"/>
      <c r="S84" s="8"/>
      <c r="T84" s="8"/>
      <c r="U84" s="8"/>
      <c r="V84" s="8"/>
      <c r="W84" s="8"/>
      <c r="X84" s="8"/>
      <c r="Y84" s="8"/>
      <c r="Z84" s="8"/>
      <c r="AA84" s="8"/>
      <c r="AB84" s="8"/>
      <c r="AC84" s="8"/>
      <c r="AD84" s="8"/>
    </row>
    <row r="85" spans="1:30" ht="12.75" customHeight="1">
      <c r="A85" s="8" t="s">
        <v>1855</v>
      </c>
      <c r="B85" s="5" t="s">
        <v>1978</v>
      </c>
      <c r="C85" s="5" t="s">
        <v>1895</v>
      </c>
      <c r="D85" s="5" t="s">
        <v>12</v>
      </c>
      <c r="E85" s="8" t="e">
        <f>VLOOKUP($D85,#REF!,2,0)</f>
        <v>#REF!</v>
      </c>
      <c r="F85" s="8" t="e">
        <f>VLOOKUP($D85,#REF!,3,0)</f>
        <v>#REF!</v>
      </c>
      <c r="G85" s="8" t="s">
        <v>13</v>
      </c>
      <c r="H85" s="8" t="s">
        <v>14</v>
      </c>
      <c r="I85" s="8" t="s">
        <v>1854</v>
      </c>
      <c r="J85" s="8" t="str">
        <f t="shared" si="0"/>
        <v>GUNCano_FIRING-Bombard - no 3-5 75m Left BU_B00M_CANNONS_RAW</v>
      </c>
      <c r="K85" s="8" t="s">
        <v>2000</v>
      </c>
      <c r="L85" s="8"/>
      <c r="M85" s="8"/>
      <c r="N85" s="25" t="s">
        <v>1896</v>
      </c>
      <c r="O85" s="8"/>
      <c r="P85" s="8"/>
      <c r="Q85" s="8"/>
      <c r="R85" s="8"/>
      <c r="S85" s="8"/>
      <c r="T85" s="8"/>
      <c r="U85" s="8"/>
      <c r="V85" s="8"/>
      <c r="W85" s="8"/>
      <c r="X85" s="8"/>
      <c r="Y85" s="8"/>
      <c r="Z85" s="8"/>
      <c r="AA85" s="8"/>
      <c r="AB85" s="8"/>
      <c r="AC85" s="8"/>
      <c r="AD85" s="8"/>
    </row>
    <row r="86" spans="1:30" ht="12.75" customHeight="1">
      <c r="A86" s="8" t="s">
        <v>1855</v>
      </c>
      <c r="B86" s="5" t="s">
        <v>1978</v>
      </c>
      <c r="C86" s="5" t="s">
        <v>1898</v>
      </c>
      <c r="D86" s="5" t="s">
        <v>12</v>
      </c>
      <c r="E86" s="8" t="e">
        <f>VLOOKUP($D86,#REF!,2,0)</f>
        <v>#REF!</v>
      </c>
      <c r="F86" s="8" t="e">
        <f>VLOOKUP($D86,#REF!,3,0)</f>
        <v>#REF!</v>
      </c>
      <c r="G86" s="8" t="s">
        <v>13</v>
      </c>
      <c r="H86" s="8" t="s">
        <v>14</v>
      </c>
      <c r="I86" s="8" t="s">
        <v>1854</v>
      </c>
      <c r="J86" s="8" t="str">
        <f t="shared" si="0"/>
        <v>GUNCano_FIRING-Bombard - no 3-5 75m Left_B00M_CANNONS_RAW</v>
      </c>
      <c r="K86" s="8" t="s">
        <v>2002</v>
      </c>
      <c r="L86" s="8" t="s">
        <v>3890</v>
      </c>
      <c r="M86" s="8"/>
      <c r="N86" s="14" t="s">
        <v>3891</v>
      </c>
      <c r="O86" s="8"/>
      <c r="P86" s="8"/>
      <c r="Q86" s="8"/>
      <c r="R86" s="8"/>
      <c r="S86" s="8"/>
      <c r="T86" s="8"/>
      <c r="U86" s="8"/>
      <c r="V86" s="8"/>
      <c r="W86" s="8"/>
      <c r="X86" s="8"/>
      <c r="Y86" s="8"/>
      <c r="Z86" s="8"/>
      <c r="AA86" s="8"/>
      <c r="AB86" s="8"/>
      <c r="AC86" s="8"/>
      <c r="AD86" s="8"/>
    </row>
    <row r="87" spans="1:30" ht="12.75" customHeight="1">
      <c r="A87" s="8" t="s">
        <v>1855</v>
      </c>
      <c r="B87" s="5" t="s">
        <v>2003</v>
      </c>
      <c r="C87" s="5" t="s">
        <v>3756</v>
      </c>
      <c r="D87" s="5" t="s">
        <v>12</v>
      </c>
      <c r="E87" s="8" t="e">
        <f>VLOOKUP($D87,#REF!,2,0)</f>
        <v>#REF!</v>
      </c>
      <c r="F87" s="8" t="e">
        <f>VLOOKUP($D87,#REF!,3,0)</f>
        <v>#REF!</v>
      </c>
      <c r="G87" s="8" t="s">
        <v>13</v>
      </c>
      <c r="H87" s="8" t="s">
        <v>14</v>
      </c>
      <c r="I87" s="8" t="s">
        <v>1854</v>
      </c>
      <c r="J87" s="8" t="str">
        <f t="shared" si="0"/>
        <v>GUNCano_FIRING-Demi-Cannon 20m XY BU_B00M_CANNONS_RAW</v>
      </c>
      <c r="K87" s="8" t="s">
        <v>2004</v>
      </c>
      <c r="L87" s="8"/>
      <c r="M87" s="8"/>
      <c r="N87" s="25" t="s">
        <v>1856</v>
      </c>
      <c r="O87" s="25"/>
      <c r="P87" s="8"/>
      <c r="Q87" s="8"/>
      <c r="R87" s="8"/>
      <c r="S87" s="8"/>
      <c r="T87" s="8"/>
      <c r="U87" s="8"/>
      <c r="V87" s="8"/>
      <c r="W87" s="8"/>
      <c r="X87" s="8"/>
      <c r="Y87" s="8"/>
      <c r="Z87" s="8"/>
      <c r="AA87" s="8"/>
      <c r="AB87" s="8"/>
      <c r="AC87" s="8"/>
      <c r="AD87" s="8"/>
    </row>
    <row r="88" spans="1:30" ht="12.75" customHeight="1">
      <c r="A88" s="8" t="s">
        <v>1855</v>
      </c>
      <c r="B88" s="5" t="s">
        <v>2003</v>
      </c>
      <c r="C88" s="5" t="s">
        <v>3757</v>
      </c>
      <c r="D88" s="5" t="s">
        <v>12</v>
      </c>
      <c r="E88" s="8" t="e">
        <f>VLOOKUP($D88,#REF!,2,0)</f>
        <v>#REF!</v>
      </c>
      <c r="F88" s="8" t="e">
        <f>VLOOKUP($D88,#REF!,3,0)</f>
        <v>#REF!</v>
      </c>
      <c r="G88" s="8" t="s">
        <v>13</v>
      </c>
      <c r="H88" s="8" t="s">
        <v>14</v>
      </c>
      <c r="I88" s="8" t="s">
        <v>1854</v>
      </c>
      <c r="J88" s="8" t="str">
        <f t="shared" si="0"/>
        <v>GUNCano_FIRING-Demi-Cannon 15m MS BU_B00M_CANNONS_RAW</v>
      </c>
      <c r="K88" s="8" t="s">
        <v>2005</v>
      </c>
      <c r="L88" s="8"/>
      <c r="M88" s="8"/>
      <c r="N88" s="25" t="s">
        <v>1859</v>
      </c>
      <c r="O88" s="25"/>
      <c r="Q88" s="8"/>
      <c r="R88" s="8"/>
      <c r="S88" s="8"/>
      <c r="T88" s="8"/>
      <c r="U88" s="8"/>
      <c r="V88" s="8"/>
      <c r="W88" s="8"/>
      <c r="X88" s="8"/>
      <c r="Y88" s="8"/>
      <c r="Z88" s="8"/>
      <c r="AA88" s="8"/>
      <c r="AB88" s="8"/>
      <c r="AC88" s="8"/>
      <c r="AD88" s="8"/>
    </row>
    <row r="89" spans="1:30" ht="12.75" customHeight="1">
      <c r="A89" s="8" t="s">
        <v>1855</v>
      </c>
      <c r="B89" s="5" t="s">
        <v>2003</v>
      </c>
      <c r="C89" s="5" t="s">
        <v>3758</v>
      </c>
      <c r="D89" s="5" t="s">
        <v>12</v>
      </c>
      <c r="E89" s="8" t="e">
        <f>VLOOKUP($D89,#REF!,2,0)</f>
        <v>#REF!</v>
      </c>
      <c r="F89" s="8" t="e">
        <f>VLOOKUP($D89,#REF!,3,0)</f>
        <v>#REF!</v>
      </c>
      <c r="G89" s="8" t="s">
        <v>13</v>
      </c>
      <c r="H89" s="8" t="s">
        <v>14</v>
      </c>
      <c r="I89" s="8" t="s">
        <v>1854</v>
      </c>
      <c r="J89" s="8" t="str">
        <f t="shared" si="0"/>
        <v>GUNCano_FIRING-Demi-Cannon 15m MS_B00M_CANNONS_RAW</v>
      </c>
      <c r="K89" s="8" t="s">
        <v>2007</v>
      </c>
      <c r="L89" s="8" t="s">
        <v>3892</v>
      </c>
      <c r="M89" s="8"/>
      <c r="N89" s="14" t="s">
        <v>3893</v>
      </c>
      <c r="O89" s="25"/>
      <c r="P89" s="8"/>
      <c r="Q89" s="8"/>
      <c r="R89" s="8"/>
      <c r="S89" s="8"/>
      <c r="T89" s="8"/>
      <c r="U89" s="8"/>
      <c r="V89" s="8"/>
      <c r="W89" s="8"/>
      <c r="X89" s="8"/>
      <c r="Y89" s="8"/>
      <c r="Z89" s="8"/>
      <c r="AA89" s="8"/>
      <c r="AB89" s="8"/>
      <c r="AC89" s="8"/>
      <c r="AD89" s="8"/>
    </row>
    <row r="90" spans="1:30" ht="12.75" customHeight="1">
      <c r="A90" s="8" t="s">
        <v>1855</v>
      </c>
      <c r="B90" s="5" t="s">
        <v>2003</v>
      </c>
      <c r="C90" s="5" t="s">
        <v>3761</v>
      </c>
      <c r="D90" s="5" t="s">
        <v>12</v>
      </c>
      <c r="E90" s="8" t="e">
        <f>VLOOKUP($D90,#REF!,2,0)</f>
        <v>#REF!</v>
      </c>
      <c r="F90" s="8" t="e">
        <f>VLOOKUP($D90,#REF!,3,0)</f>
        <v>#REF!</v>
      </c>
      <c r="G90" s="8" t="s">
        <v>13</v>
      </c>
      <c r="H90" s="8" t="s">
        <v>14</v>
      </c>
      <c r="I90" s="8" t="s">
        <v>1854</v>
      </c>
      <c r="J90" s="8" t="str">
        <f t="shared" si="0"/>
        <v>GUNCano_FIRING-Demi-Cannon 20m XY_B00M_CANNONS_RAW</v>
      </c>
      <c r="K90" s="8" t="s">
        <v>2008</v>
      </c>
      <c r="L90" s="8" t="s">
        <v>2008</v>
      </c>
      <c r="M90" s="8"/>
      <c r="N90" s="14" t="s">
        <v>3894</v>
      </c>
      <c r="O90" s="25"/>
      <c r="Q90" s="8"/>
      <c r="R90" s="8"/>
      <c r="S90" s="8"/>
      <c r="T90" s="8"/>
      <c r="U90" s="8"/>
      <c r="V90" s="8"/>
      <c r="W90" s="8"/>
      <c r="X90" s="8"/>
      <c r="Y90" s="8"/>
      <c r="Z90" s="8"/>
      <c r="AA90" s="8"/>
      <c r="AB90" s="8"/>
      <c r="AC90" s="8"/>
      <c r="AD90" s="8"/>
    </row>
    <row r="91" spans="1:30" ht="12.75" customHeight="1">
      <c r="A91" s="8" t="s">
        <v>1855</v>
      </c>
      <c r="B91" s="5" t="s">
        <v>2003</v>
      </c>
      <c r="C91" s="5" t="s">
        <v>3764</v>
      </c>
      <c r="D91" s="5" t="s">
        <v>12</v>
      </c>
      <c r="E91" s="8" t="e">
        <f>VLOOKUP($D91,#REF!,2,0)</f>
        <v>#REF!</v>
      </c>
      <c r="F91" s="8" t="e">
        <f>VLOOKUP($D91,#REF!,3,0)</f>
        <v>#REF!</v>
      </c>
      <c r="G91" s="8" t="s">
        <v>13</v>
      </c>
      <c r="H91" s="8" t="s">
        <v>14</v>
      </c>
      <c r="I91" s="8" t="s">
        <v>1854</v>
      </c>
      <c r="J91" s="8" t="str">
        <f t="shared" si="0"/>
        <v>GUNCano_FIRING-Demi-Cannon 185m Ambeo_B00M_CANNONS_RAW</v>
      </c>
      <c r="K91" s="8" t="s">
        <v>2010</v>
      </c>
      <c r="L91" s="8" t="s">
        <v>3895</v>
      </c>
      <c r="M91" s="8"/>
      <c r="N91" s="14" t="s">
        <v>3896</v>
      </c>
      <c r="O91" s="25"/>
      <c r="P91" s="8"/>
      <c r="Q91" s="8"/>
      <c r="R91" s="8"/>
      <c r="S91" s="8"/>
      <c r="T91" s="8"/>
      <c r="U91" s="8"/>
      <c r="V91" s="8"/>
      <c r="W91" s="8"/>
      <c r="X91" s="8"/>
      <c r="Y91" s="8"/>
      <c r="Z91" s="8"/>
      <c r="AA91" s="8"/>
      <c r="AB91" s="8"/>
      <c r="AC91" s="8"/>
      <c r="AD91" s="8"/>
    </row>
    <row r="92" spans="1:30" ht="12.75" customHeight="1">
      <c r="A92" s="8" t="s">
        <v>1855</v>
      </c>
      <c r="B92" s="5" t="s">
        <v>2003</v>
      </c>
      <c r="C92" s="5" t="s">
        <v>3767</v>
      </c>
      <c r="D92" s="5" t="s">
        <v>12</v>
      </c>
      <c r="E92" s="8" t="e">
        <f>VLOOKUP($D92,#REF!,2,0)</f>
        <v>#REF!</v>
      </c>
      <c r="F92" s="8" t="e">
        <f>VLOOKUP($D92,#REF!,3,0)</f>
        <v>#REF!</v>
      </c>
      <c r="G92" s="8" t="s">
        <v>13</v>
      </c>
      <c r="H92" s="8" t="s">
        <v>14</v>
      </c>
      <c r="I92" s="8" t="s">
        <v>1854</v>
      </c>
      <c r="J92" s="8" t="str">
        <f t="shared" si="0"/>
        <v>GUNCano_FIRING-Demi-Cannon 148m ORTF3D Hi_B00M_CANNONS_RAW</v>
      </c>
      <c r="K92" s="8" t="s">
        <v>2012</v>
      </c>
      <c r="L92" s="8" t="s">
        <v>3897</v>
      </c>
      <c r="M92" s="8"/>
      <c r="N92" s="14" t="s">
        <v>3898</v>
      </c>
      <c r="O92" s="25"/>
      <c r="P92" s="8"/>
      <c r="Q92" s="8"/>
      <c r="R92" s="8"/>
      <c r="S92" s="8"/>
      <c r="T92" s="8"/>
      <c r="U92" s="8"/>
      <c r="V92" s="8"/>
      <c r="W92" s="8"/>
      <c r="X92" s="8"/>
      <c r="Y92" s="8"/>
      <c r="Z92" s="8"/>
      <c r="AA92" s="8"/>
      <c r="AB92" s="8"/>
      <c r="AC92" s="8"/>
      <c r="AD92" s="8"/>
    </row>
    <row r="93" spans="1:30" ht="12.75" customHeight="1">
      <c r="A93" s="8" t="s">
        <v>1855</v>
      </c>
      <c r="B93" s="5" t="s">
        <v>2003</v>
      </c>
      <c r="C93" s="5" t="s">
        <v>3770</v>
      </c>
      <c r="D93" s="5" t="s">
        <v>12</v>
      </c>
      <c r="E93" s="8" t="e">
        <f>VLOOKUP($D93,#REF!,2,0)</f>
        <v>#REF!</v>
      </c>
      <c r="F93" s="8" t="e">
        <f>VLOOKUP($D93,#REF!,3,0)</f>
        <v>#REF!</v>
      </c>
      <c r="G93" s="8" t="s">
        <v>13</v>
      </c>
      <c r="H93" s="8" t="s">
        <v>14</v>
      </c>
      <c r="I93" s="8" t="s">
        <v>1854</v>
      </c>
      <c r="J93" s="8" t="str">
        <f t="shared" si="0"/>
        <v>GUNCano_FIRING-Demi-Cannon 148m ORTF3D Lo_B00M_CANNONS_RAW</v>
      </c>
      <c r="K93" s="8" t="s">
        <v>2014</v>
      </c>
      <c r="L93" s="8" t="s">
        <v>3899</v>
      </c>
      <c r="M93" s="8"/>
      <c r="N93" s="14" t="s">
        <v>3900</v>
      </c>
      <c r="O93" s="25"/>
      <c r="P93" s="8"/>
      <c r="Q93" s="8"/>
      <c r="R93" s="8"/>
      <c r="S93" s="8"/>
      <c r="T93" s="8"/>
      <c r="U93" s="8"/>
      <c r="V93" s="8"/>
      <c r="W93" s="8"/>
      <c r="X93" s="8"/>
      <c r="Y93" s="8"/>
      <c r="Z93" s="8"/>
      <c r="AA93" s="8"/>
      <c r="AB93" s="8"/>
      <c r="AC93" s="8"/>
      <c r="AD93" s="8"/>
    </row>
    <row r="94" spans="1:30" ht="12.75" customHeight="1">
      <c r="A94" s="8" t="s">
        <v>1855</v>
      </c>
      <c r="B94" s="5" t="s">
        <v>2003</v>
      </c>
      <c r="C94" s="5" t="s">
        <v>3020</v>
      </c>
      <c r="D94" s="5" t="s">
        <v>12</v>
      </c>
      <c r="E94" s="8" t="e">
        <f>VLOOKUP($D94,#REF!,2,0)</f>
        <v>#REF!</v>
      </c>
      <c r="F94" s="8" t="e">
        <f>VLOOKUP($D94,#REF!,3,0)</f>
        <v>#REF!</v>
      </c>
      <c r="G94" s="8" t="s">
        <v>13</v>
      </c>
      <c r="H94" s="8" t="s">
        <v>14</v>
      </c>
      <c r="I94" s="8" t="s">
        <v>1854</v>
      </c>
      <c r="J94" s="8" t="str">
        <f t="shared" si="0"/>
        <v>GUNCano_FIRING-Demi-Cannon 175m XY_B00M_CANNONS_RAW</v>
      </c>
      <c r="K94" s="8" t="s">
        <v>2017</v>
      </c>
      <c r="L94" s="8" t="s">
        <v>3901</v>
      </c>
      <c r="M94" s="8"/>
      <c r="N94" s="14" t="s">
        <v>3902</v>
      </c>
      <c r="O94" s="25"/>
      <c r="P94" s="8"/>
      <c r="Q94" s="8"/>
      <c r="R94" s="8"/>
      <c r="S94" s="8"/>
      <c r="T94" s="8"/>
      <c r="U94" s="8"/>
      <c r="V94" s="8"/>
      <c r="W94" s="8"/>
      <c r="X94" s="8"/>
      <c r="Y94" s="8"/>
      <c r="Z94" s="8"/>
      <c r="AA94" s="8"/>
      <c r="AB94" s="8"/>
      <c r="AC94" s="8"/>
      <c r="AD94" s="8"/>
    </row>
    <row r="95" spans="1:30" ht="12.75" customHeight="1">
      <c r="A95" s="8" t="s">
        <v>1855</v>
      </c>
      <c r="B95" s="5" t="s">
        <v>2003</v>
      </c>
      <c r="C95" s="5" t="s">
        <v>3775</v>
      </c>
      <c r="D95" s="5" t="s">
        <v>12</v>
      </c>
      <c r="E95" s="8" t="e">
        <f>VLOOKUP($D95,#REF!,2,0)</f>
        <v>#REF!</v>
      </c>
      <c r="F95" s="8" t="e">
        <f>VLOOKUP($D95,#REF!,3,0)</f>
        <v>#REF!</v>
      </c>
      <c r="G95" s="8" t="s">
        <v>13</v>
      </c>
      <c r="H95" s="8" t="s">
        <v>14</v>
      </c>
      <c r="I95" s="8" t="s">
        <v>1854</v>
      </c>
      <c r="J95" s="8" t="str">
        <f t="shared" si="0"/>
        <v>GUNCano_FIRING-Demi-Cannon 1m AB_B00M_CANNONS_RAW</v>
      </c>
      <c r="K95" s="8" t="s">
        <v>2018</v>
      </c>
      <c r="L95" s="8" t="s">
        <v>3903</v>
      </c>
      <c r="M95" s="8"/>
      <c r="N95" s="14" t="s">
        <v>3904</v>
      </c>
      <c r="O95" s="8"/>
      <c r="P95" s="8"/>
      <c r="Q95" s="8"/>
      <c r="R95" s="8"/>
      <c r="S95" s="8"/>
      <c r="T95" s="8"/>
      <c r="U95" s="8"/>
      <c r="V95" s="8"/>
      <c r="W95" s="8"/>
      <c r="X95" s="8"/>
      <c r="Y95" s="8"/>
      <c r="Z95" s="8"/>
      <c r="AA95" s="8"/>
      <c r="AB95" s="8"/>
      <c r="AC95" s="8"/>
      <c r="AD95" s="8"/>
    </row>
    <row r="96" spans="1:30" ht="12.75" customHeight="1">
      <c r="A96" s="8" t="s">
        <v>1855</v>
      </c>
      <c r="B96" s="5" t="s">
        <v>2003</v>
      </c>
      <c r="C96" s="5" t="s">
        <v>3778</v>
      </c>
      <c r="D96" s="5" t="s">
        <v>12</v>
      </c>
      <c r="E96" s="8" t="e">
        <f>VLOOKUP($D96,#REF!,2,0)</f>
        <v>#REF!</v>
      </c>
      <c r="F96" s="8" t="e">
        <f>VLOOKUP($D96,#REF!,3,0)</f>
        <v>#REF!</v>
      </c>
      <c r="G96" s="8" t="s">
        <v>13</v>
      </c>
      <c r="H96" s="8" t="s">
        <v>14</v>
      </c>
      <c r="I96" s="8" t="s">
        <v>1854</v>
      </c>
      <c r="J96" s="8" t="str">
        <f t="shared" si="0"/>
        <v>GUNCano_FIRING-Demi-Cannon 3m AB_B00M_CANNONS_RAW</v>
      </c>
      <c r="K96" s="8" t="s">
        <v>2019</v>
      </c>
      <c r="L96" s="8" t="s">
        <v>3905</v>
      </c>
      <c r="M96" s="8"/>
      <c r="N96" s="14" t="s">
        <v>3906</v>
      </c>
      <c r="O96" s="8"/>
      <c r="P96" s="8"/>
      <c r="Q96" s="8"/>
      <c r="R96" s="8"/>
      <c r="S96" s="8"/>
      <c r="T96" s="8"/>
      <c r="U96" s="8"/>
      <c r="V96" s="8"/>
      <c r="W96" s="8"/>
      <c r="X96" s="8"/>
      <c r="Y96" s="8"/>
      <c r="Z96" s="8"/>
      <c r="AA96" s="8"/>
      <c r="AB96" s="8"/>
      <c r="AC96" s="8"/>
      <c r="AD96" s="8"/>
    </row>
    <row r="97" spans="1:30" ht="12.75" customHeight="1">
      <c r="A97" s="8" t="s">
        <v>1855</v>
      </c>
      <c r="B97" s="5" t="s">
        <v>2003</v>
      </c>
      <c r="C97" s="5" t="s">
        <v>3781</v>
      </c>
      <c r="D97" s="5" t="s">
        <v>12</v>
      </c>
      <c r="E97" s="8" t="e">
        <f>VLOOKUP($D97,#REF!,2,0)</f>
        <v>#REF!</v>
      </c>
      <c r="F97" s="8" t="e">
        <f>VLOOKUP($D97,#REF!,3,0)</f>
        <v>#REF!</v>
      </c>
      <c r="G97" s="8" t="s">
        <v>13</v>
      </c>
      <c r="H97" s="8" t="s">
        <v>14</v>
      </c>
      <c r="I97" s="8" t="s">
        <v>1854</v>
      </c>
      <c r="J97" s="8" t="str">
        <f t="shared" si="0"/>
        <v>GUNCano_FIRING-Demi-Cannon 4m HH_B00M_CANNONS_RAW</v>
      </c>
      <c r="K97" s="8" t="s">
        <v>2020</v>
      </c>
      <c r="L97" s="8" t="s">
        <v>3907</v>
      </c>
      <c r="M97" s="8"/>
      <c r="N97" s="14" t="s">
        <v>3908</v>
      </c>
      <c r="O97" s="8"/>
      <c r="P97" s="8"/>
      <c r="Q97" s="8"/>
      <c r="R97" s="8"/>
      <c r="S97" s="8"/>
      <c r="T97" s="8"/>
      <c r="U97" s="8"/>
      <c r="V97" s="8"/>
      <c r="W97" s="8"/>
      <c r="X97" s="8"/>
      <c r="Y97" s="8"/>
      <c r="Z97" s="8"/>
      <c r="AA97" s="8"/>
      <c r="AB97" s="8"/>
      <c r="AC97" s="8"/>
      <c r="AD97" s="8"/>
    </row>
    <row r="98" spans="1:30" ht="12.75" customHeight="1">
      <c r="A98" s="8" t="s">
        <v>1855</v>
      </c>
      <c r="B98" s="5" t="s">
        <v>2003</v>
      </c>
      <c r="C98" s="5" t="s">
        <v>3784</v>
      </c>
      <c r="D98" s="5" t="s">
        <v>12</v>
      </c>
      <c r="E98" s="8" t="e">
        <f>VLOOKUP($D98,#REF!,2,0)</f>
        <v>#REF!</v>
      </c>
      <c r="F98" s="8" t="e">
        <f>VLOOKUP($D98,#REF!,3,0)</f>
        <v>#REF!</v>
      </c>
      <c r="G98" s="8" t="s">
        <v>13</v>
      </c>
      <c r="H98" s="8" t="s">
        <v>14</v>
      </c>
      <c r="I98" s="8" t="s">
        <v>1854</v>
      </c>
      <c r="J98" s="8" t="str">
        <f t="shared" si="0"/>
        <v>GUNCano_FIRING-Demi-Cannon 5m MS_B00M_CANNONS_RAW</v>
      </c>
      <c r="K98" s="8" t="s">
        <v>2021</v>
      </c>
      <c r="L98" s="8" t="s">
        <v>3909</v>
      </c>
      <c r="M98" s="8"/>
      <c r="N98" s="14" t="s">
        <v>3910</v>
      </c>
      <c r="O98" s="8"/>
      <c r="P98" s="8"/>
      <c r="Q98" s="8"/>
      <c r="R98" s="8"/>
      <c r="S98" s="8"/>
      <c r="T98" s="8"/>
      <c r="U98" s="8"/>
      <c r="V98" s="8"/>
      <c r="W98" s="8"/>
      <c r="X98" s="8"/>
      <c r="Y98" s="8"/>
      <c r="Z98" s="8"/>
      <c r="AA98" s="8"/>
      <c r="AB98" s="8"/>
      <c r="AC98" s="8"/>
      <c r="AD98" s="8"/>
    </row>
    <row r="99" spans="1:30" ht="12.75" customHeight="1">
      <c r="A99" s="8" t="s">
        <v>1855</v>
      </c>
      <c r="B99" s="5" t="s">
        <v>2003</v>
      </c>
      <c r="C99" s="5" t="s">
        <v>1886</v>
      </c>
      <c r="D99" s="5" t="s">
        <v>12</v>
      </c>
      <c r="E99" s="8" t="e">
        <f>VLOOKUP($D99,#REF!,2,0)</f>
        <v>#REF!</v>
      </c>
      <c r="F99" s="8" t="e">
        <f>VLOOKUP($D99,#REF!,3,0)</f>
        <v>#REF!</v>
      </c>
      <c r="G99" s="8" t="s">
        <v>13</v>
      </c>
      <c r="H99" s="8" t="s">
        <v>14</v>
      </c>
      <c r="I99" s="8" t="s">
        <v>1854</v>
      </c>
      <c r="J99" s="8" t="str">
        <f t="shared" si="0"/>
        <v>GUNCano_FIRING-Demi-Cannon - only 1 30m Indoor IR_B00M_CANNONS_RAW</v>
      </c>
      <c r="K99" s="8" t="s">
        <v>2023</v>
      </c>
      <c r="L99" s="8" t="s">
        <v>2023</v>
      </c>
      <c r="M99" s="8"/>
      <c r="N99" s="14" t="s">
        <v>3911</v>
      </c>
      <c r="O99" s="8"/>
      <c r="P99" s="8"/>
      <c r="Q99" s="8"/>
      <c r="R99" s="8"/>
      <c r="S99" s="8"/>
      <c r="T99" s="8"/>
      <c r="U99" s="8"/>
      <c r="V99" s="8"/>
      <c r="W99" s="8"/>
      <c r="X99" s="8"/>
      <c r="Y99" s="8"/>
      <c r="Z99" s="8"/>
      <c r="AA99" s="8"/>
      <c r="AB99" s="8"/>
      <c r="AC99" s="8"/>
      <c r="AD99" s="8"/>
    </row>
    <row r="100" spans="1:30" ht="12.75" customHeight="1">
      <c r="A100" s="8" t="s">
        <v>1855</v>
      </c>
      <c r="B100" s="5" t="s">
        <v>2003</v>
      </c>
      <c r="C100" s="5" t="s">
        <v>1889</v>
      </c>
      <c r="D100" s="5" t="s">
        <v>12</v>
      </c>
      <c r="E100" s="8" t="e">
        <f>VLOOKUP($D100,#REF!,2,0)</f>
        <v>#REF!</v>
      </c>
      <c r="F100" s="8" t="e">
        <f>VLOOKUP($D100,#REF!,3,0)</f>
        <v>#REF!</v>
      </c>
      <c r="G100" s="8" t="s">
        <v>13</v>
      </c>
      <c r="H100" s="8" t="s">
        <v>14</v>
      </c>
      <c r="I100" s="8" t="s">
        <v>1854</v>
      </c>
      <c r="J100" s="8" t="str">
        <f t="shared" si="0"/>
        <v>GUNCano_FIRING-Demi-Cannon - only 1 60m Right BU_B00M_CANNONS_RAW</v>
      </c>
      <c r="K100" s="8" t="s">
        <v>2024</v>
      </c>
      <c r="N100" s="25" t="s">
        <v>1890</v>
      </c>
      <c r="O100" s="8"/>
      <c r="P100" s="8"/>
      <c r="Q100" s="8"/>
      <c r="R100" s="8"/>
      <c r="S100" s="8"/>
      <c r="T100" s="8"/>
      <c r="U100" s="8"/>
      <c r="V100" s="8"/>
      <c r="W100" s="8"/>
      <c r="X100" s="8"/>
      <c r="Y100" s="8"/>
      <c r="Z100" s="8"/>
      <c r="AA100" s="8"/>
      <c r="AB100" s="8"/>
      <c r="AC100" s="8"/>
      <c r="AD100" s="8"/>
    </row>
    <row r="101" spans="1:30" ht="12.75" customHeight="1">
      <c r="A101" s="8" t="s">
        <v>1855</v>
      </c>
      <c r="B101" s="5" t="s">
        <v>2003</v>
      </c>
      <c r="C101" s="5" t="s">
        <v>1892</v>
      </c>
      <c r="D101" s="5" t="s">
        <v>12</v>
      </c>
      <c r="E101" s="8" t="e">
        <f>VLOOKUP($D101,#REF!,2,0)</f>
        <v>#REF!</v>
      </c>
      <c r="F101" s="8" t="e">
        <f>VLOOKUP($D101,#REF!,3,0)</f>
        <v>#REF!</v>
      </c>
      <c r="G101" s="8" t="s">
        <v>13</v>
      </c>
      <c r="H101" s="8" t="s">
        <v>14</v>
      </c>
      <c r="I101" s="8" t="s">
        <v>1854</v>
      </c>
      <c r="J101" s="8" t="str">
        <f t="shared" si="0"/>
        <v>GUNCano_FIRING-Demi-Cannon - only 1 60m Right_B00M_CANNONS_RAW</v>
      </c>
      <c r="K101" s="8" t="s">
        <v>2026</v>
      </c>
      <c r="L101" s="8" t="s">
        <v>3912</v>
      </c>
      <c r="M101" s="8"/>
      <c r="N101" s="14" t="s">
        <v>3913</v>
      </c>
      <c r="O101" s="8"/>
      <c r="P101" s="8"/>
      <c r="Q101" s="8"/>
      <c r="R101" s="8"/>
      <c r="S101" s="8"/>
      <c r="T101" s="8"/>
      <c r="U101" s="8"/>
      <c r="V101" s="8"/>
      <c r="W101" s="8"/>
      <c r="X101" s="8"/>
      <c r="Y101" s="8"/>
      <c r="Z101" s="8"/>
      <c r="AA101" s="8"/>
      <c r="AB101" s="8"/>
      <c r="AC101" s="8"/>
      <c r="AD101" s="8"/>
    </row>
    <row r="102" spans="1:30" ht="12.75" customHeight="1">
      <c r="A102" s="8" t="s">
        <v>1855</v>
      </c>
      <c r="B102" s="5" t="s">
        <v>2003</v>
      </c>
      <c r="C102" s="5" t="s">
        <v>1895</v>
      </c>
      <c r="D102" s="5" t="s">
        <v>12</v>
      </c>
      <c r="E102" s="8" t="e">
        <f>VLOOKUP($D102,#REF!,2,0)</f>
        <v>#REF!</v>
      </c>
      <c r="F102" s="8" t="e">
        <f>VLOOKUP($D102,#REF!,3,0)</f>
        <v>#REF!</v>
      </c>
      <c r="G102" s="8" t="s">
        <v>13</v>
      </c>
      <c r="H102" s="8" t="s">
        <v>14</v>
      </c>
      <c r="I102" s="8" t="s">
        <v>1854</v>
      </c>
      <c r="J102" s="8" t="str">
        <f t="shared" si="0"/>
        <v>GUNCano_FIRING-Demi-Cannon - no 3-5 75m Left BU_B00M_CANNONS_RAW</v>
      </c>
      <c r="K102" s="8" t="s">
        <v>2027</v>
      </c>
      <c r="L102" s="8"/>
      <c r="M102" s="8"/>
      <c r="N102" s="25" t="s">
        <v>1896</v>
      </c>
      <c r="O102" s="8"/>
      <c r="P102" s="8"/>
      <c r="Q102" s="8"/>
      <c r="R102" s="8"/>
      <c r="S102" s="8"/>
      <c r="T102" s="8"/>
      <c r="U102" s="8"/>
      <c r="V102" s="8"/>
      <c r="W102" s="8"/>
      <c r="X102" s="8"/>
      <c r="Y102" s="8"/>
      <c r="Z102" s="8"/>
      <c r="AA102" s="8"/>
      <c r="AB102" s="8"/>
      <c r="AC102" s="8"/>
      <c r="AD102" s="8"/>
    </row>
    <row r="103" spans="1:30" ht="12.75" customHeight="1">
      <c r="A103" s="8" t="s">
        <v>1855</v>
      </c>
      <c r="B103" s="5" t="s">
        <v>2003</v>
      </c>
      <c r="C103" s="5" t="s">
        <v>1898</v>
      </c>
      <c r="D103" s="5" t="s">
        <v>12</v>
      </c>
      <c r="E103" s="8" t="e">
        <f>VLOOKUP($D103,#REF!,2,0)</f>
        <v>#REF!</v>
      </c>
      <c r="F103" s="8" t="e">
        <f>VLOOKUP($D103,#REF!,3,0)</f>
        <v>#REF!</v>
      </c>
      <c r="G103" s="8" t="s">
        <v>13</v>
      </c>
      <c r="H103" s="8" t="s">
        <v>14</v>
      </c>
      <c r="I103" s="8" t="s">
        <v>1854</v>
      </c>
      <c r="J103" s="8" t="str">
        <f t="shared" si="0"/>
        <v>GUNCano_FIRING-Demi-Cannon - no 3-5 75m Left_B00M_CANNONS_RAW</v>
      </c>
      <c r="K103" s="8" t="s">
        <v>2029</v>
      </c>
      <c r="L103" s="8" t="s">
        <v>3914</v>
      </c>
      <c r="M103" s="8"/>
      <c r="N103" s="14" t="s">
        <v>3915</v>
      </c>
      <c r="O103" s="8"/>
      <c r="P103" s="8"/>
      <c r="Q103" s="8"/>
      <c r="R103" s="8"/>
      <c r="S103" s="8"/>
      <c r="T103" s="8"/>
      <c r="U103" s="8"/>
      <c r="V103" s="8"/>
      <c r="W103" s="8"/>
      <c r="X103" s="8"/>
      <c r="Y103" s="8"/>
      <c r="Z103" s="8"/>
      <c r="AA103" s="8"/>
      <c r="AB103" s="8"/>
      <c r="AC103" s="8"/>
      <c r="AD103" s="8"/>
    </row>
    <row r="104" spans="1:30" ht="12.75" customHeight="1">
      <c r="A104" s="8" t="s">
        <v>1855</v>
      </c>
      <c r="B104" s="5" t="s">
        <v>2030</v>
      </c>
      <c r="C104" s="5" t="s">
        <v>3756</v>
      </c>
      <c r="D104" s="5" t="s">
        <v>12</v>
      </c>
      <c r="E104" s="8" t="e">
        <f>VLOOKUP($D104,#REF!,2,0)</f>
        <v>#REF!</v>
      </c>
      <c r="F104" s="8" t="e">
        <f>VLOOKUP($D104,#REF!,3,0)</f>
        <v>#REF!</v>
      </c>
      <c r="G104" s="8" t="s">
        <v>13</v>
      </c>
      <c r="H104" s="8" t="s">
        <v>14</v>
      </c>
      <c r="I104" s="8" t="s">
        <v>1854</v>
      </c>
      <c r="J104" s="8" t="str">
        <f t="shared" si="0"/>
        <v>GUNCano_FIRING-Carronade 20m XY BU_B00M_CANNONS_RAW</v>
      </c>
      <c r="K104" s="8" t="s">
        <v>2031</v>
      </c>
      <c r="L104" s="8"/>
      <c r="M104" s="8"/>
      <c r="N104" s="25" t="s">
        <v>1856</v>
      </c>
      <c r="O104" s="8"/>
      <c r="P104" s="8"/>
      <c r="Q104" s="8"/>
      <c r="R104" s="8"/>
      <c r="S104" s="8"/>
      <c r="T104" s="8"/>
      <c r="U104" s="8"/>
      <c r="V104" s="8"/>
      <c r="W104" s="8"/>
      <c r="X104" s="8"/>
      <c r="Y104" s="8"/>
      <c r="Z104" s="8"/>
      <c r="AA104" s="8"/>
      <c r="AB104" s="8"/>
      <c r="AC104" s="8"/>
      <c r="AD104" s="8"/>
    </row>
    <row r="105" spans="1:30" ht="12.75" customHeight="1">
      <c r="A105" s="8" t="s">
        <v>1855</v>
      </c>
      <c r="B105" s="5" t="s">
        <v>2030</v>
      </c>
      <c r="C105" s="5" t="s">
        <v>3757</v>
      </c>
      <c r="D105" s="5" t="s">
        <v>12</v>
      </c>
      <c r="E105" s="8" t="e">
        <f>VLOOKUP($D105,#REF!,2,0)</f>
        <v>#REF!</v>
      </c>
      <c r="F105" s="8" t="e">
        <f>VLOOKUP($D105,#REF!,3,0)</f>
        <v>#REF!</v>
      </c>
      <c r="G105" s="8" t="s">
        <v>13</v>
      </c>
      <c r="H105" s="8" t="s">
        <v>14</v>
      </c>
      <c r="I105" s="8" t="s">
        <v>1854</v>
      </c>
      <c r="J105" s="8" t="str">
        <f t="shared" si="0"/>
        <v>GUNCano_FIRING-Carronade 15m MS BU_B00M_CANNONS_RAW</v>
      </c>
      <c r="K105" s="8" t="s">
        <v>2032</v>
      </c>
      <c r="L105" s="8"/>
      <c r="M105" s="8"/>
      <c r="N105" s="25" t="s">
        <v>1859</v>
      </c>
      <c r="O105" s="8"/>
      <c r="Q105" s="8"/>
      <c r="R105" s="8"/>
      <c r="S105" s="8"/>
      <c r="T105" s="8"/>
      <c r="U105" s="8"/>
      <c r="V105" s="8"/>
      <c r="W105" s="8"/>
      <c r="X105" s="8"/>
      <c r="Y105" s="8"/>
      <c r="Z105" s="8"/>
      <c r="AA105" s="8"/>
      <c r="AB105" s="8"/>
      <c r="AC105" s="8"/>
      <c r="AD105" s="8"/>
    </row>
    <row r="106" spans="1:30" ht="12.75" customHeight="1">
      <c r="A106" s="8" t="s">
        <v>1855</v>
      </c>
      <c r="B106" s="5" t="s">
        <v>2030</v>
      </c>
      <c r="C106" s="5" t="s">
        <v>3758</v>
      </c>
      <c r="D106" s="5" t="s">
        <v>12</v>
      </c>
      <c r="E106" s="8" t="e">
        <f>VLOOKUP($D106,#REF!,2,0)</f>
        <v>#REF!</v>
      </c>
      <c r="F106" s="8" t="e">
        <f>VLOOKUP($D106,#REF!,3,0)</f>
        <v>#REF!</v>
      </c>
      <c r="G106" s="8" t="s">
        <v>13</v>
      </c>
      <c r="H106" s="8" t="s">
        <v>14</v>
      </c>
      <c r="I106" s="8" t="s">
        <v>1854</v>
      </c>
      <c r="J106" s="8" t="str">
        <f t="shared" si="0"/>
        <v>GUNCano_FIRING-Carronade 15m MS_B00M_CANNONS_RAW</v>
      </c>
      <c r="K106" s="8" t="s">
        <v>2033</v>
      </c>
      <c r="L106" s="8" t="s">
        <v>3916</v>
      </c>
      <c r="M106" s="8"/>
      <c r="N106" s="14" t="s">
        <v>3917</v>
      </c>
      <c r="O106" s="8"/>
      <c r="P106" s="8"/>
      <c r="Q106" s="8"/>
      <c r="R106" s="8"/>
      <c r="S106" s="8"/>
      <c r="T106" s="8"/>
      <c r="U106" s="8"/>
      <c r="V106" s="8"/>
      <c r="W106" s="8"/>
      <c r="X106" s="8"/>
      <c r="Y106" s="8"/>
      <c r="Z106" s="8"/>
      <c r="AA106" s="8"/>
      <c r="AB106" s="8"/>
      <c r="AC106" s="8"/>
      <c r="AD106" s="8"/>
    </row>
    <row r="107" spans="1:30" ht="12.75" customHeight="1">
      <c r="A107" s="8" t="s">
        <v>1855</v>
      </c>
      <c r="B107" s="5" t="s">
        <v>2030</v>
      </c>
      <c r="C107" s="5" t="s">
        <v>3761</v>
      </c>
      <c r="D107" s="5" t="s">
        <v>12</v>
      </c>
      <c r="E107" s="8" t="e">
        <f>VLOOKUP($D107,#REF!,2,0)</f>
        <v>#REF!</v>
      </c>
      <c r="F107" s="8" t="e">
        <f>VLOOKUP($D107,#REF!,3,0)</f>
        <v>#REF!</v>
      </c>
      <c r="G107" s="8" t="s">
        <v>13</v>
      </c>
      <c r="H107" s="8" t="s">
        <v>14</v>
      </c>
      <c r="I107" s="8" t="s">
        <v>1854</v>
      </c>
      <c r="J107" s="8" t="str">
        <f t="shared" si="0"/>
        <v>GUNCano_FIRING-Carronade 20m XY_B00M_CANNONS_RAW</v>
      </c>
      <c r="K107" s="8" t="s">
        <v>2034</v>
      </c>
      <c r="L107" s="8" t="s">
        <v>3918</v>
      </c>
      <c r="M107" s="8"/>
      <c r="N107" s="14" t="s">
        <v>3919</v>
      </c>
      <c r="O107" s="8"/>
      <c r="Q107" s="8"/>
      <c r="R107" s="8"/>
      <c r="S107" s="8"/>
      <c r="T107" s="8"/>
      <c r="U107" s="8"/>
      <c r="V107" s="8"/>
      <c r="W107" s="8"/>
      <c r="X107" s="8"/>
      <c r="Y107" s="8"/>
      <c r="Z107" s="8"/>
      <c r="AA107" s="8"/>
      <c r="AB107" s="8"/>
      <c r="AC107" s="8"/>
      <c r="AD107" s="8"/>
    </row>
    <row r="108" spans="1:30" ht="12.75" customHeight="1">
      <c r="A108" s="8" t="s">
        <v>1855</v>
      </c>
      <c r="B108" s="5" t="s">
        <v>2030</v>
      </c>
      <c r="C108" s="5" t="s">
        <v>3764</v>
      </c>
      <c r="D108" s="5" t="s">
        <v>12</v>
      </c>
      <c r="E108" s="8" t="e">
        <f>VLOOKUP($D108,#REF!,2,0)</f>
        <v>#REF!</v>
      </c>
      <c r="F108" s="8" t="e">
        <f>VLOOKUP($D108,#REF!,3,0)</f>
        <v>#REF!</v>
      </c>
      <c r="G108" s="8" t="s">
        <v>13</v>
      </c>
      <c r="H108" s="8" t="s">
        <v>14</v>
      </c>
      <c r="I108" s="8" t="s">
        <v>1854</v>
      </c>
      <c r="J108" s="8" t="str">
        <f t="shared" si="0"/>
        <v>GUNCano_FIRING-Carronade 185m Ambeo_B00M_CANNONS_RAW</v>
      </c>
      <c r="K108" s="8" t="s">
        <v>2036</v>
      </c>
      <c r="L108" s="8" t="s">
        <v>3920</v>
      </c>
      <c r="M108" s="8"/>
      <c r="N108" s="14" t="s">
        <v>3921</v>
      </c>
      <c r="O108" s="8"/>
      <c r="P108" s="8"/>
      <c r="Q108" s="8"/>
      <c r="R108" s="8"/>
      <c r="S108" s="8"/>
      <c r="T108" s="8"/>
      <c r="U108" s="8"/>
      <c r="V108" s="8"/>
      <c r="W108" s="8"/>
      <c r="X108" s="8"/>
      <c r="Y108" s="8"/>
      <c r="Z108" s="8"/>
      <c r="AA108" s="8"/>
      <c r="AB108" s="8"/>
      <c r="AC108" s="8"/>
      <c r="AD108" s="8"/>
    </row>
    <row r="109" spans="1:30" ht="12.75" customHeight="1">
      <c r="A109" s="8" t="s">
        <v>1855</v>
      </c>
      <c r="B109" s="5" t="s">
        <v>2030</v>
      </c>
      <c r="C109" s="5" t="s">
        <v>3767</v>
      </c>
      <c r="D109" s="5" t="s">
        <v>12</v>
      </c>
      <c r="E109" s="8" t="e">
        <f>VLOOKUP($D109,#REF!,2,0)</f>
        <v>#REF!</v>
      </c>
      <c r="F109" s="8" t="e">
        <f>VLOOKUP($D109,#REF!,3,0)</f>
        <v>#REF!</v>
      </c>
      <c r="G109" s="8" t="s">
        <v>13</v>
      </c>
      <c r="H109" s="8" t="s">
        <v>14</v>
      </c>
      <c r="I109" s="8" t="s">
        <v>1854</v>
      </c>
      <c r="J109" s="8" t="str">
        <f t="shared" si="0"/>
        <v>GUNCano_FIRING-Carronade 148m ORTF3D Hi_B00M_CANNONS_RAW</v>
      </c>
      <c r="K109" s="8" t="s">
        <v>2038</v>
      </c>
      <c r="L109" s="8" t="s">
        <v>3922</v>
      </c>
      <c r="M109" s="8"/>
      <c r="N109" s="14" t="s">
        <v>3923</v>
      </c>
      <c r="O109" s="8"/>
      <c r="P109" s="8"/>
      <c r="Q109" s="8"/>
      <c r="R109" s="8"/>
      <c r="S109" s="8"/>
      <c r="T109" s="8"/>
      <c r="U109" s="8"/>
      <c r="V109" s="8"/>
      <c r="W109" s="8"/>
      <c r="X109" s="8"/>
      <c r="Y109" s="8"/>
      <c r="Z109" s="8"/>
      <c r="AA109" s="8"/>
      <c r="AB109" s="8"/>
      <c r="AC109" s="8"/>
      <c r="AD109" s="8"/>
    </row>
    <row r="110" spans="1:30" ht="12.75" customHeight="1">
      <c r="A110" s="8" t="s">
        <v>1855</v>
      </c>
      <c r="B110" s="5" t="s">
        <v>2030</v>
      </c>
      <c r="C110" s="5" t="s">
        <v>3770</v>
      </c>
      <c r="D110" s="5" t="s">
        <v>12</v>
      </c>
      <c r="E110" s="8" t="e">
        <f>VLOOKUP($D110,#REF!,2,0)</f>
        <v>#REF!</v>
      </c>
      <c r="F110" s="8" t="e">
        <f>VLOOKUP($D110,#REF!,3,0)</f>
        <v>#REF!</v>
      </c>
      <c r="G110" s="8" t="s">
        <v>13</v>
      </c>
      <c r="H110" s="8" t="s">
        <v>14</v>
      </c>
      <c r="I110" s="8" t="s">
        <v>1854</v>
      </c>
      <c r="J110" s="8" t="str">
        <f t="shared" si="0"/>
        <v>GUNCano_FIRING-Carronade 148m ORTF3D Lo_B00M_CANNONS_RAW</v>
      </c>
      <c r="K110" s="8" t="s">
        <v>2041</v>
      </c>
      <c r="L110" s="8" t="s">
        <v>3924</v>
      </c>
      <c r="M110" s="8"/>
      <c r="N110" s="14" t="s">
        <v>3925</v>
      </c>
      <c r="O110" s="8"/>
      <c r="P110" s="8"/>
      <c r="Q110" s="8"/>
      <c r="R110" s="8"/>
      <c r="S110" s="8"/>
      <c r="T110" s="8"/>
      <c r="U110" s="8"/>
      <c r="V110" s="8"/>
      <c r="W110" s="8"/>
      <c r="X110" s="8"/>
      <c r="Y110" s="8"/>
      <c r="Z110" s="8"/>
      <c r="AA110" s="8"/>
      <c r="AB110" s="8"/>
      <c r="AC110" s="8"/>
      <c r="AD110" s="8"/>
    </row>
    <row r="111" spans="1:30" ht="12.75" customHeight="1">
      <c r="A111" s="8" t="s">
        <v>1855</v>
      </c>
      <c r="B111" s="5" t="s">
        <v>2030</v>
      </c>
      <c r="C111" s="5" t="s">
        <v>3020</v>
      </c>
      <c r="D111" s="5" t="s">
        <v>12</v>
      </c>
      <c r="E111" s="8" t="e">
        <f>VLOOKUP($D111,#REF!,2,0)</f>
        <v>#REF!</v>
      </c>
      <c r="F111" s="8" t="e">
        <f>VLOOKUP($D111,#REF!,3,0)</f>
        <v>#REF!</v>
      </c>
      <c r="G111" s="8" t="s">
        <v>13</v>
      </c>
      <c r="H111" s="8" t="s">
        <v>14</v>
      </c>
      <c r="I111" s="8" t="s">
        <v>1854</v>
      </c>
      <c r="J111" s="8" t="str">
        <f t="shared" si="0"/>
        <v>GUNCano_FIRING-Carronade 175m XY_B00M_CANNONS_RAW</v>
      </c>
      <c r="K111" s="8" t="s">
        <v>2043</v>
      </c>
      <c r="L111" s="8" t="s">
        <v>3926</v>
      </c>
      <c r="M111" s="8"/>
      <c r="N111" s="14" t="s">
        <v>3927</v>
      </c>
      <c r="O111" s="8"/>
      <c r="P111" s="8"/>
      <c r="Q111" s="8"/>
      <c r="R111" s="8"/>
      <c r="S111" s="8"/>
      <c r="T111" s="8"/>
      <c r="U111" s="8"/>
      <c r="V111" s="8"/>
      <c r="W111" s="8"/>
      <c r="X111" s="8"/>
      <c r="Y111" s="8"/>
      <c r="Z111" s="8"/>
      <c r="AA111" s="8"/>
      <c r="AB111" s="8"/>
      <c r="AC111" s="8"/>
      <c r="AD111" s="8"/>
    </row>
    <row r="112" spans="1:30" ht="12.75" customHeight="1">
      <c r="A112" s="8" t="s">
        <v>1855</v>
      </c>
      <c r="B112" s="5" t="s">
        <v>2030</v>
      </c>
      <c r="C112" s="5" t="s">
        <v>3775</v>
      </c>
      <c r="D112" s="5" t="s">
        <v>12</v>
      </c>
      <c r="E112" s="8" t="e">
        <f>VLOOKUP($D112,#REF!,2,0)</f>
        <v>#REF!</v>
      </c>
      <c r="F112" s="8" t="e">
        <f>VLOOKUP($D112,#REF!,3,0)</f>
        <v>#REF!</v>
      </c>
      <c r="G112" s="8" t="s">
        <v>13</v>
      </c>
      <c r="H112" s="8" t="s">
        <v>14</v>
      </c>
      <c r="I112" s="8" t="s">
        <v>1854</v>
      </c>
      <c r="J112" s="8" t="str">
        <f t="shared" si="0"/>
        <v>GUNCano_FIRING-Carronade 1m AB_B00M_CANNONS_RAW</v>
      </c>
      <c r="K112" s="8" t="s">
        <v>2044</v>
      </c>
      <c r="L112" s="8" t="s">
        <v>3928</v>
      </c>
      <c r="M112" s="8"/>
      <c r="N112" s="14" t="s">
        <v>3929</v>
      </c>
      <c r="O112" s="8"/>
      <c r="P112" s="8"/>
      <c r="Q112" s="8"/>
      <c r="R112" s="8"/>
      <c r="S112" s="8"/>
      <c r="T112" s="8"/>
      <c r="U112" s="8"/>
      <c r="V112" s="8"/>
      <c r="W112" s="8"/>
      <c r="X112" s="8"/>
      <c r="Y112" s="8"/>
      <c r="Z112" s="8"/>
      <c r="AA112" s="8"/>
      <c r="AB112" s="8"/>
      <c r="AC112" s="8"/>
      <c r="AD112" s="8"/>
    </row>
    <row r="113" spans="1:30" ht="12.75" customHeight="1">
      <c r="A113" s="8" t="s">
        <v>1855</v>
      </c>
      <c r="B113" s="5" t="s">
        <v>2030</v>
      </c>
      <c r="C113" s="5" t="s">
        <v>3778</v>
      </c>
      <c r="D113" s="5" t="s">
        <v>12</v>
      </c>
      <c r="E113" s="8" t="e">
        <f>VLOOKUP($D113,#REF!,2,0)</f>
        <v>#REF!</v>
      </c>
      <c r="F113" s="8" t="e">
        <f>VLOOKUP($D113,#REF!,3,0)</f>
        <v>#REF!</v>
      </c>
      <c r="G113" s="8" t="s">
        <v>13</v>
      </c>
      <c r="H113" s="8" t="s">
        <v>14</v>
      </c>
      <c r="I113" s="8" t="s">
        <v>1854</v>
      </c>
      <c r="J113" s="8" t="str">
        <f t="shared" si="0"/>
        <v>GUNCano_FIRING-Carronade 3m AB_B00M_CANNONS_RAW</v>
      </c>
      <c r="K113" s="8" t="s">
        <v>2045</v>
      </c>
      <c r="L113" s="8" t="s">
        <v>3930</v>
      </c>
      <c r="M113" s="8"/>
      <c r="N113" s="14" t="s">
        <v>3931</v>
      </c>
      <c r="O113" s="8"/>
      <c r="P113" s="8"/>
      <c r="Q113" s="8"/>
      <c r="R113" s="8"/>
      <c r="S113" s="8"/>
      <c r="T113" s="8"/>
      <c r="U113" s="8"/>
      <c r="V113" s="8"/>
      <c r="W113" s="8"/>
      <c r="X113" s="8"/>
      <c r="Y113" s="8"/>
      <c r="Z113" s="8"/>
      <c r="AA113" s="8"/>
      <c r="AB113" s="8"/>
      <c r="AC113" s="8"/>
      <c r="AD113" s="8"/>
    </row>
    <row r="114" spans="1:30" ht="12.75" customHeight="1">
      <c r="A114" s="8" t="s">
        <v>1855</v>
      </c>
      <c r="B114" s="5" t="s">
        <v>2030</v>
      </c>
      <c r="C114" s="5" t="s">
        <v>3781</v>
      </c>
      <c r="D114" s="5" t="s">
        <v>12</v>
      </c>
      <c r="E114" s="8" t="e">
        <f>VLOOKUP($D114,#REF!,2,0)</f>
        <v>#REF!</v>
      </c>
      <c r="F114" s="8" t="e">
        <f>VLOOKUP($D114,#REF!,3,0)</f>
        <v>#REF!</v>
      </c>
      <c r="G114" s="8" t="s">
        <v>13</v>
      </c>
      <c r="H114" s="8" t="s">
        <v>14</v>
      </c>
      <c r="I114" s="8" t="s">
        <v>1854</v>
      </c>
      <c r="J114" s="8" t="str">
        <f t="shared" si="0"/>
        <v>GUNCano_FIRING-Carronade 4m HH_B00M_CANNONS_RAW</v>
      </c>
      <c r="K114" s="8" t="s">
        <v>2046</v>
      </c>
      <c r="L114" s="8" t="s">
        <v>3932</v>
      </c>
      <c r="M114" s="8"/>
      <c r="N114" s="14" t="s">
        <v>3933</v>
      </c>
      <c r="O114" s="8"/>
      <c r="P114" s="8"/>
      <c r="Q114" s="8"/>
      <c r="R114" s="8"/>
      <c r="S114" s="8"/>
      <c r="T114" s="8"/>
      <c r="U114" s="8"/>
      <c r="V114" s="8"/>
      <c r="W114" s="8"/>
      <c r="X114" s="8"/>
      <c r="Y114" s="8"/>
      <c r="Z114" s="8"/>
      <c r="AA114" s="8"/>
      <c r="AB114" s="8"/>
      <c r="AC114" s="8"/>
      <c r="AD114" s="8"/>
    </row>
    <row r="115" spans="1:30" ht="12.75" customHeight="1">
      <c r="A115" s="8" t="s">
        <v>1855</v>
      </c>
      <c r="B115" s="5" t="s">
        <v>2030</v>
      </c>
      <c r="C115" s="5" t="s">
        <v>3784</v>
      </c>
      <c r="D115" s="5" t="s">
        <v>12</v>
      </c>
      <c r="E115" s="8" t="e">
        <f>VLOOKUP($D115,#REF!,2,0)</f>
        <v>#REF!</v>
      </c>
      <c r="F115" s="8" t="e">
        <f>VLOOKUP($D115,#REF!,3,0)</f>
        <v>#REF!</v>
      </c>
      <c r="G115" s="8" t="s">
        <v>13</v>
      </c>
      <c r="H115" s="8" t="s">
        <v>14</v>
      </c>
      <c r="I115" s="8" t="s">
        <v>1854</v>
      </c>
      <c r="J115" s="8" t="str">
        <f t="shared" si="0"/>
        <v>GUNCano_FIRING-Carronade 5m MS_B00M_CANNONS_RAW</v>
      </c>
      <c r="K115" s="8" t="s">
        <v>2047</v>
      </c>
      <c r="L115" s="8" t="s">
        <v>3934</v>
      </c>
      <c r="M115" s="8"/>
      <c r="N115" s="14" t="s">
        <v>3935</v>
      </c>
      <c r="O115" s="8"/>
      <c r="P115" s="8"/>
      <c r="Q115" s="8"/>
      <c r="R115" s="8"/>
      <c r="S115" s="8"/>
      <c r="T115" s="8"/>
      <c r="U115" s="8"/>
      <c r="V115" s="8"/>
      <c r="W115" s="8"/>
      <c r="X115" s="8"/>
      <c r="Y115" s="8"/>
      <c r="Z115" s="8"/>
      <c r="AA115" s="8"/>
      <c r="AB115" s="8"/>
      <c r="AC115" s="8"/>
      <c r="AD115" s="8"/>
    </row>
    <row r="116" spans="1:30" ht="12.75" customHeight="1">
      <c r="A116" s="8" t="s">
        <v>1855</v>
      </c>
      <c r="B116" s="5" t="s">
        <v>2030</v>
      </c>
      <c r="C116" s="5" t="s">
        <v>1886</v>
      </c>
      <c r="D116" s="5" t="s">
        <v>12</v>
      </c>
      <c r="E116" s="8" t="e">
        <f>VLOOKUP($D116,#REF!,2,0)</f>
        <v>#REF!</v>
      </c>
      <c r="F116" s="8" t="e">
        <f>VLOOKUP($D116,#REF!,3,0)</f>
        <v>#REF!</v>
      </c>
      <c r="G116" s="8" t="s">
        <v>13</v>
      </c>
      <c r="H116" s="8" t="s">
        <v>14</v>
      </c>
      <c r="I116" s="8" t="s">
        <v>1854</v>
      </c>
      <c r="J116" s="8" t="str">
        <f t="shared" si="0"/>
        <v>GUNCano_FIRING-Carronade - only 1 30m Indoor IR_B00M_CANNONS_RAW</v>
      </c>
      <c r="K116" s="8" t="s">
        <v>2049</v>
      </c>
      <c r="L116" s="8" t="s">
        <v>2049</v>
      </c>
      <c r="M116" s="8"/>
      <c r="N116" s="14" t="s">
        <v>3936</v>
      </c>
      <c r="O116" s="8"/>
      <c r="P116" s="8"/>
      <c r="Q116" s="8"/>
      <c r="R116" s="8"/>
      <c r="S116" s="8"/>
      <c r="T116" s="8"/>
      <c r="U116" s="8"/>
      <c r="V116" s="8"/>
      <c r="W116" s="8"/>
      <c r="X116" s="8"/>
      <c r="Y116" s="8"/>
      <c r="Z116" s="8"/>
      <c r="AA116" s="8"/>
      <c r="AB116" s="8"/>
      <c r="AC116" s="8"/>
      <c r="AD116" s="8"/>
    </row>
    <row r="117" spans="1:30" ht="12.75" customHeight="1">
      <c r="A117" s="8" t="s">
        <v>1855</v>
      </c>
      <c r="B117" s="5" t="s">
        <v>2030</v>
      </c>
      <c r="C117" s="5" t="s">
        <v>1889</v>
      </c>
      <c r="D117" s="5" t="s">
        <v>12</v>
      </c>
      <c r="E117" s="8" t="e">
        <f>VLOOKUP($D117,#REF!,2,0)</f>
        <v>#REF!</v>
      </c>
      <c r="F117" s="8" t="e">
        <f>VLOOKUP($D117,#REF!,3,0)</f>
        <v>#REF!</v>
      </c>
      <c r="G117" s="8" t="s">
        <v>13</v>
      </c>
      <c r="H117" s="8" t="s">
        <v>14</v>
      </c>
      <c r="I117" s="8" t="s">
        <v>1854</v>
      </c>
      <c r="J117" s="8" t="str">
        <f t="shared" si="0"/>
        <v>GUNCano_FIRING-Carronade - only 1 60m Right BU_B00M_CANNONS_RAW</v>
      </c>
      <c r="K117" s="8" t="s">
        <v>2050</v>
      </c>
      <c r="N117" s="25" t="s">
        <v>1890</v>
      </c>
      <c r="O117" s="8"/>
      <c r="P117" s="8"/>
      <c r="Q117" s="8"/>
      <c r="R117" s="8"/>
      <c r="S117" s="8"/>
      <c r="T117" s="8"/>
      <c r="U117" s="8"/>
      <c r="V117" s="8"/>
      <c r="W117" s="8"/>
      <c r="X117" s="8"/>
      <c r="Y117" s="8"/>
      <c r="Z117" s="8"/>
      <c r="AA117" s="8"/>
      <c r="AB117" s="8"/>
      <c r="AC117" s="8"/>
      <c r="AD117" s="8"/>
    </row>
    <row r="118" spans="1:30" ht="12.75" customHeight="1">
      <c r="A118" s="8" t="s">
        <v>1855</v>
      </c>
      <c r="B118" s="5" t="s">
        <v>2030</v>
      </c>
      <c r="C118" s="5" t="s">
        <v>1892</v>
      </c>
      <c r="D118" s="5" t="s">
        <v>12</v>
      </c>
      <c r="E118" s="8" t="e">
        <f>VLOOKUP($D118,#REF!,2,0)</f>
        <v>#REF!</v>
      </c>
      <c r="F118" s="8" t="e">
        <f>VLOOKUP($D118,#REF!,3,0)</f>
        <v>#REF!</v>
      </c>
      <c r="G118" s="8" t="s">
        <v>13</v>
      </c>
      <c r="H118" s="8" t="s">
        <v>14</v>
      </c>
      <c r="I118" s="8" t="s">
        <v>1854</v>
      </c>
      <c r="J118" s="8" t="str">
        <f t="shared" si="0"/>
        <v>GUNCano_FIRING-Carronade - only 1 60m Right_B00M_CANNONS_RAW</v>
      </c>
      <c r="K118" s="8" t="s">
        <v>2052</v>
      </c>
      <c r="L118" s="8" t="s">
        <v>3937</v>
      </c>
      <c r="M118" s="8"/>
      <c r="N118" s="14" t="s">
        <v>3938</v>
      </c>
      <c r="O118" s="8"/>
      <c r="P118" s="8"/>
      <c r="Q118" s="8"/>
      <c r="R118" s="8"/>
      <c r="S118" s="8"/>
      <c r="T118" s="8"/>
      <c r="U118" s="8"/>
      <c r="V118" s="8"/>
      <c r="W118" s="8"/>
      <c r="X118" s="8"/>
      <c r="Y118" s="8"/>
      <c r="Z118" s="8"/>
      <c r="AA118" s="8"/>
      <c r="AB118" s="8"/>
      <c r="AC118" s="8"/>
      <c r="AD118" s="8"/>
    </row>
    <row r="119" spans="1:30" ht="12.75" customHeight="1">
      <c r="A119" s="8" t="s">
        <v>1855</v>
      </c>
      <c r="B119" s="5" t="s">
        <v>2030</v>
      </c>
      <c r="C119" s="5" t="s">
        <v>1895</v>
      </c>
      <c r="D119" s="5" t="s">
        <v>12</v>
      </c>
      <c r="E119" s="8" t="e">
        <f>VLOOKUP($D119,#REF!,2,0)</f>
        <v>#REF!</v>
      </c>
      <c r="F119" s="8" t="e">
        <f>VLOOKUP($D119,#REF!,3,0)</f>
        <v>#REF!</v>
      </c>
      <c r="G119" s="8" t="s">
        <v>13</v>
      </c>
      <c r="H119" s="8" t="s">
        <v>14</v>
      </c>
      <c r="I119" s="8" t="s">
        <v>1854</v>
      </c>
      <c r="J119" s="8" t="str">
        <f t="shared" si="0"/>
        <v>GUNCano_FIRING-Carronade - no 3-5 75m Left BU_B00M_CANNONS_RAW</v>
      </c>
      <c r="K119" s="8" t="s">
        <v>2053</v>
      </c>
      <c r="L119" s="8"/>
      <c r="M119" s="8"/>
      <c r="N119" s="25" t="s">
        <v>1896</v>
      </c>
      <c r="O119" s="8"/>
      <c r="P119" s="8"/>
      <c r="Q119" s="8"/>
      <c r="R119" s="8"/>
      <c r="S119" s="8"/>
      <c r="T119" s="8"/>
      <c r="U119" s="8"/>
      <c r="V119" s="8"/>
      <c r="W119" s="8"/>
      <c r="X119" s="8"/>
      <c r="Y119" s="8"/>
      <c r="Z119" s="8"/>
      <c r="AA119" s="8"/>
      <c r="AB119" s="8"/>
      <c r="AC119" s="8"/>
      <c r="AD119" s="8"/>
    </row>
    <row r="120" spans="1:30" ht="12.75" customHeight="1">
      <c r="A120" s="8" t="s">
        <v>1855</v>
      </c>
      <c r="B120" s="5" t="s">
        <v>2030</v>
      </c>
      <c r="C120" s="5" t="s">
        <v>1898</v>
      </c>
      <c r="D120" s="5" t="s">
        <v>12</v>
      </c>
      <c r="E120" s="8" t="e">
        <f>VLOOKUP($D120,#REF!,2,0)</f>
        <v>#REF!</v>
      </c>
      <c r="F120" s="8" t="e">
        <f>VLOOKUP($D120,#REF!,3,0)</f>
        <v>#REF!</v>
      </c>
      <c r="G120" s="8" t="s">
        <v>13</v>
      </c>
      <c r="H120" s="8" t="s">
        <v>14</v>
      </c>
      <c r="I120" s="8" t="s">
        <v>1854</v>
      </c>
      <c r="J120" s="8" t="str">
        <f t="shared" si="0"/>
        <v>GUNCano_FIRING-Carronade - no 3-5 75m Left_B00M_CANNONS_RAW</v>
      </c>
      <c r="K120" s="8" t="s">
        <v>2055</v>
      </c>
      <c r="L120" s="8" t="s">
        <v>3939</v>
      </c>
      <c r="M120" s="8"/>
      <c r="N120" s="14" t="s">
        <v>3940</v>
      </c>
      <c r="O120" s="8"/>
      <c r="P120" s="8"/>
      <c r="Q120" s="8"/>
      <c r="R120" s="8"/>
      <c r="S120" s="8"/>
      <c r="T120" s="8"/>
      <c r="U120" s="8"/>
      <c r="V120" s="8"/>
      <c r="W120" s="8"/>
      <c r="X120" s="8"/>
      <c r="Y120" s="8"/>
      <c r="Z120" s="8"/>
      <c r="AA120" s="8"/>
      <c r="AB120" s="8"/>
      <c r="AC120" s="8"/>
      <c r="AD120" s="8"/>
    </row>
    <row r="121" spans="1:30" ht="12.75" customHeight="1">
      <c r="A121" s="8" t="s">
        <v>1855</v>
      </c>
      <c r="B121" s="5" t="s">
        <v>2056</v>
      </c>
      <c r="C121" s="5" t="s">
        <v>3756</v>
      </c>
      <c r="D121" s="5" t="s">
        <v>12</v>
      </c>
      <c r="E121" s="8" t="e">
        <f>VLOOKUP($D121,#REF!,2,0)</f>
        <v>#REF!</v>
      </c>
      <c r="F121" s="8" t="e">
        <f>VLOOKUP($D121,#REF!,3,0)</f>
        <v>#REF!</v>
      </c>
      <c r="G121" s="8" t="s">
        <v>13</v>
      </c>
      <c r="H121" s="8" t="s">
        <v>14</v>
      </c>
      <c r="I121" s="8" t="s">
        <v>1854</v>
      </c>
      <c r="J121" s="8" t="str">
        <f t="shared" si="0"/>
        <v>GUNCano_FIRING-18 Pounder 20m XY BU_B00M_CANNONS_RAW</v>
      </c>
      <c r="K121" s="8" t="s">
        <v>2057</v>
      </c>
      <c r="L121" s="8"/>
      <c r="M121" s="8"/>
      <c r="N121" s="25" t="s">
        <v>1856</v>
      </c>
      <c r="O121" s="8"/>
      <c r="P121" s="8"/>
      <c r="Q121" s="8"/>
      <c r="R121" s="8"/>
      <c r="S121" s="8"/>
      <c r="T121" s="8"/>
      <c r="U121" s="8"/>
      <c r="V121" s="8"/>
      <c r="W121" s="8"/>
      <c r="X121" s="8"/>
      <c r="Y121" s="8"/>
      <c r="Z121" s="8"/>
      <c r="AA121" s="8"/>
      <c r="AB121" s="8"/>
      <c r="AC121" s="8"/>
      <c r="AD121" s="8"/>
    </row>
    <row r="122" spans="1:30" ht="12.75" customHeight="1">
      <c r="A122" s="8" t="s">
        <v>1855</v>
      </c>
      <c r="B122" s="5" t="s">
        <v>2056</v>
      </c>
      <c r="C122" s="5" t="s">
        <v>3757</v>
      </c>
      <c r="D122" s="5" t="s">
        <v>12</v>
      </c>
      <c r="E122" s="8" t="e">
        <f>VLOOKUP($D122,#REF!,2,0)</f>
        <v>#REF!</v>
      </c>
      <c r="F122" s="8" t="e">
        <f>VLOOKUP($D122,#REF!,3,0)</f>
        <v>#REF!</v>
      </c>
      <c r="G122" s="8" t="s">
        <v>13</v>
      </c>
      <c r="H122" s="8" t="s">
        <v>14</v>
      </c>
      <c r="I122" s="8" t="s">
        <v>1854</v>
      </c>
      <c r="J122" s="8" t="str">
        <f t="shared" si="0"/>
        <v>GUNCano_FIRING-18 Pounder 15m MS BU_B00M_CANNONS_RAW</v>
      </c>
      <c r="K122" s="8" t="s">
        <v>2058</v>
      </c>
      <c r="L122" s="8"/>
      <c r="M122" s="8"/>
      <c r="N122" s="25" t="s">
        <v>1859</v>
      </c>
      <c r="O122" s="8"/>
      <c r="Q122" s="8"/>
      <c r="R122" s="8"/>
      <c r="S122" s="8"/>
      <c r="T122" s="8"/>
      <c r="U122" s="8"/>
      <c r="V122" s="8"/>
      <c r="W122" s="8"/>
      <c r="X122" s="8"/>
      <c r="Y122" s="8"/>
      <c r="Z122" s="8"/>
      <c r="AA122" s="8"/>
      <c r="AB122" s="8"/>
      <c r="AC122" s="8"/>
      <c r="AD122" s="8"/>
    </row>
    <row r="123" spans="1:30" ht="12.75" customHeight="1">
      <c r="A123" s="8" t="s">
        <v>1855</v>
      </c>
      <c r="B123" s="5" t="s">
        <v>2056</v>
      </c>
      <c r="C123" s="5" t="s">
        <v>3758</v>
      </c>
      <c r="D123" s="5" t="s">
        <v>12</v>
      </c>
      <c r="E123" s="8" t="e">
        <f>VLOOKUP($D123,#REF!,2,0)</f>
        <v>#REF!</v>
      </c>
      <c r="F123" s="8" t="e">
        <f>VLOOKUP($D123,#REF!,3,0)</f>
        <v>#REF!</v>
      </c>
      <c r="G123" s="8" t="s">
        <v>13</v>
      </c>
      <c r="H123" s="8" t="s">
        <v>14</v>
      </c>
      <c r="I123" s="8" t="s">
        <v>1854</v>
      </c>
      <c r="J123" s="8" t="str">
        <f t="shared" si="0"/>
        <v>GUNCano_FIRING-18 Pounder 15m MS_B00M_CANNONS_RAW</v>
      </c>
      <c r="K123" s="8" t="s">
        <v>2059</v>
      </c>
      <c r="L123" s="8" t="s">
        <v>3941</v>
      </c>
      <c r="M123" s="8"/>
      <c r="N123" s="14" t="s">
        <v>3942</v>
      </c>
      <c r="O123" s="8"/>
      <c r="P123" s="8"/>
      <c r="Q123" s="8"/>
      <c r="R123" s="8"/>
      <c r="S123" s="8"/>
      <c r="T123" s="8"/>
      <c r="U123" s="8"/>
      <c r="V123" s="8"/>
      <c r="W123" s="8"/>
      <c r="X123" s="8"/>
      <c r="Y123" s="8"/>
      <c r="Z123" s="8"/>
      <c r="AA123" s="8"/>
      <c r="AB123" s="8"/>
      <c r="AC123" s="8"/>
      <c r="AD123" s="8"/>
    </row>
    <row r="124" spans="1:30" ht="12.75" customHeight="1">
      <c r="A124" s="8" t="s">
        <v>1855</v>
      </c>
      <c r="B124" s="5" t="s">
        <v>2056</v>
      </c>
      <c r="C124" s="5" t="s">
        <v>3761</v>
      </c>
      <c r="D124" s="5" t="s">
        <v>12</v>
      </c>
      <c r="E124" s="8" t="e">
        <f>VLOOKUP($D124,#REF!,2,0)</f>
        <v>#REF!</v>
      </c>
      <c r="F124" s="8" t="e">
        <f>VLOOKUP($D124,#REF!,3,0)</f>
        <v>#REF!</v>
      </c>
      <c r="G124" s="8" t="s">
        <v>13</v>
      </c>
      <c r="H124" s="8" t="s">
        <v>14</v>
      </c>
      <c r="I124" s="8" t="s">
        <v>1854</v>
      </c>
      <c r="J124" s="8" t="str">
        <f t="shared" si="0"/>
        <v>GUNCano_FIRING-18 Pounder 20m XY_B00M_CANNONS_RAW</v>
      </c>
      <c r="K124" s="8" t="s">
        <v>2060</v>
      </c>
      <c r="L124" s="8" t="s">
        <v>3943</v>
      </c>
      <c r="M124" s="8"/>
      <c r="N124" s="14" t="s">
        <v>3944</v>
      </c>
      <c r="O124" s="8"/>
      <c r="Q124" s="8"/>
      <c r="R124" s="8"/>
      <c r="S124" s="8"/>
      <c r="T124" s="8"/>
      <c r="U124" s="8"/>
      <c r="V124" s="8"/>
      <c r="W124" s="8"/>
      <c r="X124" s="8"/>
      <c r="Y124" s="8"/>
      <c r="Z124" s="8"/>
      <c r="AA124" s="8"/>
      <c r="AB124" s="8"/>
      <c r="AC124" s="8"/>
      <c r="AD124" s="8"/>
    </row>
    <row r="125" spans="1:30" ht="12.75" customHeight="1">
      <c r="A125" s="8" t="s">
        <v>1855</v>
      </c>
      <c r="B125" s="5" t="s">
        <v>2056</v>
      </c>
      <c r="C125" s="5" t="s">
        <v>3764</v>
      </c>
      <c r="D125" s="5" t="s">
        <v>12</v>
      </c>
      <c r="E125" s="8" t="e">
        <f>VLOOKUP($D125,#REF!,2,0)</f>
        <v>#REF!</v>
      </c>
      <c r="F125" s="8" t="e">
        <f>VLOOKUP($D125,#REF!,3,0)</f>
        <v>#REF!</v>
      </c>
      <c r="G125" s="8" t="s">
        <v>13</v>
      </c>
      <c r="H125" s="8" t="s">
        <v>14</v>
      </c>
      <c r="I125" s="8" t="s">
        <v>1854</v>
      </c>
      <c r="J125" s="8" t="str">
        <f t="shared" si="0"/>
        <v>GUNCano_FIRING-18 Pounder 185m Ambeo_B00M_CANNONS_RAW</v>
      </c>
      <c r="K125" s="8" t="s">
        <v>2062</v>
      </c>
      <c r="L125" s="8" t="s">
        <v>3945</v>
      </c>
      <c r="M125" s="8"/>
      <c r="N125" s="14" t="s">
        <v>3946</v>
      </c>
      <c r="O125" s="8"/>
      <c r="P125" s="8"/>
      <c r="Q125" s="8"/>
      <c r="R125" s="8"/>
      <c r="S125" s="8"/>
      <c r="T125" s="8"/>
      <c r="U125" s="8"/>
      <c r="V125" s="8"/>
      <c r="W125" s="8"/>
      <c r="X125" s="8"/>
      <c r="Y125" s="8"/>
      <c r="Z125" s="8"/>
      <c r="AA125" s="8"/>
      <c r="AB125" s="8"/>
      <c r="AC125" s="8"/>
      <c r="AD125" s="8"/>
    </row>
    <row r="126" spans="1:30" ht="12.75" customHeight="1">
      <c r="A126" s="8" t="s">
        <v>1855</v>
      </c>
      <c r="B126" s="5" t="s">
        <v>2056</v>
      </c>
      <c r="C126" s="5" t="s">
        <v>3767</v>
      </c>
      <c r="D126" s="5" t="s">
        <v>12</v>
      </c>
      <c r="E126" s="8" t="e">
        <f>VLOOKUP($D126,#REF!,2,0)</f>
        <v>#REF!</v>
      </c>
      <c r="F126" s="8" t="e">
        <f>VLOOKUP($D126,#REF!,3,0)</f>
        <v>#REF!</v>
      </c>
      <c r="G126" s="8" t="s">
        <v>13</v>
      </c>
      <c r="H126" s="8" t="s">
        <v>14</v>
      </c>
      <c r="I126" s="8" t="s">
        <v>1854</v>
      </c>
      <c r="J126" s="8" t="str">
        <f t="shared" si="0"/>
        <v>GUNCano_FIRING-18 Pounder 148m ORTF3D Hi_B00M_CANNONS_RAW</v>
      </c>
      <c r="K126" s="8" t="s">
        <v>2064</v>
      </c>
      <c r="L126" s="8" t="s">
        <v>3947</v>
      </c>
      <c r="M126" s="8"/>
      <c r="N126" s="14" t="s">
        <v>3948</v>
      </c>
      <c r="O126" s="8"/>
      <c r="P126" s="8"/>
      <c r="Q126" s="8"/>
      <c r="R126" s="8"/>
      <c r="S126" s="8"/>
      <c r="T126" s="8"/>
      <c r="U126" s="8"/>
      <c r="V126" s="8"/>
      <c r="W126" s="8"/>
      <c r="X126" s="8"/>
      <c r="Y126" s="8"/>
      <c r="Z126" s="8"/>
      <c r="AA126" s="8"/>
      <c r="AB126" s="8"/>
      <c r="AC126" s="8"/>
      <c r="AD126" s="8"/>
    </row>
    <row r="127" spans="1:30" ht="12.75" customHeight="1">
      <c r="A127" s="8" t="s">
        <v>1855</v>
      </c>
      <c r="B127" s="5" t="s">
        <v>2056</v>
      </c>
      <c r="C127" s="5" t="s">
        <v>3770</v>
      </c>
      <c r="D127" s="5" t="s">
        <v>12</v>
      </c>
      <c r="E127" s="8" t="e">
        <f>VLOOKUP($D127,#REF!,2,0)</f>
        <v>#REF!</v>
      </c>
      <c r="F127" s="8" t="e">
        <f>VLOOKUP($D127,#REF!,3,0)</f>
        <v>#REF!</v>
      </c>
      <c r="G127" s="8" t="s">
        <v>13</v>
      </c>
      <c r="H127" s="8" t="s">
        <v>14</v>
      </c>
      <c r="I127" s="8" t="s">
        <v>1854</v>
      </c>
      <c r="J127" s="8" t="str">
        <f t="shared" si="0"/>
        <v>GUNCano_FIRING-18 Pounder 148m ORTF3D Lo_B00M_CANNONS_RAW</v>
      </c>
      <c r="K127" s="8" t="s">
        <v>2066</v>
      </c>
      <c r="L127" s="8" t="s">
        <v>3949</v>
      </c>
      <c r="M127" s="8"/>
      <c r="N127" s="14" t="s">
        <v>3950</v>
      </c>
      <c r="O127" s="8"/>
      <c r="P127" s="8"/>
      <c r="Q127" s="8"/>
      <c r="R127" s="8"/>
      <c r="S127" s="8"/>
      <c r="T127" s="8"/>
      <c r="U127" s="8"/>
      <c r="V127" s="8"/>
      <c r="W127" s="8"/>
      <c r="X127" s="8"/>
      <c r="Y127" s="8"/>
      <c r="Z127" s="8"/>
      <c r="AA127" s="8"/>
      <c r="AB127" s="8"/>
      <c r="AC127" s="8"/>
      <c r="AD127" s="8"/>
    </row>
    <row r="128" spans="1:30" ht="12.75" customHeight="1">
      <c r="A128" s="8" t="s">
        <v>1855</v>
      </c>
      <c r="B128" s="5" t="s">
        <v>2056</v>
      </c>
      <c r="C128" s="5" t="s">
        <v>3020</v>
      </c>
      <c r="D128" s="5" t="s">
        <v>12</v>
      </c>
      <c r="E128" s="8" t="e">
        <f>VLOOKUP($D128,#REF!,2,0)</f>
        <v>#REF!</v>
      </c>
      <c r="F128" s="8" t="e">
        <f>VLOOKUP($D128,#REF!,3,0)</f>
        <v>#REF!</v>
      </c>
      <c r="G128" s="8" t="s">
        <v>13</v>
      </c>
      <c r="H128" s="8" t="s">
        <v>14</v>
      </c>
      <c r="I128" s="8" t="s">
        <v>1854</v>
      </c>
      <c r="J128" s="8" t="str">
        <f t="shared" si="0"/>
        <v>GUNCano_FIRING-18 Pounder 175m XY_B00M_CANNONS_RAW</v>
      </c>
      <c r="K128" s="8" t="s">
        <v>2068</v>
      </c>
      <c r="L128" s="8" t="s">
        <v>3951</v>
      </c>
      <c r="M128" s="8"/>
      <c r="N128" s="14" t="s">
        <v>3952</v>
      </c>
      <c r="O128" s="8"/>
      <c r="P128" s="8"/>
      <c r="Q128" s="8"/>
      <c r="R128" s="8"/>
      <c r="S128" s="8"/>
      <c r="T128" s="8"/>
      <c r="U128" s="8"/>
      <c r="V128" s="8"/>
      <c r="W128" s="8"/>
      <c r="X128" s="8"/>
      <c r="Y128" s="8"/>
      <c r="Z128" s="8"/>
      <c r="AA128" s="8"/>
      <c r="AB128" s="8"/>
      <c r="AC128" s="8"/>
      <c r="AD128" s="8"/>
    </row>
    <row r="129" spans="1:30" ht="12.75" customHeight="1">
      <c r="A129" s="8" t="s">
        <v>1855</v>
      </c>
      <c r="B129" s="5" t="s">
        <v>2056</v>
      </c>
      <c r="C129" s="5" t="s">
        <v>3775</v>
      </c>
      <c r="D129" s="5" t="s">
        <v>12</v>
      </c>
      <c r="E129" s="8" t="e">
        <f>VLOOKUP($D129,#REF!,2,0)</f>
        <v>#REF!</v>
      </c>
      <c r="F129" s="8" t="e">
        <f>VLOOKUP($D129,#REF!,3,0)</f>
        <v>#REF!</v>
      </c>
      <c r="G129" s="8" t="s">
        <v>13</v>
      </c>
      <c r="H129" s="8" t="s">
        <v>14</v>
      </c>
      <c r="I129" s="8" t="s">
        <v>1854</v>
      </c>
      <c r="J129" s="8" t="str">
        <f t="shared" si="0"/>
        <v>GUNCano_FIRING-18 Pounder 1m AB_B00M_CANNONS_RAW</v>
      </c>
      <c r="K129" s="8" t="s">
        <v>2069</v>
      </c>
      <c r="L129" s="8" t="s">
        <v>3953</v>
      </c>
      <c r="M129" s="8"/>
      <c r="N129" s="14" t="s">
        <v>3954</v>
      </c>
      <c r="O129" s="8"/>
      <c r="P129" s="8"/>
      <c r="Q129" s="8"/>
      <c r="R129" s="8"/>
      <c r="S129" s="8"/>
      <c r="T129" s="8"/>
      <c r="U129" s="8"/>
      <c r="V129" s="8"/>
      <c r="W129" s="8"/>
      <c r="X129" s="8"/>
      <c r="Y129" s="8"/>
      <c r="Z129" s="8"/>
      <c r="AA129" s="8"/>
      <c r="AB129" s="8"/>
      <c r="AC129" s="8"/>
      <c r="AD129" s="8"/>
    </row>
    <row r="130" spans="1:30" ht="12.75" customHeight="1">
      <c r="A130" s="8" t="s">
        <v>1855</v>
      </c>
      <c r="B130" s="5" t="s">
        <v>2056</v>
      </c>
      <c r="C130" s="5" t="s">
        <v>3778</v>
      </c>
      <c r="D130" s="5" t="s">
        <v>12</v>
      </c>
      <c r="E130" s="8" t="e">
        <f>VLOOKUP($D130,#REF!,2,0)</f>
        <v>#REF!</v>
      </c>
      <c r="F130" s="8" t="e">
        <f>VLOOKUP($D130,#REF!,3,0)</f>
        <v>#REF!</v>
      </c>
      <c r="G130" s="8" t="s">
        <v>13</v>
      </c>
      <c r="H130" s="8" t="s">
        <v>14</v>
      </c>
      <c r="I130" s="8" t="s">
        <v>1854</v>
      </c>
      <c r="J130" s="8" t="str">
        <f t="shared" si="0"/>
        <v>GUNCano_FIRING-18 Pounder 3m AB_B00M_CANNONS_RAW</v>
      </c>
      <c r="K130" s="8" t="s">
        <v>2070</v>
      </c>
      <c r="L130" s="8" t="s">
        <v>3955</v>
      </c>
      <c r="M130" s="8"/>
      <c r="N130" s="14" t="s">
        <v>3956</v>
      </c>
      <c r="O130" s="8"/>
      <c r="P130" s="8"/>
      <c r="Q130" s="8"/>
      <c r="R130" s="8"/>
      <c r="S130" s="8"/>
      <c r="T130" s="8"/>
      <c r="U130" s="8"/>
      <c r="V130" s="8"/>
      <c r="W130" s="8"/>
      <c r="X130" s="8"/>
      <c r="Y130" s="8"/>
      <c r="Z130" s="8"/>
      <c r="AA130" s="8"/>
      <c r="AB130" s="8"/>
      <c r="AC130" s="8"/>
      <c r="AD130" s="8"/>
    </row>
    <row r="131" spans="1:30" ht="12.75" customHeight="1">
      <c r="A131" s="8" t="s">
        <v>1855</v>
      </c>
      <c r="B131" s="5" t="s">
        <v>2056</v>
      </c>
      <c r="C131" s="5" t="s">
        <v>3781</v>
      </c>
      <c r="D131" s="5" t="s">
        <v>12</v>
      </c>
      <c r="E131" s="8" t="e">
        <f>VLOOKUP($D131,#REF!,2,0)</f>
        <v>#REF!</v>
      </c>
      <c r="F131" s="8" t="e">
        <f>VLOOKUP($D131,#REF!,3,0)</f>
        <v>#REF!</v>
      </c>
      <c r="G131" s="8" t="s">
        <v>13</v>
      </c>
      <c r="H131" s="8" t="s">
        <v>14</v>
      </c>
      <c r="I131" s="8" t="s">
        <v>1854</v>
      </c>
      <c r="J131" s="8" t="str">
        <f t="shared" si="0"/>
        <v>GUNCano_FIRING-18 Pounder 4m HH_B00M_CANNONS_RAW</v>
      </c>
      <c r="K131" s="8" t="s">
        <v>2071</v>
      </c>
      <c r="L131" s="8" t="s">
        <v>3957</v>
      </c>
      <c r="M131" s="8"/>
      <c r="N131" s="14" t="s">
        <v>3958</v>
      </c>
      <c r="O131" s="8"/>
      <c r="P131" s="8"/>
      <c r="Q131" s="8"/>
      <c r="R131" s="8"/>
      <c r="S131" s="8"/>
      <c r="T131" s="8"/>
      <c r="U131" s="8"/>
      <c r="V131" s="8"/>
      <c r="W131" s="8"/>
      <c r="X131" s="8"/>
      <c r="Y131" s="8"/>
      <c r="Z131" s="8"/>
      <c r="AA131" s="8"/>
      <c r="AB131" s="8"/>
      <c r="AC131" s="8"/>
      <c r="AD131" s="8"/>
    </row>
    <row r="132" spans="1:30" ht="12.75" customHeight="1">
      <c r="A132" s="8" t="s">
        <v>1855</v>
      </c>
      <c r="B132" s="5" t="s">
        <v>2056</v>
      </c>
      <c r="C132" s="5" t="s">
        <v>3784</v>
      </c>
      <c r="D132" s="5" t="s">
        <v>12</v>
      </c>
      <c r="E132" s="8" t="e">
        <f>VLOOKUP($D132,#REF!,2,0)</f>
        <v>#REF!</v>
      </c>
      <c r="F132" s="8" t="e">
        <f>VLOOKUP($D132,#REF!,3,0)</f>
        <v>#REF!</v>
      </c>
      <c r="G132" s="8" t="s">
        <v>13</v>
      </c>
      <c r="H132" s="8" t="s">
        <v>14</v>
      </c>
      <c r="I132" s="8" t="s">
        <v>1854</v>
      </c>
      <c r="J132" s="8" t="str">
        <f t="shared" si="0"/>
        <v>GUNCano_FIRING-18 Pounder 5m MS_B00M_CANNONS_RAW</v>
      </c>
      <c r="K132" s="8" t="s">
        <v>2072</v>
      </c>
      <c r="L132" s="8" t="s">
        <v>3959</v>
      </c>
      <c r="M132" s="8"/>
      <c r="N132" s="14" t="s">
        <v>3960</v>
      </c>
      <c r="O132" s="8"/>
      <c r="P132" s="8"/>
      <c r="Q132" s="8"/>
      <c r="R132" s="8"/>
      <c r="S132" s="8"/>
      <c r="T132" s="8"/>
      <c r="U132" s="8"/>
      <c r="V132" s="8"/>
      <c r="W132" s="8"/>
      <c r="X132" s="8"/>
      <c r="Y132" s="8"/>
      <c r="Z132" s="8"/>
      <c r="AA132" s="8"/>
      <c r="AB132" s="8"/>
      <c r="AC132" s="8"/>
      <c r="AD132" s="8"/>
    </row>
    <row r="133" spans="1:30" ht="12.75" customHeight="1">
      <c r="A133" s="8" t="s">
        <v>1855</v>
      </c>
      <c r="B133" s="5" t="s">
        <v>2056</v>
      </c>
      <c r="C133" s="5" t="s">
        <v>1886</v>
      </c>
      <c r="D133" s="5" t="s">
        <v>12</v>
      </c>
      <c r="E133" s="8" t="e">
        <f>VLOOKUP($D133,#REF!,2,0)</f>
        <v>#REF!</v>
      </c>
      <c r="F133" s="8" t="e">
        <f>VLOOKUP($D133,#REF!,3,0)</f>
        <v>#REF!</v>
      </c>
      <c r="G133" s="8" t="s">
        <v>13</v>
      </c>
      <c r="H133" s="8" t="s">
        <v>14</v>
      </c>
      <c r="I133" s="8" t="s">
        <v>1854</v>
      </c>
      <c r="J133" s="8" t="str">
        <f t="shared" si="0"/>
        <v>GUNCano_FIRING-18 Pounder - only 1 30m Indoor IR_B00M_CANNONS_RAW</v>
      </c>
      <c r="K133" s="8" t="s">
        <v>2074</v>
      </c>
      <c r="L133" s="8" t="s">
        <v>2074</v>
      </c>
      <c r="M133" s="8"/>
      <c r="N133" s="14" t="s">
        <v>3961</v>
      </c>
      <c r="O133" s="8"/>
      <c r="P133" s="8"/>
      <c r="Q133" s="8"/>
      <c r="R133" s="8"/>
      <c r="S133" s="8"/>
      <c r="T133" s="8"/>
      <c r="U133" s="8"/>
      <c r="V133" s="8"/>
      <c r="W133" s="8"/>
      <c r="X133" s="8"/>
      <c r="Y133" s="8"/>
      <c r="Z133" s="8"/>
      <c r="AA133" s="8"/>
      <c r="AB133" s="8"/>
      <c r="AC133" s="8"/>
      <c r="AD133" s="8"/>
    </row>
    <row r="134" spans="1:30" ht="12.75" customHeight="1">
      <c r="A134" s="8" t="s">
        <v>1855</v>
      </c>
      <c r="B134" s="5" t="s">
        <v>2056</v>
      </c>
      <c r="C134" s="5" t="s">
        <v>1889</v>
      </c>
      <c r="D134" s="5" t="s">
        <v>12</v>
      </c>
      <c r="E134" s="8" t="e">
        <f>VLOOKUP($D134,#REF!,2,0)</f>
        <v>#REF!</v>
      </c>
      <c r="F134" s="8" t="e">
        <f>VLOOKUP($D134,#REF!,3,0)</f>
        <v>#REF!</v>
      </c>
      <c r="G134" s="8" t="s">
        <v>13</v>
      </c>
      <c r="H134" s="8" t="s">
        <v>14</v>
      </c>
      <c r="I134" s="8" t="s">
        <v>1854</v>
      </c>
      <c r="J134" s="8" t="str">
        <f t="shared" si="0"/>
        <v>GUNCano_FIRING-18 Pounder - only 1 60m Right BU_B00M_CANNONS_RAW</v>
      </c>
      <c r="K134" s="8" t="s">
        <v>2075</v>
      </c>
      <c r="N134" s="25" t="s">
        <v>1890</v>
      </c>
      <c r="O134" s="8"/>
      <c r="P134" s="8"/>
      <c r="Q134" s="8"/>
      <c r="R134" s="8"/>
      <c r="S134" s="8"/>
      <c r="T134" s="8"/>
      <c r="U134" s="8"/>
      <c r="V134" s="8"/>
      <c r="W134" s="8"/>
      <c r="X134" s="8"/>
      <c r="Y134" s="8"/>
      <c r="Z134" s="8"/>
      <c r="AA134" s="8"/>
      <c r="AB134" s="8"/>
      <c r="AC134" s="8"/>
      <c r="AD134" s="8"/>
    </row>
    <row r="135" spans="1:30" ht="12.75" customHeight="1">
      <c r="A135" s="8" t="s">
        <v>1855</v>
      </c>
      <c r="B135" s="5" t="s">
        <v>2056</v>
      </c>
      <c r="C135" s="5" t="s">
        <v>1892</v>
      </c>
      <c r="D135" s="5" t="s">
        <v>12</v>
      </c>
      <c r="E135" s="8" t="e">
        <f>VLOOKUP($D135,#REF!,2,0)</f>
        <v>#REF!</v>
      </c>
      <c r="F135" s="8" t="e">
        <f>VLOOKUP($D135,#REF!,3,0)</f>
        <v>#REF!</v>
      </c>
      <c r="G135" s="8" t="s">
        <v>13</v>
      </c>
      <c r="H135" s="8" t="s">
        <v>14</v>
      </c>
      <c r="I135" s="8" t="s">
        <v>1854</v>
      </c>
      <c r="J135" s="8" t="str">
        <f t="shared" si="0"/>
        <v>GUNCano_FIRING-18 Pounder - only 1 60m Right_B00M_CANNONS_RAW</v>
      </c>
      <c r="K135" s="8" t="s">
        <v>2077</v>
      </c>
      <c r="L135" s="8" t="s">
        <v>3962</v>
      </c>
      <c r="M135" s="8"/>
      <c r="N135" s="14" t="s">
        <v>3963</v>
      </c>
      <c r="O135" s="8"/>
      <c r="P135" s="8"/>
      <c r="Q135" s="8"/>
      <c r="R135" s="8"/>
      <c r="S135" s="8"/>
      <c r="T135" s="8"/>
      <c r="U135" s="8"/>
      <c r="V135" s="8"/>
      <c r="W135" s="8"/>
      <c r="X135" s="8"/>
      <c r="Y135" s="8"/>
      <c r="Z135" s="8"/>
      <c r="AA135" s="8"/>
      <c r="AB135" s="8"/>
      <c r="AC135" s="8"/>
      <c r="AD135" s="8"/>
    </row>
    <row r="136" spans="1:30" ht="12.75" customHeight="1">
      <c r="A136" s="8" t="s">
        <v>1855</v>
      </c>
      <c r="B136" s="5" t="s">
        <v>2056</v>
      </c>
      <c r="C136" s="5" t="s">
        <v>1895</v>
      </c>
      <c r="D136" s="5" t="s">
        <v>12</v>
      </c>
      <c r="E136" s="8" t="e">
        <f>VLOOKUP($D136,#REF!,2,0)</f>
        <v>#REF!</v>
      </c>
      <c r="F136" s="8" t="e">
        <f>VLOOKUP($D136,#REF!,3,0)</f>
        <v>#REF!</v>
      </c>
      <c r="G136" s="8" t="s">
        <v>13</v>
      </c>
      <c r="H136" s="8" t="s">
        <v>14</v>
      </c>
      <c r="I136" s="8" t="s">
        <v>1854</v>
      </c>
      <c r="J136" s="8" t="str">
        <f t="shared" si="0"/>
        <v>GUNCano_FIRING-18 Pounder - no 3-5 75m Left BU_B00M_CANNONS_RAW</v>
      </c>
      <c r="K136" s="8" t="s">
        <v>2078</v>
      </c>
      <c r="L136" s="8"/>
      <c r="M136" s="8"/>
      <c r="N136" s="25" t="s">
        <v>1896</v>
      </c>
      <c r="O136" s="8"/>
      <c r="P136" s="8"/>
      <c r="Q136" s="8"/>
      <c r="R136" s="8"/>
      <c r="S136" s="8"/>
      <c r="T136" s="8"/>
      <c r="U136" s="8"/>
      <c r="V136" s="8"/>
      <c r="W136" s="8"/>
      <c r="X136" s="8"/>
      <c r="Y136" s="8"/>
      <c r="Z136" s="8"/>
      <c r="AA136" s="8"/>
      <c r="AB136" s="8"/>
      <c r="AC136" s="8"/>
      <c r="AD136" s="8"/>
    </row>
    <row r="137" spans="1:30" ht="12.75" customHeight="1">
      <c r="A137" s="8" t="s">
        <v>1855</v>
      </c>
      <c r="B137" s="5" t="s">
        <v>2056</v>
      </c>
      <c r="C137" s="5" t="s">
        <v>1898</v>
      </c>
      <c r="D137" s="5" t="s">
        <v>12</v>
      </c>
      <c r="E137" s="8" t="e">
        <f>VLOOKUP($D137,#REF!,2,0)</f>
        <v>#REF!</v>
      </c>
      <c r="F137" s="8" t="e">
        <f>VLOOKUP($D137,#REF!,3,0)</f>
        <v>#REF!</v>
      </c>
      <c r="G137" s="8" t="s">
        <v>13</v>
      </c>
      <c r="H137" s="8" t="s">
        <v>14</v>
      </c>
      <c r="I137" s="8" t="s">
        <v>1854</v>
      </c>
      <c r="J137" s="8" t="str">
        <f t="shared" si="0"/>
        <v>GUNCano_FIRING-18 Pounder - no 3-5 75m Left_B00M_CANNONS_RAW</v>
      </c>
      <c r="K137" s="8" t="s">
        <v>2080</v>
      </c>
      <c r="L137" s="8" t="s">
        <v>3964</v>
      </c>
      <c r="M137" s="8"/>
      <c r="N137" s="14" t="s">
        <v>3965</v>
      </c>
      <c r="O137" s="8"/>
      <c r="P137" s="8"/>
      <c r="Q137" s="8"/>
      <c r="R137" s="8"/>
      <c r="S137" s="8"/>
      <c r="T137" s="8"/>
      <c r="U137" s="8"/>
      <c r="V137" s="8"/>
      <c r="W137" s="8"/>
      <c r="X137" s="8"/>
      <c r="Y137" s="8"/>
      <c r="Z137" s="8"/>
      <c r="AA137" s="8"/>
      <c r="AB137" s="8"/>
      <c r="AC137" s="8"/>
      <c r="AD137" s="8"/>
    </row>
    <row r="138" spans="1:30" ht="12.75" customHeight="1">
      <c r="A138" s="8" t="s">
        <v>1855</v>
      </c>
      <c r="B138" s="5" t="s">
        <v>2081</v>
      </c>
      <c r="C138" s="5" t="s">
        <v>3756</v>
      </c>
      <c r="D138" s="5" t="s">
        <v>12</v>
      </c>
      <c r="E138" s="8" t="e">
        <f>VLOOKUP($D138,#REF!,2,0)</f>
        <v>#REF!</v>
      </c>
      <c r="F138" s="8" t="e">
        <f>VLOOKUP($D138,#REF!,3,0)</f>
        <v>#REF!</v>
      </c>
      <c r="G138" s="8" t="s">
        <v>13</v>
      </c>
      <c r="H138" s="8" t="s">
        <v>14</v>
      </c>
      <c r="I138" s="8" t="s">
        <v>1854</v>
      </c>
      <c r="J138" s="8" t="str">
        <f t="shared" si="0"/>
        <v>GUNCano_FIRING-Caliber 60 20m XY BU_B00M_CANNONS_RAW</v>
      </c>
      <c r="K138" s="8" t="s">
        <v>2082</v>
      </c>
      <c r="L138" s="8"/>
      <c r="M138" s="8"/>
      <c r="N138" s="25" t="s">
        <v>1856</v>
      </c>
      <c r="O138" s="8"/>
      <c r="P138" s="8"/>
      <c r="Q138" s="8"/>
      <c r="R138" s="8"/>
      <c r="S138" s="8"/>
      <c r="T138" s="8"/>
      <c r="U138" s="8"/>
      <c r="V138" s="8"/>
      <c r="W138" s="8"/>
      <c r="X138" s="8"/>
      <c r="Y138" s="8"/>
      <c r="Z138" s="8"/>
      <c r="AA138" s="8"/>
      <c r="AB138" s="8"/>
      <c r="AC138" s="8"/>
      <c r="AD138" s="8"/>
    </row>
    <row r="139" spans="1:30" ht="12.75" customHeight="1">
      <c r="A139" s="8" t="s">
        <v>1855</v>
      </c>
      <c r="B139" s="5" t="s">
        <v>2081</v>
      </c>
      <c r="C139" s="5" t="s">
        <v>3757</v>
      </c>
      <c r="D139" s="5" t="s">
        <v>12</v>
      </c>
      <c r="E139" s="8" t="e">
        <f>VLOOKUP($D139,#REF!,2,0)</f>
        <v>#REF!</v>
      </c>
      <c r="F139" s="8" t="e">
        <f>VLOOKUP($D139,#REF!,3,0)</f>
        <v>#REF!</v>
      </c>
      <c r="G139" s="8" t="s">
        <v>13</v>
      </c>
      <c r="H139" s="8" t="s">
        <v>14</v>
      </c>
      <c r="I139" s="8" t="s">
        <v>1854</v>
      </c>
      <c r="J139" s="8" t="str">
        <f t="shared" si="0"/>
        <v>GUNCano_FIRING-Caliber 60 15m MS BU_B00M_CANNONS_RAW</v>
      </c>
      <c r="K139" s="8" t="s">
        <v>2083</v>
      </c>
      <c r="L139" s="8"/>
      <c r="M139" s="8"/>
      <c r="N139" s="25" t="s">
        <v>1859</v>
      </c>
      <c r="O139" s="8"/>
      <c r="Q139" s="8"/>
      <c r="R139" s="8"/>
      <c r="S139" s="8"/>
      <c r="T139" s="8"/>
      <c r="U139" s="8"/>
      <c r="V139" s="8"/>
      <c r="W139" s="8"/>
      <c r="X139" s="8"/>
      <c r="Y139" s="8"/>
      <c r="Z139" s="8"/>
      <c r="AA139" s="8"/>
      <c r="AB139" s="8"/>
      <c r="AC139" s="8"/>
      <c r="AD139" s="8"/>
    </row>
    <row r="140" spans="1:30" ht="12.75" customHeight="1">
      <c r="A140" s="8" t="s">
        <v>1855</v>
      </c>
      <c r="B140" s="5" t="s">
        <v>2081</v>
      </c>
      <c r="C140" s="5" t="s">
        <v>3758</v>
      </c>
      <c r="D140" s="5" t="s">
        <v>12</v>
      </c>
      <c r="E140" s="8" t="e">
        <f>VLOOKUP($D140,#REF!,2,0)</f>
        <v>#REF!</v>
      </c>
      <c r="F140" s="8" t="e">
        <f>VLOOKUP($D140,#REF!,3,0)</f>
        <v>#REF!</v>
      </c>
      <c r="G140" s="8" t="s">
        <v>13</v>
      </c>
      <c r="H140" s="8" t="s">
        <v>14</v>
      </c>
      <c r="I140" s="8" t="s">
        <v>1854</v>
      </c>
      <c r="J140" s="8" t="str">
        <f t="shared" si="0"/>
        <v>GUNCano_FIRING-Caliber 60 15m MS_B00M_CANNONS_RAW</v>
      </c>
      <c r="K140" s="8" t="s">
        <v>2084</v>
      </c>
      <c r="L140" s="8" t="s">
        <v>3966</v>
      </c>
      <c r="M140" s="8"/>
      <c r="N140" s="14" t="s">
        <v>3967</v>
      </c>
      <c r="O140" s="8"/>
      <c r="P140" s="8"/>
      <c r="Q140" s="8"/>
      <c r="R140" s="8"/>
      <c r="S140" s="8"/>
      <c r="T140" s="8"/>
      <c r="U140" s="8"/>
      <c r="V140" s="8"/>
      <c r="W140" s="8"/>
      <c r="X140" s="8"/>
      <c r="Y140" s="8"/>
      <c r="Z140" s="8"/>
      <c r="AA140" s="8"/>
      <c r="AB140" s="8"/>
      <c r="AC140" s="8"/>
      <c r="AD140" s="8"/>
    </row>
    <row r="141" spans="1:30" ht="12.75" customHeight="1">
      <c r="A141" s="8" t="s">
        <v>1855</v>
      </c>
      <c r="B141" s="5" t="s">
        <v>2081</v>
      </c>
      <c r="C141" s="5" t="s">
        <v>3761</v>
      </c>
      <c r="D141" s="5" t="s">
        <v>12</v>
      </c>
      <c r="E141" s="8" t="e">
        <f>VLOOKUP($D141,#REF!,2,0)</f>
        <v>#REF!</v>
      </c>
      <c r="F141" s="8" t="e">
        <f>VLOOKUP($D141,#REF!,3,0)</f>
        <v>#REF!</v>
      </c>
      <c r="G141" s="8" t="s">
        <v>13</v>
      </c>
      <c r="H141" s="8" t="s">
        <v>14</v>
      </c>
      <c r="I141" s="8" t="s">
        <v>1854</v>
      </c>
      <c r="J141" s="8" t="str">
        <f t="shared" si="0"/>
        <v>GUNCano_FIRING-Caliber 60 20m XY_B00M_CANNONS_RAW</v>
      </c>
      <c r="K141" s="8" t="s">
        <v>2085</v>
      </c>
      <c r="L141" s="8" t="s">
        <v>2084</v>
      </c>
      <c r="M141" s="8"/>
      <c r="N141" s="14" t="s">
        <v>3968</v>
      </c>
      <c r="O141" s="8"/>
      <c r="Q141" s="8"/>
      <c r="R141" s="8"/>
      <c r="S141" s="8"/>
      <c r="T141" s="8"/>
      <c r="U141" s="8"/>
      <c r="V141" s="8"/>
      <c r="W141" s="8"/>
      <c r="X141" s="8"/>
      <c r="Y141" s="8"/>
      <c r="Z141" s="8"/>
      <c r="AA141" s="8"/>
      <c r="AB141" s="8"/>
      <c r="AC141" s="8"/>
      <c r="AD141" s="8"/>
    </row>
    <row r="142" spans="1:30" ht="12.75" customHeight="1">
      <c r="A142" s="8" t="s">
        <v>1855</v>
      </c>
      <c r="B142" s="5" t="s">
        <v>2081</v>
      </c>
      <c r="C142" s="5" t="s">
        <v>3764</v>
      </c>
      <c r="D142" s="5" t="s">
        <v>12</v>
      </c>
      <c r="E142" s="8" t="e">
        <f>VLOOKUP($D142,#REF!,2,0)</f>
        <v>#REF!</v>
      </c>
      <c r="F142" s="8" t="e">
        <f>VLOOKUP($D142,#REF!,3,0)</f>
        <v>#REF!</v>
      </c>
      <c r="G142" s="8" t="s">
        <v>13</v>
      </c>
      <c r="H142" s="8" t="s">
        <v>14</v>
      </c>
      <c r="I142" s="8" t="s">
        <v>1854</v>
      </c>
      <c r="J142" s="8" t="str">
        <f t="shared" si="0"/>
        <v>GUNCano_FIRING-Caliber 60 185m Ambeo_B00M_CANNONS_RAW</v>
      </c>
      <c r="K142" s="8" t="s">
        <v>2087</v>
      </c>
      <c r="L142" s="8" t="s">
        <v>3969</v>
      </c>
      <c r="M142" s="8"/>
      <c r="N142" s="14" t="s">
        <v>3970</v>
      </c>
      <c r="O142" s="8"/>
      <c r="P142" s="8"/>
      <c r="Q142" s="8"/>
      <c r="R142" s="8"/>
      <c r="S142" s="8"/>
      <c r="T142" s="8"/>
      <c r="U142" s="8"/>
      <c r="V142" s="8"/>
      <c r="W142" s="8"/>
      <c r="X142" s="8"/>
      <c r="Y142" s="8"/>
      <c r="Z142" s="8"/>
      <c r="AA142" s="8"/>
      <c r="AB142" s="8"/>
      <c r="AC142" s="8"/>
      <c r="AD142" s="8"/>
    </row>
    <row r="143" spans="1:30" ht="12.75" customHeight="1">
      <c r="A143" s="8" t="s">
        <v>1855</v>
      </c>
      <c r="B143" s="5" t="s">
        <v>2081</v>
      </c>
      <c r="C143" s="5" t="s">
        <v>3767</v>
      </c>
      <c r="D143" s="5" t="s">
        <v>12</v>
      </c>
      <c r="E143" s="8" t="e">
        <f>VLOOKUP($D143,#REF!,2,0)</f>
        <v>#REF!</v>
      </c>
      <c r="F143" s="8" t="e">
        <f>VLOOKUP($D143,#REF!,3,0)</f>
        <v>#REF!</v>
      </c>
      <c r="G143" s="8" t="s">
        <v>13</v>
      </c>
      <c r="H143" s="8" t="s">
        <v>14</v>
      </c>
      <c r="I143" s="8" t="s">
        <v>1854</v>
      </c>
      <c r="J143" s="8" t="str">
        <f t="shared" si="0"/>
        <v>GUNCano_FIRING-Caliber 60 148m ORTF3D Hi_B00M_CANNONS_RAW</v>
      </c>
      <c r="K143" s="8" t="s">
        <v>2089</v>
      </c>
      <c r="L143" s="8" t="s">
        <v>3971</v>
      </c>
      <c r="M143" s="8"/>
      <c r="N143" s="14" t="s">
        <v>3972</v>
      </c>
      <c r="O143" s="8"/>
      <c r="P143" s="8"/>
      <c r="Q143" s="8"/>
      <c r="R143" s="8"/>
      <c r="S143" s="8"/>
      <c r="T143" s="8"/>
      <c r="U143" s="8"/>
      <c r="V143" s="8"/>
      <c r="W143" s="8"/>
      <c r="X143" s="8"/>
      <c r="Y143" s="8"/>
      <c r="Z143" s="8"/>
      <c r="AA143" s="8"/>
      <c r="AB143" s="8"/>
      <c r="AC143" s="8"/>
      <c r="AD143" s="8"/>
    </row>
    <row r="144" spans="1:30" ht="12.75" customHeight="1">
      <c r="A144" s="8" t="s">
        <v>1855</v>
      </c>
      <c r="B144" s="5" t="s">
        <v>2081</v>
      </c>
      <c r="C144" s="5" t="s">
        <v>3770</v>
      </c>
      <c r="D144" s="5" t="s">
        <v>12</v>
      </c>
      <c r="E144" s="8" t="e">
        <f>VLOOKUP($D144,#REF!,2,0)</f>
        <v>#REF!</v>
      </c>
      <c r="F144" s="8" t="e">
        <f>VLOOKUP($D144,#REF!,3,0)</f>
        <v>#REF!</v>
      </c>
      <c r="G144" s="8" t="s">
        <v>13</v>
      </c>
      <c r="H144" s="8" t="s">
        <v>14</v>
      </c>
      <c r="I144" s="8" t="s">
        <v>1854</v>
      </c>
      <c r="J144" s="8" t="str">
        <f t="shared" si="0"/>
        <v>GUNCano_FIRING-Caliber 60 148m ORTF3D Lo_B00M_CANNONS_RAW</v>
      </c>
      <c r="K144" s="8" t="s">
        <v>2091</v>
      </c>
      <c r="L144" s="8" t="s">
        <v>3973</v>
      </c>
      <c r="M144" s="8"/>
      <c r="N144" s="14" t="s">
        <v>3974</v>
      </c>
      <c r="O144" s="8"/>
      <c r="P144" s="8"/>
      <c r="Q144" s="8"/>
      <c r="R144" s="8"/>
      <c r="S144" s="8"/>
      <c r="T144" s="8"/>
      <c r="U144" s="8"/>
      <c r="V144" s="8"/>
      <c r="W144" s="8"/>
      <c r="X144" s="8"/>
      <c r="Y144" s="8"/>
      <c r="Z144" s="8"/>
      <c r="AA144" s="8"/>
      <c r="AB144" s="8"/>
      <c r="AC144" s="8"/>
      <c r="AD144" s="8"/>
    </row>
    <row r="145" spans="1:30" ht="12.75" customHeight="1">
      <c r="A145" s="8" t="s">
        <v>1855</v>
      </c>
      <c r="B145" s="5" t="s">
        <v>2081</v>
      </c>
      <c r="C145" s="5" t="s">
        <v>3020</v>
      </c>
      <c r="D145" s="5" t="s">
        <v>12</v>
      </c>
      <c r="E145" s="8" t="e">
        <f>VLOOKUP($D145,#REF!,2,0)</f>
        <v>#REF!</v>
      </c>
      <c r="F145" s="8" t="e">
        <f>VLOOKUP($D145,#REF!,3,0)</f>
        <v>#REF!</v>
      </c>
      <c r="G145" s="8" t="s">
        <v>13</v>
      </c>
      <c r="H145" s="8" t="s">
        <v>14</v>
      </c>
      <c r="I145" s="8" t="s">
        <v>1854</v>
      </c>
      <c r="J145" s="8" t="str">
        <f t="shared" si="0"/>
        <v>GUNCano_FIRING-Caliber 60 175m XY_B00M_CANNONS_RAW</v>
      </c>
      <c r="K145" s="8" t="s">
        <v>2093</v>
      </c>
      <c r="L145" s="8" t="s">
        <v>3975</v>
      </c>
      <c r="M145" s="8"/>
      <c r="N145" s="14" t="s">
        <v>3976</v>
      </c>
      <c r="O145" s="8"/>
      <c r="P145" s="8"/>
      <c r="Q145" s="8"/>
      <c r="R145" s="8"/>
      <c r="S145" s="8"/>
      <c r="T145" s="8"/>
      <c r="U145" s="8"/>
      <c r="V145" s="8"/>
      <c r="W145" s="8"/>
      <c r="X145" s="8"/>
      <c r="Y145" s="8"/>
      <c r="Z145" s="8"/>
      <c r="AA145" s="8"/>
      <c r="AB145" s="8"/>
      <c r="AC145" s="8"/>
      <c r="AD145" s="8"/>
    </row>
    <row r="146" spans="1:30" ht="12.75" customHeight="1">
      <c r="A146" s="8" t="s">
        <v>1855</v>
      </c>
      <c r="B146" s="5" t="s">
        <v>2081</v>
      </c>
      <c r="C146" s="5" t="s">
        <v>3775</v>
      </c>
      <c r="D146" s="5" t="s">
        <v>12</v>
      </c>
      <c r="E146" s="8" t="e">
        <f>VLOOKUP($D146,#REF!,2,0)</f>
        <v>#REF!</v>
      </c>
      <c r="F146" s="8" t="e">
        <f>VLOOKUP($D146,#REF!,3,0)</f>
        <v>#REF!</v>
      </c>
      <c r="G146" s="8" t="s">
        <v>13</v>
      </c>
      <c r="H146" s="8" t="s">
        <v>14</v>
      </c>
      <c r="I146" s="8" t="s">
        <v>1854</v>
      </c>
      <c r="J146" s="8" t="str">
        <f t="shared" si="0"/>
        <v>GUNCano_FIRING-Caliber 60 1m AB_B00M_CANNONS_RAW</v>
      </c>
      <c r="K146" s="8" t="s">
        <v>2094</v>
      </c>
      <c r="L146" s="8" t="s">
        <v>3977</v>
      </c>
      <c r="M146" s="8"/>
      <c r="N146" s="14" t="s">
        <v>3978</v>
      </c>
      <c r="O146" s="8"/>
      <c r="P146" s="8"/>
      <c r="Q146" s="8"/>
      <c r="R146" s="8"/>
      <c r="S146" s="8"/>
      <c r="T146" s="8"/>
      <c r="U146" s="8"/>
      <c r="V146" s="8"/>
      <c r="W146" s="8"/>
      <c r="X146" s="8"/>
      <c r="Y146" s="8"/>
      <c r="Z146" s="8"/>
      <c r="AA146" s="8"/>
      <c r="AB146" s="8"/>
      <c r="AC146" s="8"/>
      <c r="AD146" s="8"/>
    </row>
    <row r="147" spans="1:30" ht="12.75" customHeight="1">
      <c r="A147" s="8" t="s">
        <v>1855</v>
      </c>
      <c r="B147" s="5" t="s">
        <v>2081</v>
      </c>
      <c r="C147" s="5" t="s">
        <v>3778</v>
      </c>
      <c r="D147" s="5" t="s">
        <v>12</v>
      </c>
      <c r="E147" s="8" t="e">
        <f>VLOOKUP($D147,#REF!,2,0)</f>
        <v>#REF!</v>
      </c>
      <c r="F147" s="8" t="e">
        <f>VLOOKUP($D147,#REF!,3,0)</f>
        <v>#REF!</v>
      </c>
      <c r="G147" s="8" t="s">
        <v>13</v>
      </c>
      <c r="H147" s="8" t="s">
        <v>14</v>
      </c>
      <c r="I147" s="8" t="s">
        <v>1854</v>
      </c>
      <c r="J147" s="8" t="str">
        <f t="shared" si="0"/>
        <v>GUNCano_FIRING-Caliber 60 3m AB_B00M_CANNONS_RAW</v>
      </c>
      <c r="K147" s="8" t="s">
        <v>2095</v>
      </c>
      <c r="L147" s="8" t="s">
        <v>3979</v>
      </c>
      <c r="M147" s="8"/>
      <c r="N147" s="14" t="s">
        <v>3980</v>
      </c>
      <c r="O147" s="8"/>
      <c r="P147" s="8"/>
      <c r="Q147" s="8"/>
      <c r="R147" s="8"/>
      <c r="S147" s="8"/>
      <c r="T147" s="8"/>
      <c r="U147" s="8"/>
      <c r="V147" s="8"/>
      <c r="W147" s="8"/>
      <c r="X147" s="8"/>
      <c r="Y147" s="8"/>
      <c r="Z147" s="8"/>
      <c r="AA147" s="8"/>
      <c r="AB147" s="8"/>
      <c r="AC147" s="8"/>
      <c r="AD147" s="8"/>
    </row>
    <row r="148" spans="1:30" ht="12.75" customHeight="1">
      <c r="A148" s="8" t="s">
        <v>1855</v>
      </c>
      <c r="B148" s="5" t="s">
        <v>2081</v>
      </c>
      <c r="C148" s="5" t="s">
        <v>3781</v>
      </c>
      <c r="D148" s="5" t="s">
        <v>12</v>
      </c>
      <c r="E148" s="8" t="e">
        <f>VLOOKUP($D148,#REF!,2,0)</f>
        <v>#REF!</v>
      </c>
      <c r="F148" s="8" t="e">
        <f>VLOOKUP($D148,#REF!,3,0)</f>
        <v>#REF!</v>
      </c>
      <c r="G148" s="8" t="s">
        <v>13</v>
      </c>
      <c r="H148" s="8" t="s">
        <v>14</v>
      </c>
      <c r="I148" s="8" t="s">
        <v>1854</v>
      </c>
      <c r="J148" s="8" t="str">
        <f t="shared" si="0"/>
        <v>GUNCano_FIRING-Caliber 60 4m HH_B00M_CANNONS_RAW</v>
      </c>
      <c r="K148" s="8" t="s">
        <v>2096</v>
      </c>
      <c r="L148" s="8" t="s">
        <v>3981</v>
      </c>
      <c r="M148" s="8"/>
      <c r="N148" s="14" t="s">
        <v>3982</v>
      </c>
      <c r="O148" s="8"/>
      <c r="P148" s="8"/>
      <c r="Q148" s="8"/>
      <c r="R148" s="8"/>
      <c r="S148" s="8"/>
      <c r="T148" s="8"/>
      <c r="U148" s="8"/>
      <c r="V148" s="8"/>
      <c r="W148" s="8"/>
      <c r="X148" s="8"/>
      <c r="Y148" s="8"/>
      <c r="Z148" s="8"/>
      <c r="AA148" s="8"/>
      <c r="AB148" s="8"/>
      <c r="AC148" s="8"/>
      <c r="AD148" s="8"/>
    </row>
    <row r="149" spans="1:30" ht="12.75" customHeight="1">
      <c r="A149" s="8" t="s">
        <v>1855</v>
      </c>
      <c r="B149" s="5" t="s">
        <v>2081</v>
      </c>
      <c r="C149" s="5" t="s">
        <v>3784</v>
      </c>
      <c r="D149" s="5" t="s">
        <v>12</v>
      </c>
      <c r="E149" s="8" t="e">
        <f>VLOOKUP($D149,#REF!,2,0)</f>
        <v>#REF!</v>
      </c>
      <c r="F149" s="8" t="e">
        <f>VLOOKUP($D149,#REF!,3,0)</f>
        <v>#REF!</v>
      </c>
      <c r="G149" s="8" t="s">
        <v>13</v>
      </c>
      <c r="H149" s="8" t="s">
        <v>14</v>
      </c>
      <c r="I149" s="8" t="s">
        <v>1854</v>
      </c>
      <c r="J149" s="8" t="str">
        <f t="shared" si="0"/>
        <v>GUNCano_FIRING-Caliber 60 5m MS_B00M_CANNONS_RAW</v>
      </c>
      <c r="K149" s="8" t="s">
        <v>2097</v>
      </c>
      <c r="L149" s="8" t="s">
        <v>3983</v>
      </c>
      <c r="M149" s="8"/>
      <c r="N149" s="14" t="s">
        <v>3984</v>
      </c>
      <c r="O149" s="8"/>
      <c r="P149" s="8"/>
      <c r="Q149" s="8"/>
      <c r="R149" s="8"/>
      <c r="S149" s="8"/>
      <c r="T149" s="8"/>
      <c r="U149" s="8"/>
      <c r="V149" s="8"/>
      <c r="W149" s="8"/>
      <c r="X149" s="8"/>
      <c r="Y149" s="8"/>
      <c r="Z149" s="8"/>
      <c r="AA149" s="8"/>
      <c r="AB149" s="8"/>
      <c r="AC149" s="8"/>
      <c r="AD149" s="8"/>
    </row>
    <row r="150" spans="1:30" ht="12.75" customHeight="1">
      <c r="A150" s="8" t="s">
        <v>1855</v>
      </c>
      <c r="B150" s="5" t="s">
        <v>2081</v>
      </c>
      <c r="C150" s="5" t="s">
        <v>1886</v>
      </c>
      <c r="D150" s="5" t="s">
        <v>12</v>
      </c>
      <c r="E150" s="8" t="e">
        <f>VLOOKUP($D150,#REF!,2,0)</f>
        <v>#REF!</v>
      </c>
      <c r="F150" s="8" t="e">
        <f>VLOOKUP($D150,#REF!,3,0)</f>
        <v>#REF!</v>
      </c>
      <c r="G150" s="8" t="s">
        <v>13</v>
      </c>
      <c r="H150" s="8" t="s">
        <v>14</v>
      </c>
      <c r="I150" s="8" t="s">
        <v>1854</v>
      </c>
      <c r="J150" s="8" t="str">
        <f t="shared" si="0"/>
        <v>GUNCano_FIRING-Caliber 60 - only 1 30m Indoor IR_B00M_CANNONS_RAW</v>
      </c>
      <c r="K150" s="8" t="s">
        <v>2099</v>
      </c>
      <c r="L150" s="8" t="s">
        <v>2099</v>
      </c>
      <c r="M150" s="8"/>
      <c r="N150" s="14" t="s">
        <v>3985</v>
      </c>
      <c r="O150" s="8"/>
      <c r="P150" s="8"/>
      <c r="Q150" s="8"/>
      <c r="R150" s="8"/>
      <c r="S150" s="8"/>
      <c r="T150" s="8"/>
      <c r="U150" s="8"/>
      <c r="V150" s="8"/>
      <c r="W150" s="8"/>
      <c r="X150" s="8"/>
      <c r="Y150" s="8"/>
      <c r="Z150" s="8"/>
      <c r="AA150" s="8"/>
      <c r="AB150" s="8"/>
      <c r="AC150" s="8"/>
      <c r="AD150" s="8"/>
    </row>
    <row r="151" spans="1:30" ht="12.75" customHeight="1">
      <c r="A151" s="8" t="s">
        <v>1855</v>
      </c>
      <c r="B151" s="5" t="s">
        <v>2081</v>
      </c>
      <c r="C151" s="5" t="s">
        <v>1889</v>
      </c>
      <c r="D151" s="5" t="s">
        <v>12</v>
      </c>
      <c r="E151" s="8" t="e">
        <f>VLOOKUP($D151,#REF!,2,0)</f>
        <v>#REF!</v>
      </c>
      <c r="F151" s="8" t="e">
        <f>VLOOKUP($D151,#REF!,3,0)</f>
        <v>#REF!</v>
      </c>
      <c r="G151" s="8" t="s">
        <v>13</v>
      </c>
      <c r="H151" s="8" t="s">
        <v>14</v>
      </c>
      <c r="I151" s="8" t="s">
        <v>1854</v>
      </c>
      <c r="J151" s="8" t="str">
        <f t="shared" si="0"/>
        <v>GUNCano_FIRING-Caliber 60 - only 1 60m Right BU_B00M_CANNONS_RAW</v>
      </c>
      <c r="K151" s="8" t="s">
        <v>2100</v>
      </c>
      <c r="N151" s="25" t="s">
        <v>1890</v>
      </c>
      <c r="O151" s="8"/>
      <c r="P151" s="8"/>
      <c r="Q151" s="8"/>
      <c r="R151" s="8"/>
      <c r="S151" s="8"/>
      <c r="T151" s="8"/>
      <c r="U151" s="8"/>
      <c r="V151" s="8"/>
      <c r="W151" s="8"/>
      <c r="X151" s="8"/>
      <c r="Y151" s="8"/>
      <c r="Z151" s="8"/>
      <c r="AA151" s="8"/>
      <c r="AB151" s="8"/>
      <c r="AC151" s="8"/>
      <c r="AD151" s="8"/>
    </row>
    <row r="152" spans="1:30" ht="12.75" customHeight="1">
      <c r="A152" s="8" t="s">
        <v>1855</v>
      </c>
      <c r="B152" s="5" t="s">
        <v>2081</v>
      </c>
      <c r="C152" s="5" t="s">
        <v>1892</v>
      </c>
      <c r="D152" s="5" t="s">
        <v>12</v>
      </c>
      <c r="E152" s="8" t="e">
        <f>VLOOKUP($D152,#REF!,2,0)</f>
        <v>#REF!</v>
      </c>
      <c r="F152" s="8" t="e">
        <f>VLOOKUP($D152,#REF!,3,0)</f>
        <v>#REF!</v>
      </c>
      <c r="G152" s="8" t="s">
        <v>13</v>
      </c>
      <c r="H152" s="8" t="s">
        <v>14</v>
      </c>
      <c r="I152" s="8" t="s">
        <v>1854</v>
      </c>
      <c r="J152" s="8" t="str">
        <f t="shared" si="0"/>
        <v>GUNCano_FIRING-Caliber 60 - only 1 60m Right_B00M_CANNONS_RAW</v>
      </c>
      <c r="K152" s="8" t="s">
        <v>2102</v>
      </c>
      <c r="L152" s="8" t="s">
        <v>3986</v>
      </c>
      <c r="M152" s="8"/>
      <c r="N152" s="14" t="s">
        <v>3987</v>
      </c>
      <c r="O152" s="8"/>
      <c r="P152" s="8"/>
      <c r="Q152" s="8"/>
      <c r="R152" s="8"/>
      <c r="S152" s="8"/>
      <c r="T152" s="8"/>
      <c r="U152" s="8"/>
      <c r="V152" s="8"/>
      <c r="W152" s="8"/>
      <c r="X152" s="8"/>
      <c r="Y152" s="8"/>
      <c r="Z152" s="8"/>
      <c r="AA152" s="8"/>
      <c r="AB152" s="8"/>
      <c r="AC152" s="8"/>
      <c r="AD152" s="8"/>
    </row>
    <row r="153" spans="1:30" ht="12.75" customHeight="1">
      <c r="A153" s="8" t="s">
        <v>1855</v>
      </c>
      <c r="B153" s="5" t="s">
        <v>2081</v>
      </c>
      <c r="C153" s="5" t="s">
        <v>1895</v>
      </c>
      <c r="D153" s="5" t="s">
        <v>12</v>
      </c>
      <c r="E153" s="8" t="e">
        <f>VLOOKUP($D153,#REF!,2,0)</f>
        <v>#REF!</v>
      </c>
      <c r="F153" s="8" t="e">
        <f>VLOOKUP($D153,#REF!,3,0)</f>
        <v>#REF!</v>
      </c>
      <c r="G153" s="8" t="s">
        <v>13</v>
      </c>
      <c r="H153" s="8" t="s">
        <v>14</v>
      </c>
      <c r="I153" s="8" t="s">
        <v>1854</v>
      </c>
      <c r="J153" s="8" t="str">
        <f t="shared" si="0"/>
        <v>GUNCano_FIRING-Caliber 60 - no 3-5 75m Left BU_B00M_CANNONS_RAW</v>
      </c>
      <c r="K153" s="8" t="s">
        <v>2103</v>
      </c>
      <c r="L153" s="8"/>
      <c r="M153" s="8"/>
      <c r="N153" s="25" t="s">
        <v>1896</v>
      </c>
      <c r="O153" s="8"/>
      <c r="P153" s="8"/>
      <c r="Q153" s="8"/>
      <c r="R153" s="8"/>
      <c r="S153" s="8"/>
      <c r="T153" s="8"/>
      <c r="U153" s="8"/>
      <c r="V153" s="8"/>
      <c r="W153" s="8"/>
      <c r="X153" s="8"/>
      <c r="Y153" s="8"/>
      <c r="Z153" s="8"/>
      <c r="AA153" s="8"/>
      <c r="AB153" s="8"/>
      <c r="AC153" s="8"/>
      <c r="AD153" s="8"/>
    </row>
    <row r="154" spans="1:30" ht="12.75" customHeight="1">
      <c r="A154" s="8" t="s">
        <v>1855</v>
      </c>
      <c r="B154" s="5" t="s">
        <v>2081</v>
      </c>
      <c r="C154" s="5" t="s">
        <v>1898</v>
      </c>
      <c r="D154" s="5" t="s">
        <v>12</v>
      </c>
      <c r="E154" s="8" t="e">
        <f>VLOOKUP($D154,#REF!,2,0)</f>
        <v>#REF!</v>
      </c>
      <c r="F154" s="8" t="e">
        <f>VLOOKUP($D154,#REF!,3,0)</f>
        <v>#REF!</v>
      </c>
      <c r="G154" s="8" t="s">
        <v>13</v>
      </c>
      <c r="H154" s="8" t="s">
        <v>14</v>
      </c>
      <c r="I154" s="8" t="s">
        <v>1854</v>
      </c>
      <c r="J154" s="8" t="str">
        <f t="shared" si="0"/>
        <v>GUNCano_FIRING-Caliber 60 - no 3-5 75m Left_B00M_CANNONS_RAW</v>
      </c>
      <c r="K154" s="8" t="s">
        <v>2105</v>
      </c>
      <c r="L154" s="8" t="s">
        <v>3988</v>
      </c>
      <c r="M154" s="8"/>
      <c r="N154" s="14" t="s">
        <v>3989</v>
      </c>
      <c r="O154" s="8"/>
      <c r="P154" s="8"/>
      <c r="Q154" s="8"/>
      <c r="R154" s="8"/>
      <c r="S154" s="8"/>
      <c r="T154" s="8"/>
      <c r="U154" s="8"/>
      <c r="V154" s="8"/>
      <c r="W154" s="8"/>
      <c r="X154" s="8"/>
      <c r="Y154" s="8"/>
      <c r="Z154" s="8"/>
      <c r="AA154" s="8"/>
      <c r="AB154" s="8"/>
      <c r="AC154" s="8"/>
      <c r="AD154" s="8"/>
    </row>
    <row r="155" spans="1:30" ht="12.75" customHeight="1">
      <c r="A155" s="8" t="s">
        <v>1855</v>
      </c>
      <c r="B155" s="5" t="s">
        <v>2106</v>
      </c>
      <c r="C155" s="5" t="s">
        <v>3756</v>
      </c>
      <c r="D155" s="5" t="s">
        <v>12</v>
      </c>
      <c r="E155" s="8" t="e">
        <f>VLOOKUP($D155,#REF!,2,0)</f>
        <v>#REF!</v>
      </c>
      <c r="F155" s="8" t="e">
        <f>VLOOKUP($D155,#REF!,3,0)</f>
        <v>#REF!</v>
      </c>
      <c r="G155" s="8" t="s">
        <v>13</v>
      </c>
      <c r="H155" s="8" t="s">
        <v>14</v>
      </c>
      <c r="I155" s="8" t="s">
        <v>1854</v>
      </c>
      <c r="J155" s="8" t="str">
        <f t="shared" si="0"/>
        <v>GUNCano_FIRING-Mortar 66 20m XY BU_B00M_CANNONS_RAW</v>
      </c>
      <c r="K155" s="8" t="s">
        <v>2107</v>
      </c>
      <c r="L155" s="8"/>
      <c r="M155" s="8"/>
      <c r="N155" s="25" t="s">
        <v>1856</v>
      </c>
      <c r="O155" s="8"/>
      <c r="P155" s="8"/>
      <c r="Q155" s="8"/>
      <c r="R155" s="8"/>
      <c r="S155" s="8"/>
      <c r="T155" s="8"/>
      <c r="U155" s="8"/>
      <c r="V155" s="8"/>
      <c r="W155" s="8"/>
      <c r="X155" s="8"/>
      <c r="Y155" s="8"/>
      <c r="Z155" s="8"/>
      <c r="AA155" s="8"/>
      <c r="AB155" s="8"/>
      <c r="AC155" s="8"/>
      <c r="AD155" s="8"/>
    </row>
    <row r="156" spans="1:30" ht="12.75" customHeight="1">
      <c r="A156" s="8" t="s">
        <v>1855</v>
      </c>
      <c r="B156" s="5" t="s">
        <v>2106</v>
      </c>
      <c r="C156" s="5" t="s">
        <v>3757</v>
      </c>
      <c r="D156" s="5" t="s">
        <v>12</v>
      </c>
      <c r="E156" s="8" t="e">
        <f>VLOOKUP($D156,#REF!,2,0)</f>
        <v>#REF!</v>
      </c>
      <c r="F156" s="8" t="e">
        <f>VLOOKUP($D156,#REF!,3,0)</f>
        <v>#REF!</v>
      </c>
      <c r="G156" s="8" t="s">
        <v>13</v>
      </c>
      <c r="H156" s="8" t="s">
        <v>14</v>
      </c>
      <c r="I156" s="8" t="s">
        <v>1854</v>
      </c>
      <c r="J156" s="8" t="str">
        <f t="shared" si="0"/>
        <v>GUNCano_FIRING-Mortar 66 15m MS BU_B00M_CANNONS_RAW</v>
      </c>
      <c r="K156" s="8" t="s">
        <v>2108</v>
      </c>
      <c r="L156" s="8"/>
      <c r="M156" s="8"/>
      <c r="N156" s="25" t="s">
        <v>1859</v>
      </c>
      <c r="O156" s="25"/>
      <c r="Q156" s="8"/>
      <c r="R156" s="8"/>
      <c r="S156" s="8"/>
      <c r="T156" s="8"/>
      <c r="U156" s="8"/>
      <c r="V156" s="8"/>
      <c r="W156" s="8"/>
      <c r="X156" s="8"/>
      <c r="Y156" s="8"/>
      <c r="Z156" s="8"/>
      <c r="AA156" s="8"/>
      <c r="AB156" s="8"/>
      <c r="AC156" s="8"/>
      <c r="AD156" s="8"/>
    </row>
    <row r="157" spans="1:30" ht="12.75" customHeight="1">
      <c r="A157" s="8" t="s">
        <v>1855</v>
      </c>
      <c r="B157" s="5" t="s">
        <v>2106</v>
      </c>
      <c r="C157" s="5" t="s">
        <v>3758</v>
      </c>
      <c r="D157" s="5" t="s">
        <v>12</v>
      </c>
      <c r="E157" s="8" t="e">
        <f>VLOOKUP($D157,#REF!,2,0)</f>
        <v>#REF!</v>
      </c>
      <c r="F157" s="8" t="e">
        <f>VLOOKUP($D157,#REF!,3,0)</f>
        <v>#REF!</v>
      </c>
      <c r="G157" s="8" t="s">
        <v>13</v>
      </c>
      <c r="H157" s="8" t="s">
        <v>14</v>
      </c>
      <c r="I157" s="8" t="s">
        <v>1854</v>
      </c>
      <c r="J157" s="8" t="str">
        <f t="shared" si="0"/>
        <v>GUNCano_FIRING-Mortar 66 15m MS_B00M_CANNONS_RAW</v>
      </c>
      <c r="K157" s="8" t="s">
        <v>2109</v>
      </c>
      <c r="L157" s="8" t="s">
        <v>3990</v>
      </c>
      <c r="M157" s="8"/>
      <c r="N157" s="14" t="s">
        <v>3991</v>
      </c>
      <c r="O157" s="25"/>
      <c r="P157" s="8"/>
      <c r="Q157" s="8"/>
      <c r="R157" s="8"/>
      <c r="S157" s="8"/>
      <c r="T157" s="8"/>
      <c r="U157" s="8"/>
      <c r="V157" s="8"/>
      <c r="W157" s="8"/>
      <c r="X157" s="8"/>
      <c r="Y157" s="8"/>
      <c r="Z157" s="8"/>
      <c r="AA157" s="8"/>
      <c r="AB157" s="8"/>
      <c r="AC157" s="8"/>
      <c r="AD157" s="8"/>
    </row>
    <row r="158" spans="1:30" ht="12.75" customHeight="1">
      <c r="A158" s="8" t="s">
        <v>1855</v>
      </c>
      <c r="B158" s="5" t="s">
        <v>2106</v>
      </c>
      <c r="C158" s="5" t="s">
        <v>3761</v>
      </c>
      <c r="D158" s="5" t="s">
        <v>12</v>
      </c>
      <c r="E158" s="8" t="e">
        <f>VLOOKUP($D158,#REF!,2,0)</f>
        <v>#REF!</v>
      </c>
      <c r="F158" s="8" t="e">
        <f>VLOOKUP($D158,#REF!,3,0)</f>
        <v>#REF!</v>
      </c>
      <c r="G158" s="8" t="s">
        <v>13</v>
      </c>
      <c r="H158" s="8" t="s">
        <v>14</v>
      </c>
      <c r="I158" s="8" t="s">
        <v>1854</v>
      </c>
      <c r="J158" s="8" t="str">
        <f t="shared" si="0"/>
        <v>GUNCano_FIRING-Mortar 66 20m XY_B00M_CANNONS_RAW</v>
      </c>
      <c r="K158" s="8" t="s">
        <v>2110</v>
      </c>
      <c r="L158" s="8" t="s">
        <v>3992</v>
      </c>
      <c r="M158" s="8"/>
      <c r="N158" s="14" t="s">
        <v>3993</v>
      </c>
      <c r="O158" s="25"/>
      <c r="Q158" s="8"/>
      <c r="R158" s="8"/>
      <c r="S158" s="8"/>
      <c r="T158" s="8"/>
      <c r="U158" s="8"/>
      <c r="V158" s="8"/>
      <c r="W158" s="8"/>
      <c r="X158" s="8"/>
      <c r="Y158" s="8"/>
      <c r="Z158" s="8"/>
      <c r="AA158" s="8"/>
      <c r="AB158" s="8"/>
      <c r="AC158" s="8"/>
      <c r="AD158" s="8"/>
    </row>
    <row r="159" spans="1:30" ht="12.75" customHeight="1">
      <c r="A159" s="8" t="s">
        <v>1855</v>
      </c>
      <c r="B159" s="5" t="s">
        <v>2106</v>
      </c>
      <c r="C159" s="5" t="s">
        <v>3764</v>
      </c>
      <c r="D159" s="5" t="s">
        <v>12</v>
      </c>
      <c r="E159" s="8" t="e">
        <f>VLOOKUP($D159,#REF!,2,0)</f>
        <v>#REF!</v>
      </c>
      <c r="F159" s="8" t="e">
        <f>VLOOKUP($D159,#REF!,3,0)</f>
        <v>#REF!</v>
      </c>
      <c r="G159" s="8" t="s">
        <v>13</v>
      </c>
      <c r="H159" s="8" t="s">
        <v>14</v>
      </c>
      <c r="I159" s="8" t="s">
        <v>1854</v>
      </c>
      <c r="J159" s="8" t="str">
        <f t="shared" si="0"/>
        <v>GUNCano_FIRING-Mortar 66 185m Ambeo_B00M_CANNONS_RAW</v>
      </c>
      <c r="K159" s="8" t="s">
        <v>2112</v>
      </c>
      <c r="L159" s="8" t="s">
        <v>3994</v>
      </c>
      <c r="M159" s="8"/>
      <c r="N159" s="14" t="s">
        <v>3995</v>
      </c>
      <c r="O159" s="25"/>
      <c r="P159" s="8"/>
      <c r="Q159" s="8"/>
      <c r="R159" s="8"/>
      <c r="S159" s="8"/>
      <c r="T159" s="8"/>
      <c r="U159" s="8"/>
      <c r="V159" s="8"/>
      <c r="W159" s="8"/>
      <c r="X159" s="8"/>
      <c r="Y159" s="8"/>
      <c r="Z159" s="8"/>
      <c r="AA159" s="8"/>
      <c r="AB159" s="8"/>
      <c r="AC159" s="8"/>
      <c r="AD159" s="8"/>
    </row>
    <row r="160" spans="1:30" ht="12.75" customHeight="1">
      <c r="A160" s="8" t="s">
        <v>1855</v>
      </c>
      <c r="B160" s="5" t="s">
        <v>2106</v>
      </c>
      <c r="C160" s="5" t="s">
        <v>3767</v>
      </c>
      <c r="D160" s="5" t="s">
        <v>12</v>
      </c>
      <c r="E160" s="8" t="e">
        <f>VLOOKUP($D160,#REF!,2,0)</f>
        <v>#REF!</v>
      </c>
      <c r="F160" s="8" t="e">
        <f>VLOOKUP($D160,#REF!,3,0)</f>
        <v>#REF!</v>
      </c>
      <c r="G160" s="8" t="s">
        <v>13</v>
      </c>
      <c r="H160" s="8" t="s">
        <v>14</v>
      </c>
      <c r="I160" s="8" t="s">
        <v>1854</v>
      </c>
      <c r="J160" s="8" t="str">
        <f t="shared" si="0"/>
        <v>GUNCano_FIRING-Mortar 66 148m ORTF3D Hi_B00M_CANNONS_RAW</v>
      </c>
      <c r="K160" s="8" t="s">
        <v>2114</v>
      </c>
      <c r="L160" s="8" t="s">
        <v>3996</v>
      </c>
      <c r="M160" s="8"/>
      <c r="N160" s="14" t="s">
        <v>3997</v>
      </c>
      <c r="O160" s="25"/>
      <c r="P160" s="8"/>
      <c r="Q160" s="8"/>
      <c r="R160" s="8"/>
      <c r="S160" s="8"/>
      <c r="T160" s="8"/>
      <c r="U160" s="8"/>
      <c r="V160" s="8"/>
      <c r="W160" s="8"/>
      <c r="X160" s="8"/>
      <c r="Y160" s="8"/>
      <c r="Z160" s="8"/>
      <c r="AA160" s="8"/>
      <c r="AB160" s="8"/>
      <c r="AC160" s="8"/>
      <c r="AD160" s="8"/>
    </row>
    <row r="161" spans="1:30" ht="12.75" customHeight="1">
      <c r="A161" s="8" t="s">
        <v>1855</v>
      </c>
      <c r="B161" s="5" t="s">
        <v>2106</v>
      </c>
      <c r="C161" s="5" t="s">
        <v>3770</v>
      </c>
      <c r="D161" s="5" t="s">
        <v>12</v>
      </c>
      <c r="E161" s="8" t="e">
        <f>VLOOKUP($D161,#REF!,2,0)</f>
        <v>#REF!</v>
      </c>
      <c r="F161" s="8" t="e">
        <f>VLOOKUP($D161,#REF!,3,0)</f>
        <v>#REF!</v>
      </c>
      <c r="G161" s="8" t="s">
        <v>13</v>
      </c>
      <c r="H161" s="8" t="s">
        <v>14</v>
      </c>
      <c r="I161" s="8" t="s">
        <v>1854</v>
      </c>
      <c r="J161" s="8" t="str">
        <f t="shared" si="0"/>
        <v>GUNCano_FIRING-Mortar 66 148m ORTF3D Lo_B00M_CANNONS_RAW</v>
      </c>
      <c r="K161" s="8" t="s">
        <v>2116</v>
      </c>
      <c r="L161" s="8" t="s">
        <v>3998</v>
      </c>
      <c r="M161" s="8"/>
      <c r="N161" s="14" t="s">
        <v>3999</v>
      </c>
      <c r="O161" s="25"/>
      <c r="P161" s="8"/>
      <c r="Q161" s="8"/>
      <c r="R161" s="8"/>
      <c r="S161" s="8"/>
      <c r="T161" s="8"/>
      <c r="U161" s="8"/>
      <c r="V161" s="8"/>
      <c r="W161" s="8"/>
      <c r="X161" s="8"/>
      <c r="Y161" s="8"/>
      <c r="Z161" s="8"/>
      <c r="AA161" s="8"/>
      <c r="AB161" s="8"/>
      <c r="AC161" s="8"/>
      <c r="AD161" s="8"/>
    </row>
    <row r="162" spans="1:30" ht="12.75" customHeight="1">
      <c r="A162" s="8" t="s">
        <v>1855</v>
      </c>
      <c r="B162" s="5" t="s">
        <v>2106</v>
      </c>
      <c r="C162" s="5" t="s">
        <v>3020</v>
      </c>
      <c r="D162" s="5" t="s">
        <v>12</v>
      </c>
      <c r="E162" s="8" t="e">
        <f>VLOOKUP($D162,#REF!,2,0)</f>
        <v>#REF!</v>
      </c>
      <c r="F162" s="8" t="e">
        <f>VLOOKUP($D162,#REF!,3,0)</f>
        <v>#REF!</v>
      </c>
      <c r="G162" s="8" t="s">
        <v>13</v>
      </c>
      <c r="H162" s="8" t="s">
        <v>14</v>
      </c>
      <c r="I162" s="8" t="s">
        <v>1854</v>
      </c>
      <c r="J162" s="8" t="str">
        <f t="shared" si="0"/>
        <v>GUNCano_FIRING-Mortar 66 175m XY_B00M_CANNONS_RAW</v>
      </c>
      <c r="K162" s="8" t="s">
        <v>2117</v>
      </c>
      <c r="L162" s="8" t="s">
        <v>4000</v>
      </c>
      <c r="M162" s="8"/>
      <c r="N162" s="14" t="s">
        <v>4001</v>
      </c>
      <c r="O162" s="25"/>
      <c r="P162" s="8"/>
      <c r="Q162" s="8"/>
      <c r="R162" s="8"/>
      <c r="S162" s="8"/>
      <c r="T162" s="8"/>
      <c r="U162" s="8"/>
      <c r="V162" s="8"/>
      <c r="W162" s="8"/>
      <c r="X162" s="8"/>
      <c r="Y162" s="8"/>
      <c r="Z162" s="8"/>
      <c r="AA162" s="8"/>
      <c r="AB162" s="8"/>
      <c r="AC162" s="8"/>
      <c r="AD162" s="8"/>
    </row>
    <row r="163" spans="1:30" ht="12.75" customHeight="1">
      <c r="A163" s="8" t="s">
        <v>1855</v>
      </c>
      <c r="B163" s="5" t="s">
        <v>2106</v>
      </c>
      <c r="C163" s="5" t="s">
        <v>3775</v>
      </c>
      <c r="D163" s="5" t="s">
        <v>12</v>
      </c>
      <c r="E163" s="8" t="e">
        <f>VLOOKUP($D163,#REF!,2,0)</f>
        <v>#REF!</v>
      </c>
      <c r="F163" s="8" t="e">
        <f>VLOOKUP($D163,#REF!,3,0)</f>
        <v>#REF!</v>
      </c>
      <c r="G163" s="8" t="s">
        <v>13</v>
      </c>
      <c r="H163" s="8" t="s">
        <v>14</v>
      </c>
      <c r="I163" s="8" t="s">
        <v>1854</v>
      </c>
      <c r="J163" s="8" t="str">
        <f t="shared" si="0"/>
        <v>GUNCano_FIRING-Mortar 66 1m AB_B00M_CANNONS_RAW</v>
      </c>
      <c r="K163" s="8" t="s">
        <v>2118</v>
      </c>
      <c r="L163" s="8" t="s">
        <v>4002</v>
      </c>
      <c r="M163" s="8"/>
      <c r="N163" s="14" t="s">
        <v>4003</v>
      </c>
      <c r="O163" s="25"/>
      <c r="P163" s="8"/>
      <c r="Q163" s="8"/>
      <c r="R163" s="8"/>
      <c r="S163" s="8"/>
      <c r="T163" s="8"/>
      <c r="U163" s="8"/>
      <c r="V163" s="8"/>
      <c r="W163" s="8"/>
      <c r="X163" s="8"/>
      <c r="Y163" s="8"/>
      <c r="Z163" s="8"/>
      <c r="AA163" s="8"/>
      <c r="AB163" s="8"/>
      <c r="AC163" s="8"/>
      <c r="AD163" s="8"/>
    </row>
    <row r="164" spans="1:30" ht="12.75" customHeight="1">
      <c r="A164" s="8" t="s">
        <v>1855</v>
      </c>
      <c r="B164" s="5" t="s">
        <v>2106</v>
      </c>
      <c r="C164" s="5" t="s">
        <v>3778</v>
      </c>
      <c r="D164" s="5" t="s">
        <v>12</v>
      </c>
      <c r="E164" s="8" t="e">
        <f>VLOOKUP($D164,#REF!,2,0)</f>
        <v>#REF!</v>
      </c>
      <c r="F164" s="8" t="e">
        <f>VLOOKUP($D164,#REF!,3,0)</f>
        <v>#REF!</v>
      </c>
      <c r="G164" s="8" t="s">
        <v>13</v>
      </c>
      <c r="H164" s="8" t="s">
        <v>14</v>
      </c>
      <c r="I164" s="8" t="s">
        <v>1854</v>
      </c>
      <c r="J164" s="8" t="str">
        <f t="shared" si="0"/>
        <v>GUNCano_FIRING-Mortar 66 3m AB_B00M_CANNONS_RAW</v>
      </c>
      <c r="K164" s="8" t="s">
        <v>2119</v>
      </c>
      <c r="L164" s="8" t="s">
        <v>4004</v>
      </c>
      <c r="M164" s="8"/>
      <c r="N164" s="14" t="s">
        <v>4005</v>
      </c>
      <c r="O164" s="25"/>
      <c r="P164" s="8"/>
      <c r="Q164" s="8"/>
      <c r="R164" s="8"/>
      <c r="S164" s="8"/>
      <c r="T164" s="8"/>
      <c r="U164" s="8"/>
      <c r="V164" s="8"/>
      <c r="W164" s="8"/>
      <c r="X164" s="8"/>
      <c r="Y164" s="8"/>
      <c r="Z164" s="8"/>
      <c r="AA164" s="8"/>
      <c r="AB164" s="8"/>
      <c r="AC164" s="8"/>
      <c r="AD164" s="8"/>
    </row>
    <row r="165" spans="1:30" ht="12.75" customHeight="1">
      <c r="A165" s="8" t="s">
        <v>1855</v>
      </c>
      <c r="B165" s="5" t="s">
        <v>2106</v>
      </c>
      <c r="C165" s="5" t="s">
        <v>3781</v>
      </c>
      <c r="D165" s="5" t="s">
        <v>12</v>
      </c>
      <c r="E165" s="8" t="e">
        <f>VLOOKUP($D165,#REF!,2,0)</f>
        <v>#REF!</v>
      </c>
      <c r="F165" s="8" t="e">
        <f>VLOOKUP($D165,#REF!,3,0)</f>
        <v>#REF!</v>
      </c>
      <c r="G165" s="8" t="s">
        <v>13</v>
      </c>
      <c r="H165" s="8" t="s">
        <v>14</v>
      </c>
      <c r="I165" s="8" t="s">
        <v>1854</v>
      </c>
      <c r="J165" s="8" t="str">
        <f t="shared" si="0"/>
        <v>GUNCano_FIRING-Mortar 66 4m HH_B00M_CANNONS_RAW</v>
      </c>
      <c r="K165" s="8" t="s">
        <v>2120</v>
      </c>
      <c r="L165" s="8" t="s">
        <v>4006</v>
      </c>
      <c r="M165" s="8"/>
      <c r="N165" s="14" t="s">
        <v>4007</v>
      </c>
      <c r="O165" s="25"/>
      <c r="P165" s="8"/>
      <c r="Q165" s="8"/>
      <c r="R165" s="8"/>
      <c r="S165" s="8"/>
      <c r="T165" s="8"/>
      <c r="U165" s="8"/>
      <c r="V165" s="8"/>
      <c r="W165" s="8"/>
      <c r="X165" s="8"/>
      <c r="Y165" s="8"/>
      <c r="Z165" s="8"/>
      <c r="AA165" s="8"/>
      <c r="AB165" s="8"/>
      <c r="AC165" s="8"/>
      <c r="AD165" s="8"/>
    </row>
    <row r="166" spans="1:30" ht="12.75" customHeight="1">
      <c r="A166" s="8" t="s">
        <v>1855</v>
      </c>
      <c r="B166" s="5" t="s">
        <v>2106</v>
      </c>
      <c r="C166" s="5" t="s">
        <v>3784</v>
      </c>
      <c r="D166" s="5" t="s">
        <v>12</v>
      </c>
      <c r="E166" s="8" t="e">
        <f>VLOOKUP($D166,#REF!,2,0)</f>
        <v>#REF!</v>
      </c>
      <c r="F166" s="8" t="e">
        <f>VLOOKUP($D166,#REF!,3,0)</f>
        <v>#REF!</v>
      </c>
      <c r="G166" s="8" t="s">
        <v>13</v>
      </c>
      <c r="H166" s="8" t="s">
        <v>14</v>
      </c>
      <c r="I166" s="8" t="s">
        <v>1854</v>
      </c>
      <c r="J166" s="8" t="str">
        <f t="shared" si="0"/>
        <v>GUNCano_FIRING-Mortar 66 5m MS_B00M_CANNONS_RAW</v>
      </c>
      <c r="K166" s="8" t="s">
        <v>2121</v>
      </c>
      <c r="L166" s="8" t="s">
        <v>4008</v>
      </c>
      <c r="M166" s="8"/>
      <c r="N166" s="14" t="s">
        <v>4009</v>
      </c>
      <c r="O166" s="25"/>
      <c r="P166" s="8"/>
      <c r="Q166" s="8"/>
      <c r="R166" s="8"/>
      <c r="S166" s="8"/>
      <c r="T166" s="8"/>
      <c r="U166" s="8"/>
      <c r="V166" s="8"/>
      <c r="W166" s="8"/>
      <c r="X166" s="8"/>
      <c r="Y166" s="8"/>
      <c r="Z166" s="8"/>
      <c r="AA166" s="8"/>
      <c r="AB166" s="8"/>
      <c r="AC166" s="8"/>
      <c r="AD166" s="8"/>
    </row>
    <row r="167" spans="1:30" ht="12.75" customHeight="1">
      <c r="A167" s="8" t="s">
        <v>1855</v>
      </c>
      <c r="B167" s="5" t="s">
        <v>2106</v>
      </c>
      <c r="C167" s="5" t="s">
        <v>1886</v>
      </c>
      <c r="D167" s="5" t="s">
        <v>12</v>
      </c>
      <c r="E167" s="8" t="e">
        <f>VLOOKUP($D167,#REF!,2,0)</f>
        <v>#REF!</v>
      </c>
      <c r="F167" s="8" t="e">
        <f>VLOOKUP($D167,#REF!,3,0)</f>
        <v>#REF!</v>
      </c>
      <c r="G167" s="8" t="s">
        <v>13</v>
      </c>
      <c r="H167" s="8" t="s">
        <v>14</v>
      </c>
      <c r="I167" s="8" t="s">
        <v>1854</v>
      </c>
      <c r="J167" s="8" t="str">
        <f t="shared" si="0"/>
        <v>GUNCano_FIRING-Mortar 66 - only 1 30m Indoor IR_B00M_CANNONS_RAW</v>
      </c>
      <c r="K167" s="8" t="s">
        <v>2123</v>
      </c>
      <c r="L167" s="8" t="s">
        <v>2123</v>
      </c>
      <c r="M167" s="8"/>
      <c r="N167" s="14" t="s">
        <v>4010</v>
      </c>
      <c r="O167" s="25"/>
      <c r="P167" s="8"/>
      <c r="Q167" s="8"/>
      <c r="R167" s="8"/>
      <c r="S167" s="8"/>
      <c r="T167" s="8"/>
      <c r="U167" s="8"/>
      <c r="V167" s="8"/>
      <c r="W167" s="8"/>
      <c r="X167" s="8"/>
      <c r="Y167" s="8"/>
      <c r="Z167" s="8"/>
      <c r="AA167" s="8"/>
      <c r="AB167" s="8"/>
      <c r="AC167" s="8"/>
      <c r="AD167" s="8"/>
    </row>
    <row r="168" spans="1:30" ht="12.75" customHeight="1">
      <c r="A168" s="8" t="s">
        <v>1855</v>
      </c>
      <c r="B168" s="5" t="s">
        <v>2106</v>
      </c>
      <c r="C168" s="5" t="s">
        <v>1889</v>
      </c>
      <c r="D168" s="5" t="s">
        <v>12</v>
      </c>
      <c r="E168" s="8" t="e">
        <f>VLOOKUP($D168,#REF!,2,0)</f>
        <v>#REF!</v>
      </c>
      <c r="F168" s="8" t="e">
        <f>VLOOKUP($D168,#REF!,3,0)</f>
        <v>#REF!</v>
      </c>
      <c r="G168" s="8" t="s">
        <v>13</v>
      </c>
      <c r="H168" s="8" t="s">
        <v>14</v>
      </c>
      <c r="I168" s="8" t="s">
        <v>1854</v>
      </c>
      <c r="J168" s="8" t="str">
        <f t="shared" si="0"/>
        <v>GUNCano_FIRING-Mortar 66 - only 1 60m Right BU_B00M_CANNONS_RAW</v>
      </c>
      <c r="K168" s="8" t="s">
        <v>2124</v>
      </c>
      <c r="N168" s="25" t="s">
        <v>1890</v>
      </c>
      <c r="O168" s="8"/>
      <c r="P168" s="8"/>
      <c r="Q168" s="8"/>
      <c r="R168" s="8"/>
      <c r="S168" s="8"/>
      <c r="T168" s="8"/>
      <c r="U168" s="8"/>
      <c r="V168" s="8"/>
      <c r="W168" s="8"/>
      <c r="X168" s="8"/>
      <c r="Y168" s="8"/>
      <c r="Z168" s="8"/>
      <c r="AA168" s="8"/>
      <c r="AB168" s="8"/>
      <c r="AC168" s="8"/>
      <c r="AD168" s="8"/>
    </row>
    <row r="169" spans="1:30" ht="12.75" customHeight="1">
      <c r="A169" s="8" t="s">
        <v>1855</v>
      </c>
      <c r="B169" s="5" t="s">
        <v>2106</v>
      </c>
      <c r="C169" s="5" t="s">
        <v>1892</v>
      </c>
      <c r="D169" s="5" t="s">
        <v>12</v>
      </c>
      <c r="E169" s="8" t="e">
        <f>VLOOKUP($D169,#REF!,2,0)</f>
        <v>#REF!</v>
      </c>
      <c r="F169" s="8" t="e">
        <f>VLOOKUP($D169,#REF!,3,0)</f>
        <v>#REF!</v>
      </c>
      <c r="G169" s="8" t="s">
        <v>13</v>
      </c>
      <c r="H169" s="8" t="s">
        <v>14</v>
      </c>
      <c r="I169" s="8" t="s">
        <v>1854</v>
      </c>
      <c r="J169" s="8" t="str">
        <f t="shared" si="0"/>
        <v>GUNCano_FIRING-Mortar 66 - only 1 60m Right_B00M_CANNONS_RAW</v>
      </c>
      <c r="K169" s="8" t="s">
        <v>2126</v>
      </c>
      <c r="L169" s="8" t="s">
        <v>4011</v>
      </c>
      <c r="M169" s="8"/>
      <c r="N169" s="14" t="s">
        <v>4012</v>
      </c>
      <c r="O169" s="8"/>
      <c r="P169" s="8"/>
      <c r="Q169" s="8"/>
      <c r="R169" s="8"/>
      <c r="S169" s="8"/>
      <c r="T169" s="8"/>
      <c r="U169" s="8"/>
      <c r="V169" s="8"/>
      <c r="W169" s="8"/>
      <c r="X169" s="8"/>
      <c r="Y169" s="8"/>
      <c r="Z169" s="8"/>
      <c r="AA169" s="8"/>
      <c r="AB169" s="8"/>
      <c r="AC169" s="8"/>
      <c r="AD169" s="8"/>
    </row>
    <row r="170" spans="1:30" ht="12.75" customHeight="1">
      <c r="A170" s="8" t="s">
        <v>1855</v>
      </c>
      <c r="B170" s="5" t="s">
        <v>2106</v>
      </c>
      <c r="C170" s="5" t="s">
        <v>1895</v>
      </c>
      <c r="D170" s="5" t="s">
        <v>12</v>
      </c>
      <c r="E170" s="8" t="e">
        <f>VLOOKUP($D170,#REF!,2,0)</f>
        <v>#REF!</v>
      </c>
      <c r="F170" s="8" t="e">
        <f>VLOOKUP($D170,#REF!,3,0)</f>
        <v>#REF!</v>
      </c>
      <c r="G170" s="8" t="s">
        <v>13</v>
      </c>
      <c r="H170" s="8" t="s">
        <v>14</v>
      </c>
      <c r="I170" s="8" t="s">
        <v>1854</v>
      </c>
      <c r="J170" s="8" t="str">
        <f t="shared" si="0"/>
        <v>GUNCano_FIRING-Mortar 66 - no 3-5 75m Left BU_B00M_CANNONS_RAW</v>
      </c>
      <c r="K170" s="8" t="s">
        <v>2127</v>
      </c>
      <c r="L170" s="8"/>
      <c r="M170" s="8"/>
      <c r="N170" s="25" t="s">
        <v>1896</v>
      </c>
      <c r="O170" s="8"/>
      <c r="P170" s="8"/>
      <c r="Q170" s="8"/>
      <c r="R170" s="8"/>
      <c r="S170" s="8"/>
      <c r="T170" s="8"/>
      <c r="U170" s="8"/>
      <c r="V170" s="8"/>
      <c r="W170" s="8"/>
      <c r="X170" s="8"/>
      <c r="Y170" s="8"/>
      <c r="Z170" s="8"/>
      <c r="AA170" s="8"/>
      <c r="AB170" s="8"/>
      <c r="AC170" s="8"/>
      <c r="AD170" s="8"/>
    </row>
    <row r="171" spans="1:30" ht="12.75" customHeight="1">
      <c r="A171" s="8" t="s">
        <v>1855</v>
      </c>
      <c r="B171" s="5" t="s">
        <v>2106</v>
      </c>
      <c r="C171" s="5" t="s">
        <v>1898</v>
      </c>
      <c r="D171" s="5" t="s">
        <v>12</v>
      </c>
      <c r="E171" s="8" t="e">
        <f>VLOOKUP($D171,#REF!,2,0)</f>
        <v>#REF!</v>
      </c>
      <c r="F171" s="8" t="e">
        <f>VLOOKUP($D171,#REF!,3,0)</f>
        <v>#REF!</v>
      </c>
      <c r="G171" s="8" t="s">
        <v>13</v>
      </c>
      <c r="H171" s="8" t="s">
        <v>14</v>
      </c>
      <c r="I171" s="8" t="s">
        <v>1854</v>
      </c>
      <c r="J171" s="8" t="str">
        <f t="shared" si="0"/>
        <v>GUNCano_FIRING-Mortar 66 - no 3-5 75m Left_B00M_CANNONS_RAW</v>
      </c>
      <c r="K171" s="8" t="s">
        <v>2129</v>
      </c>
      <c r="L171" s="8" t="s">
        <v>4013</v>
      </c>
      <c r="M171" s="8"/>
      <c r="N171" s="14" t="s">
        <v>4014</v>
      </c>
      <c r="O171" s="8"/>
      <c r="P171" s="8"/>
      <c r="Q171" s="8"/>
      <c r="R171" s="8"/>
      <c r="S171" s="8"/>
      <c r="T171" s="8"/>
      <c r="U171" s="8"/>
      <c r="V171" s="8"/>
      <c r="W171" s="8"/>
      <c r="X171" s="8"/>
      <c r="Y171" s="8"/>
      <c r="Z171" s="8"/>
      <c r="AA171" s="8"/>
      <c r="AB171" s="8"/>
      <c r="AC171" s="8"/>
      <c r="AD171" s="8"/>
    </row>
    <row r="172" spans="1:30" ht="12.75" customHeight="1">
      <c r="A172" s="8" t="s">
        <v>1855</v>
      </c>
      <c r="B172" s="5" t="s">
        <v>2130</v>
      </c>
      <c r="C172" s="5" t="s">
        <v>3756</v>
      </c>
      <c r="D172" s="5" t="s">
        <v>12</v>
      </c>
      <c r="E172" s="8" t="e">
        <f>VLOOKUP($D172,#REF!,2,0)</f>
        <v>#REF!</v>
      </c>
      <c r="F172" s="8" t="e">
        <f>VLOOKUP($D172,#REF!,3,0)</f>
        <v>#REF!</v>
      </c>
      <c r="G172" s="8" t="s">
        <v>13</v>
      </c>
      <c r="H172" s="8" t="s">
        <v>14</v>
      </c>
      <c r="I172" s="8" t="s">
        <v>1854</v>
      </c>
      <c r="J172" s="8" t="str">
        <f t="shared" si="0"/>
        <v>GUNCano_FIRING-30 Pounder 20m XY BU_B00M_CANNONS_RAW</v>
      </c>
      <c r="K172" s="8" t="s">
        <v>2131</v>
      </c>
      <c r="L172" s="8"/>
      <c r="M172" s="8"/>
      <c r="N172" s="25" t="s">
        <v>1856</v>
      </c>
      <c r="O172" s="8"/>
      <c r="P172" s="8"/>
      <c r="Q172" s="8"/>
      <c r="R172" s="8"/>
      <c r="S172" s="8"/>
      <c r="T172" s="8"/>
      <c r="U172" s="8"/>
      <c r="V172" s="8"/>
      <c r="W172" s="8"/>
      <c r="X172" s="8"/>
      <c r="Y172" s="8"/>
      <c r="Z172" s="8"/>
      <c r="AA172" s="8"/>
      <c r="AB172" s="8"/>
      <c r="AC172" s="8"/>
      <c r="AD172" s="8"/>
    </row>
    <row r="173" spans="1:30" ht="12.75" customHeight="1">
      <c r="A173" s="8" t="s">
        <v>1855</v>
      </c>
      <c r="B173" s="5" t="s">
        <v>2130</v>
      </c>
      <c r="C173" s="5" t="s">
        <v>3757</v>
      </c>
      <c r="D173" s="5" t="s">
        <v>12</v>
      </c>
      <c r="E173" s="8" t="e">
        <f>VLOOKUP($D173,#REF!,2,0)</f>
        <v>#REF!</v>
      </c>
      <c r="F173" s="8" t="e">
        <f>VLOOKUP($D173,#REF!,3,0)</f>
        <v>#REF!</v>
      </c>
      <c r="G173" s="8" t="s">
        <v>13</v>
      </c>
      <c r="H173" s="8" t="s">
        <v>14</v>
      </c>
      <c r="I173" s="8" t="s">
        <v>1854</v>
      </c>
      <c r="J173" s="8" t="str">
        <f t="shared" si="0"/>
        <v>GUNCano_FIRING-30 Pounder 15m MS BU_B00M_CANNONS_RAW</v>
      </c>
      <c r="K173" s="8" t="s">
        <v>2132</v>
      </c>
      <c r="L173" s="8"/>
      <c r="M173" s="8"/>
      <c r="N173" s="25" t="s">
        <v>1859</v>
      </c>
      <c r="O173" s="8"/>
      <c r="Q173" s="8"/>
      <c r="R173" s="8"/>
      <c r="S173" s="8"/>
      <c r="T173" s="8"/>
      <c r="U173" s="8"/>
      <c r="V173" s="8"/>
      <c r="W173" s="8"/>
      <c r="X173" s="8"/>
      <c r="Y173" s="8"/>
      <c r="Z173" s="8"/>
      <c r="AA173" s="8"/>
      <c r="AB173" s="8"/>
      <c r="AC173" s="8"/>
      <c r="AD173" s="8"/>
    </row>
    <row r="174" spans="1:30" ht="12.75" customHeight="1">
      <c r="A174" s="8" t="s">
        <v>1855</v>
      </c>
      <c r="B174" s="5" t="s">
        <v>2130</v>
      </c>
      <c r="C174" s="5" t="s">
        <v>3758</v>
      </c>
      <c r="D174" s="5" t="s">
        <v>12</v>
      </c>
      <c r="E174" s="8" t="e">
        <f>VLOOKUP($D174,#REF!,2,0)</f>
        <v>#REF!</v>
      </c>
      <c r="F174" s="8" t="e">
        <f>VLOOKUP($D174,#REF!,3,0)</f>
        <v>#REF!</v>
      </c>
      <c r="G174" s="8" t="s">
        <v>13</v>
      </c>
      <c r="H174" s="8" t="s">
        <v>14</v>
      </c>
      <c r="I174" s="8" t="s">
        <v>1854</v>
      </c>
      <c r="J174" s="8" t="str">
        <f t="shared" si="0"/>
        <v>GUNCano_FIRING-30 Pounder 15m MS_B00M_CANNONS_RAW</v>
      </c>
      <c r="K174" s="8" t="s">
        <v>2133</v>
      </c>
      <c r="L174" s="8" t="s">
        <v>4015</v>
      </c>
      <c r="M174" s="8"/>
      <c r="N174" s="14" t="s">
        <v>4016</v>
      </c>
      <c r="O174" s="8"/>
      <c r="P174" s="8"/>
      <c r="Q174" s="8"/>
      <c r="R174" s="8"/>
      <c r="S174" s="8"/>
      <c r="T174" s="8"/>
      <c r="U174" s="8"/>
      <c r="V174" s="8"/>
      <c r="W174" s="8"/>
      <c r="X174" s="8"/>
      <c r="Y174" s="8"/>
      <c r="Z174" s="8"/>
      <c r="AA174" s="8"/>
      <c r="AB174" s="8"/>
      <c r="AC174" s="8"/>
      <c r="AD174" s="8"/>
    </row>
    <row r="175" spans="1:30" ht="12.75" customHeight="1">
      <c r="A175" s="8" t="s">
        <v>1855</v>
      </c>
      <c r="B175" s="5" t="s">
        <v>2130</v>
      </c>
      <c r="C175" s="5" t="s">
        <v>3761</v>
      </c>
      <c r="D175" s="5" t="s">
        <v>12</v>
      </c>
      <c r="E175" s="8" t="e">
        <f>VLOOKUP($D175,#REF!,2,0)</f>
        <v>#REF!</v>
      </c>
      <c r="F175" s="8" t="e">
        <f>VLOOKUP($D175,#REF!,3,0)</f>
        <v>#REF!</v>
      </c>
      <c r="G175" s="8" t="s">
        <v>13</v>
      </c>
      <c r="H175" s="8" t="s">
        <v>14</v>
      </c>
      <c r="I175" s="8" t="s">
        <v>1854</v>
      </c>
      <c r="J175" s="8" t="str">
        <f t="shared" si="0"/>
        <v>GUNCano_FIRING-30 Pounder 20m XY_B00M_CANNONS_RAW</v>
      </c>
      <c r="K175" s="8" t="s">
        <v>2134</v>
      </c>
      <c r="L175" s="8" t="s">
        <v>4017</v>
      </c>
      <c r="M175" s="8"/>
      <c r="N175" s="14" t="s">
        <v>4018</v>
      </c>
      <c r="O175" s="8"/>
      <c r="Q175" s="8"/>
      <c r="R175" s="8"/>
      <c r="S175" s="8"/>
      <c r="T175" s="8"/>
      <c r="U175" s="8"/>
      <c r="V175" s="8"/>
      <c r="W175" s="8"/>
      <c r="X175" s="8"/>
      <c r="Y175" s="8"/>
      <c r="Z175" s="8"/>
      <c r="AA175" s="8"/>
      <c r="AB175" s="8"/>
      <c r="AC175" s="8"/>
      <c r="AD175" s="8"/>
    </row>
    <row r="176" spans="1:30" ht="12.75" customHeight="1">
      <c r="A176" s="8" t="s">
        <v>1855</v>
      </c>
      <c r="B176" s="5" t="s">
        <v>2130</v>
      </c>
      <c r="C176" s="5" t="s">
        <v>3764</v>
      </c>
      <c r="D176" s="5" t="s">
        <v>12</v>
      </c>
      <c r="E176" s="8" t="e">
        <f>VLOOKUP($D176,#REF!,2,0)</f>
        <v>#REF!</v>
      </c>
      <c r="F176" s="8" t="e">
        <f>VLOOKUP($D176,#REF!,3,0)</f>
        <v>#REF!</v>
      </c>
      <c r="G176" s="8" t="s">
        <v>13</v>
      </c>
      <c r="H176" s="8" t="s">
        <v>14</v>
      </c>
      <c r="I176" s="8" t="s">
        <v>1854</v>
      </c>
      <c r="J176" s="8" t="str">
        <f t="shared" si="0"/>
        <v>GUNCano_FIRING-30 Pounder 185m Ambeo_B00M_CANNONS_RAW</v>
      </c>
      <c r="K176" s="8" t="s">
        <v>2136</v>
      </c>
      <c r="L176" s="8" t="s">
        <v>4019</v>
      </c>
      <c r="M176" s="8"/>
      <c r="N176" s="14" t="s">
        <v>4020</v>
      </c>
      <c r="O176" s="8"/>
      <c r="P176" s="8"/>
      <c r="Q176" s="8"/>
      <c r="R176" s="8"/>
      <c r="S176" s="8"/>
      <c r="T176" s="8"/>
      <c r="U176" s="8"/>
      <c r="V176" s="8"/>
      <c r="W176" s="8"/>
      <c r="X176" s="8"/>
      <c r="Y176" s="8"/>
      <c r="Z176" s="8"/>
      <c r="AA176" s="8"/>
      <c r="AB176" s="8"/>
      <c r="AC176" s="8"/>
      <c r="AD176" s="8"/>
    </row>
    <row r="177" spans="1:30" ht="12.75" customHeight="1">
      <c r="A177" s="8" t="s">
        <v>1855</v>
      </c>
      <c r="B177" s="5" t="s">
        <v>2130</v>
      </c>
      <c r="C177" s="5" t="s">
        <v>3767</v>
      </c>
      <c r="D177" s="5" t="s">
        <v>12</v>
      </c>
      <c r="E177" s="8" t="e">
        <f>VLOOKUP($D177,#REF!,2,0)</f>
        <v>#REF!</v>
      </c>
      <c r="F177" s="8" t="e">
        <f>VLOOKUP($D177,#REF!,3,0)</f>
        <v>#REF!</v>
      </c>
      <c r="G177" s="8" t="s">
        <v>13</v>
      </c>
      <c r="H177" s="8" t="s">
        <v>14</v>
      </c>
      <c r="I177" s="8" t="s">
        <v>1854</v>
      </c>
      <c r="J177" s="8" t="str">
        <f t="shared" si="0"/>
        <v>GUNCano_FIRING-30 Pounder 148m ORTF3D Hi_B00M_CANNONS_RAW</v>
      </c>
      <c r="K177" s="8" t="s">
        <v>2138</v>
      </c>
      <c r="L177" s="8" t="s">
        <v>4021</v>
      </c>
      <c r="M177" s="8" t="s">
        <v>2139</v>
      </c>
      <c r="N177" s="14" t="s">
        <v>4022</v>
      </c>
      <c r="O177" s="8"/>
      <c r="P177" s="8"/>
      <c r="Q177" s="8"/>
      <c r="R177" s="8"/>
      <c r="S177" s="8"/>
      <c r="T177" s="8"/>
      <c r="U177" s="8"/>
      <c r="V177" s="8"/>
      <c r="W177" s="8"/>
      <c r="X177" s="8"/>
      <c r="Y177" s="8"/>
      <c r="Z177" s="8"/>
      <c r="AA177" s="8"/>
      <c r="AB177" s="8"/>
      <c r="AC177" s="8"/>
      <c r="AD177" s="8"/>
    </row>
    <row r="178" spans="1:30" ht="12.75" customHeight="1">
      <c r="A178" s="8" t="s">
        <v>1855</v>
      </c>
      <c r="B178" s="5" t="s">
        <v>2130</v>
      </c>
      <c r="C178" s="5" t="s">
        <v>3770</v>
      </c>
      <c r="D178" s="5" t="s">
        <v>12</v>
      </c>
      <c r="E178" s="8" t="e">
        <f>VLOOKUP($D178,#REF!,2,0)</f>
        <v>#REF!</v>
      </c>
      <c r="F178" s="8" t="e">
        <f>VLOOKUP($D178,#REF!,3,0)</f>
        <v>#REF!</v>
      </c>
      <c r="G178" s="8" t="s">
        <v>13</v>
      </c>
      <c r="H178" s="8" t="s">
        <v>14</v>
      </c>
      <c r="I178" s="8" t="s">
        <v>1854</v>
      </c>
      <c r="J178" s="8" t="str">
        <f t="shared" si="0"/>
        <v>GUNCano_FIRING-30 Pounder 148m ORTF3D Lo_B00M_CANNONS_RAW</v>
      </c>
      <c r="K178" s="8" t="s">
        <v>2141</v>
      </c>
      <c r="L178" s="8" t="s">
        <v>4023</v>
      </c>
      <c r="M178" s="8"/>
      <c r="N178" s="14" t="s">
        <v>4024</v>
      </c>
      <c r="O178" s="8"/>
      <c r="P178" s="8"/>
      <c r="Q178" s="8"/>
      <c r="R178" s="8"/>
      <c r="S178" s="8"/>
      <c r="T178" s="8"/>
      <c r="U178" s="8"/>
      <c r="V178" s="8"/>
      <c r="W178" s="8"/>
      <c r="X178" s="8"/>
      <c r="Y178" s="8"/>
      <c r="Z178" s="8"/>
      <c r="AA178" s="8"/>
      <c r="AB178" s="8"/>
      <c r="AC178" s="8"/>
      <c r="AD178" s="8"/>
    </row>
    <row r="179" spans="1:30" ht="12.75" customHeight="1">
      <c r="A179" s="8" t="s">
        <v>1855</v>
      </c>
      <c r="B179" s="5" t="s">
        <v>2130</v>
      </c>
      <c r="C179" s="5" t="s">
        <v>3020</v>
      </c>
      <c r="D179" s="5" t="s">
        <v>12</v>
      </c>
      <c r="E179" s="8" t="e">
        <f>VLOOKUP($D179,#REF!,2,0)</f>
        <v>#REF!</v>
      </c>
      <c r="F179" s="8" t="e">
        <f>VLOOKUP($D179,#REF!,3,0)</f>
        <v>#REF!</v>
      </c>
      <c r="G179" s="8" t="s">
        <v>13</v>
      </c>
      <c r="H179" s="8" t="s">
        <v>14</v>
      </c>
      <c r="I179" s="8" t="s">
        <v>1854</v>
      </c>
      <c r="J179" s="8" t="str">
        <f t="shared" si="0"/>
        <v>GUNCano_FIRING-30 Pounder 175m XY_B00M_CANNONS_RAW</v>
      </c>
      <c r="K179" s="8" t="s">
        <v>2143</v>
      </c>
      <c r="L179" s="8" t="s">
        <v>4025</v>
      </c>
      <c r="M179" s="8"/>
      <c r="N179" s="14" t="s">
        <v>4026</v>
      </c>
      <c r="O179" s="8"/>
      <c r="P179" s="8"/>
      <c r="Q179" s="8"/>
      <c r="R179" s="8"/>
      <c r="S179" s="8"/>
      <c r="T179" s="8"/>
      <c r="U179" s="8"/>
      <c r="V179" s="8"/>
      <c r="W179" s="8"/>
      <c r="X179" s="8"/>
      <c r="Y179" s="8"/>
      <c r="Z179" s="8"/>
      <c r="AA179" s="8"/>
      <c r="AB179" s="8"/>
      <c r="AC179" s="8"/>
      <c r="AD179" s="8"/>
    </row>
    <row r="180" spans="1:30" ht="12.75" customHeight="1">
      <c r="A180" s="8" t="s">
        <v>1855</v>
      </c>
      <c r="B180" s="5" t="s">
        <v>2130</v>
      </c>
      <c r="C180" s="5" t="s">
        <v>3775</v>
      </c>
      <c r="D180" s="5" t="s">
        <v>12</v>
      </c>
      <c r="E180" s="8" t="e">
        <f>VLOOKUP($D180,#REF!,2,0)</f>
        <v>#REF!</v>
      </c>
      <c r="F180" s="8" t="e">
        <f>VLOOKUP($D180,#REF!,3,0)</f>
        <v>#REF!</v>
      </c>
      <c r="G180" s="8" t="s">
        <v>13</v>
      </c>
      <c r="H180" s="8" t="s">
        <v>14</v>
      </c>
      <c r="I180" s="8" t="s">
        <v>1854</v>
      </c>
      <c r="J180" s="8" t="str">
        <f t="shared" si="0"/>
        <v>GUNCano_FIRING-30 Pounder 1m AB_B00M_CANNONS_RAW</v>
      </c>
      <c r="K180" s="8" t="s">
        <v>2144</v>
      </c>
      <c r="L180" s="8" t="s">
        <v>4027</v>
      </c>
      <c r="M180" s="8"/>
      <c r="N180" s="14" t="s">
        <v>4028</v>
      </c>
      <c r="O180" s="8"/>
      <c r="P180" s="8"/>
      <c r="Q180" s="8"/>
      <c r="R180" s="8"/>
      <c r="S180" s="8"/>
      <c r="T180" s="8"/>
      <c r="U180" s="8"/>
      <c r="V180" s="8"/>
      <c r="W180" s="8"/>
      <c r="X180" s="8"/>
      <c r="Y180" s="8"/>
      <c r="Z180" s="8"/>
      <c r="AA180" s="8"/>
      <c r="AB180" s="8"/>
      <c r="AC180" s="8"/>
      <c r="AD180" s="8"/>
    </row>
    <row r="181" spans="1:30" ht="12.75" customHeight="1">
      <c r="A181" s="8" t="s">
        <v>1855</v>
      </c>
      <c r="B181" s="5" t="s">
        <v>2130</v>
      </c>
      <c r="C181" s="5" t="s">
        <v>3778</v>
      </c>
      <c r="D181" s="5" t="s">
        <v>12</v>
      </c>
      <c r="E181" s="8" t="e">
        <f>VLOOKUP($D181,#REF!,2,0)</f>
        <v>#REF!</v>
      </c>
      <c r="F181" s="8" t="e">
        <f>VLOOKUP($D181,#REF!,3,0)</f>
        <v>#REF!</v>
      </c>
      <c r="G181" s="8" t="s">
        <v>13</v>
      </c>
      <c r="H181" s="8" t="s">
        <v>14</v>
      </c>
      <c r="I181" s="8" t="s">
        <v>1854</v>
      </c>
      <c r="J181" s="8" t="str">
        <f t="shared" si="0"/>
        <v>GUNCano_FIRING-30 Pounder 3m AB_B00M_CANNONS_RAW</v>
      </c>
      <c r="K181" s="8" t="s">
        <v>2145</v>
      </c>
      <c r="L181" s="8" t="s">
        <v>4029</v>
      </c>
      <c r="M181" s="8"/>
      <c r="N181" s="14" t="s">
        <v>4030</v>
      </c>
      <c r="O181" s="8"/>
      <c r="P181" s="8"/>
      <c r="Q181" s="8"/>
      <c r="R181" s="8"/>
      <c r="S181" s="8"/>
      <c r="T181" s="8"/>
      <c r="U181" s="8"/>
      <c r="V181" s="8"/>
      <c r="W181" s="8"/>
      <c r="X181" s="8"/>
      <c r="Y181" s="8"/>
      <c r="Z181" s="8"/>
      <c r="AA181" s="8"/>
      <c r="AB181" s="8"/>
      <c r="AC181" s="8"/>
      <c r="AD181" s="8"/>
    </row>
    <row r="182" spans="1:30" ht="12.75" customHeight="1">
      <c r="A182" s="8" t="s">
        <v>1855</v>
      </c>
      <c r="B182" s="5" t="s">
        <v>2130</v>
      </c>
      <c r="C182" s="5" t="s">
        <v>3781</v>
      </c>
      <c r="D182" s="5" t="s">
        <v>12</v>
      </c>
      <c r="E182" s="8" t="e">
        <f>VLOOKUP($D182,#REF!,2,0)</f>
        <v>#REF!</v>
      </c>
      <c r="F182" s="8" t="e">
        <f>VLOOKUP($D182,#REF!,3,0)</f>
        <v>#REF!</v>
      </c>
      <c r="G182" s="8" t="s">
        <v>13</v>
      </c>
      <c r="H182" s="8" t="s">
        <v>14</v>
      </c>
      <c r="I182" s="8" t="s">
        <v>1854</v>
      </c>
      <c r="J182" s="8" t="str">
        <f t="shared" si="0"/>
        <v>GUNCano_FIRING-30 Pounder 4m HH_B00M_CANNONS_RAW</v>
      </c>
      <c r="K182" s="8" t="s">
        <v>2146</v>
      </c>
      <c r="L182" s="8" t="s">
        <v>4031</v>
      </c>
      <c r="M182" s="8"/>
      <c r="N182" s="14" t="s">
        <v>4032</v>
      </c>
      <c r="O182" s="8"/>
      <c r="P182" s="8"/>
      <c r="Q182" s="8"/>
      <c r="R182" s="8"/>
      <c r="S182" s="8"/>
      <c r="T182" s="8"/>
      <c r="U182" s="8"/>
      <c r="V182" s="8"/>
      <c r="W182" s="8"/>
      <c r="X182" s="8"/>
      <c r="Y182" s="8"/>
      <c r="Z182" s="8"/>
      <c r="AA182" s="8"/>
      <c r="AB182" s="8"/>
      <c r="AC182" s="8"/>
      <c r="AD182" s="8"/>
    </row>
    <row r="183" spans="1:30" ht="12.75" customHeight="1">
      <c r="A183" s="8" t="s">
        <v>1855</v>
      </c>
      <c r="B183" s="5" t="s">
        <v>2130</v>
      </c>
      <c r="C183" s="5" t="s">
        <v>3784</v>
      </c>
      <c r="D183" s="5" t="s">
        <v>12</v>
      </c>
      <c r="E183" s="8" t="e">
        <f>VLOOKUP($D183,#REF!,2,0)</f>
        <v>#REF!</v>
      </c>
      <c r="F183" s="8" t="e">
        <f>VLOOKUP($D183,#REF!,3,0)</f>
        <v>#REF!</v>
      </c>
      <c r="G183" s="8" t="s">
        <v>13</v>
      </c>
      <c r="H183" s="8" t="s">
        <v>14</v>
      </c>
      <c r="I183" s="8" t="s">
        <v>1854</v>
      </c>
      <c r="J183" s="8" t="str">
        <f t="shared" si="0"/>
        <v>GUNCano_FIRING-30 Pounder 5m MS_B00M_CANNONS_RAW</v>
      </c>
      <c r="K183" s="8" t="s">
        <v>2147</v>
      </c>
      <c r="L183" s="8" t="s">
        <v>4033</v>
      </c>
      <c r="M183" s="8"/>
      <c r="N183" s="14" t="s">
        <v>4034</v>
      </c>
      <c r="O183" s="8"/>
      <c r="P183" s="8"/>
      <c r="Q183" s="8"/>
      <c r="R183" s="8"/>
      <c r="S183" s="8"/>
      <c r="T183" s="8"/>
      <c r="U183" s="8"/>
      <c r="V183" s="8"/>
      <c r="W183" s="8"/>
      <c r="X183" s="8"/>
      <c r="Y183" s="8"/>
      <c r="Z183" s="8"/>
      <c r="AA183" s="8"/>
      <c r="AB183" s="8"/>
      <c r="AC183" s="8"/>
      <c r="AD183" s="8"/>
    </row>
    <row r="184" spans="1:30" ht="12.75" customHeight="1">
      <c r="A184" s="8" t="s">
        <v>1855</v>
      </c>
      <c r="B184" s="5" t="s">
        <v>2130</v>
      </c>
      <c r="C184" s="5" t="s">
        <v>1886</v>
      </c>
      <c r="D184" s="5" t="s">
        <v>12</v>
      </c>
      <c r="E184" s="8" t="e">
        <f>VLOOKUP($D184,#REF!,2,0)</f>
        <v>#REF!</v>
      </c>
      <c r="F184" s="8" t="e">
        <f>VLOOKUP($D184,#REF!,3,0)</f>
        <v>#REF!</v>
      </c>
      <c r="G184" s="8" t="s">
        <v>13</v>
      </c>
      <c r="H184" s="8" t="s">
        <v>14</v>
      </c>
      <c r="I184" s="8" t="s">
        <v>1854</v>
      </c>
      <c r="J184" s="8" t="str">
        <f t="shared" si="0"/>
        <v>GUNCano_FIRING-30 Pounder - only 1 30m Indoor IR_B00M_CANNONS_RAW</v>
      </c>
      <c r="K184" s="8" t="s">
        <v>2149</v>
      </c>
      <c r="L184" s="8" t="s">
        <v>2149</v>
      </c>
      <c r="M184" s="8"/>
      <c r="N184" s="14" t="s">
        <v>4035</v>
      </c>
      <c r="O184" s="8"/>
      <c r="P184" s="8"/>
      <c r="Q184" s="8"/>
      <c r="R184" s="8"/>
      <c r="S184" s="8"/>
      <c r="T184" s="8"/>
      <c r="U184" s="8"/>
      <c r="V184" s="8"/>
      <c r="W184" s="8"/>
      <c r="X184" s="8"/>
      <c r="Y184" s="8"/>
      <c r="Z184" s="8"/>
      <c r="AA184" s="8"/>
      <c r="AB184" s="8"/>
      <c r="AC184" s="8"/>
      <c r="AD184" s="8"/>
    </row>
    <row r="185" spans="1:30" ht="12.75" customHeight="1">
      <c r="A185" s="8" t="s">
        <v>1855</v>
      </c>
      <c r="B185" s="5" t="s">
        <v>2130</v>
      </c>
      <c r="C185" s="5" t="s">
        <v>1889</v>
      </c>
      <c r="D185" s="5" t="s">
        <v>12</v>
      </c>
      <c r="E185" s="8" t="e">
        <f>VLOOKUP($D185,#REF!,2,0)</f>
        <v>#REF!</v>
      </c>
      <c r="F185" s="8" t="e">
        <f>VLOOKUP($D185,#REF!,3,0)</f>
        <v>#REF!</v>
      </c>
      <c r="G185" s="8" t="s">
        <v>13</v>
      </c>
      <c r="H185" s="8" t="s">
        <v>14</v>
      </c>
      <c r="I185" s="8" t="s">
        <v>1854</v>
      </c>
      <c r="J185" s="8" t="str">
        <f t="shared" si="0"/>
        <v>GUNCano_FIRING-30 Pounder - only 1 60m Right BU_B00M_CANNONS_RAW</v>
      </c>
      <c r="K185" s="8" t="s">
        <v>2150</v>
      </c>
      <c r="N185" s="25" t="s">
        <v>1890</v>
      </c>
      <c r="O185" s="8"/>
      <c r="P185" s="8"/>
      <c r="Q185" s="8"/>
      <c r="R185" s="8"/>
      <c r="S185" s="8"/>
      <c r="T185" s="8"/>
      <c r="U185" s="8"/>
      <c r="V185" s="8"/>
      <c r="W185" s="8"/>
      <c r="X185" s="8"/>
      <c r="Y185" s="8"/>
      <c r="Z185" s="8"/>
      <c r="AA185" s="8"/>
      <c r="AB185" s="8"/>
      <c r="AC185" s="8"/>
      <c r="AD185" s="8"/>
    </row>
    <row r="186" spans="1:30" ht="12.75" customHeight="1">
      <c r="A186" s="8" t="s">
        <v>1855</v>
      </c>
      <c r="B186" s="5" t="s">
        <v>2130</v>
      </c>
      <c r="C186" s="5" t="s">
        <v>1892</v>
      </c>
      <c r="D186" s="5" t="s">
        <v>12</v>
      </c>
      <c r="E186" s="8" t="e">
        <f>VLOOKUP($D186,#REF!,2,0)</f>
        <v>#REF!</v>
      </c>
      <c r="F186" s="8" t="e">
        <f>VLOOKUP($D186,#REF!,3,0)</f>
        <v>#REF!</v>
      </c>
      <c r="G186" s="8" t="s">
        <v>13</v>
      </c>
      <c r="H186" s="8" t="s">
        <v>14</v>
      </c>
      <c r="I186" s="8" t="s">
        <v>1854</v>
      </c>
      <c r="J186" s="8" t="str">
        <f t="shared" si="0"/>
        <v>GUNCano_FIRING-30 Pounder - only 1 60m Right_B00M_CANNONS_RAW</v>
      </c>
      <c r="K186" s="8" t="s">
        <v>2152</v>
      </c>
      <c r="L186" s="8" t="s">
        <v>4036</v>
      </c>
      <c r="M186" s="8"/>
      <c r="N186" s="14" t="s">
        <v>4037</v>
      </c>
      <c r="O186" s="8"/>
      <c r="P186" s="8"/>
      <c r="Q186" s="8"/>
      <c r="R186" s="8"/>
      <c r="S186" s="8"/>
      <c r="T186" s="8"/>
      <c r="U186" s="8"/>
      <c r="V186" s="8"/>
      <c r="W186" s="8"/>
      <c r="X186" s="8"/>
      <c r="Y186" s="8"/>
      <c r="Z186" s="8"/>
      <c r="AA186" s="8"/>
      <c r="AB186" s="8"/>
      <c r="AC186" s="8"/>
      <c r="AD186" s="8"/>
    </row>
    <row r="187" spans="1:30" ht="12.75" customHeight="1">
      <c r="A187" s="8" t="s">
        <v>1855</v>
      </c>
      <c r="B187" s="5" t="s">
        <v>2130</v>
      </c>
      <c r="C187" s="5" t="s">
        <v>1895</v>
      </c>
      <c r="D187" s="5" t="s">
        <v>12</v>
      </c>
      <c r="E187" s="8" t="e">
        <f>VLOOKUP($D187,#REF!,2,0)</f>
        <v>#REF!</v>
      </c>
      <c r="F187" s="8" t="e">
        <f>VLOOKUP($D187,#REF!,3,0)</f>
        <v>#REF!</v>
      </c>
      <c r="G187" s="8" t="s">
        <v>13</v>
      </c>
      <c r="H187" s="8" t="s">
        <v>14</v>
      </c>
      <c r="I187" s="8" t="s">
        <v>1854</v>
      </c>
      <c r="J187" s="8" t="str">
        <f t="shared" si="0"/>
        <v>GUNCano_FIRING-30 Pounder - no 3-5 75m Left BU_B00M_CANNONS_RAW</v>
      </c>
      <c r="K187" s="8" t="s">
        <v>2153</v>
      </c>
      <c r="L187" s="8"/>
      <c r="M187" s="8"/>
      <c r="N187" s="25" t="s">
        <v>1896</v>
      </c>
      <c r="O187" s="8"/>
      <c r="P187" s="8"/>
      <c r="Q187" s="8"/>
      <c r="R187" s="8"/>
      <c r="S187" s="8"/>
      <c r="T187" s="8"/>
      <c r="U187" s="8"/>
      <c r="V187" s="8"/>
      <c r="W187" s="8"/>
      <c r="X187" s="8"/>
      <c r="Y187" s="8"/>
      <c r="Z187" s="8"/>
      <c r="AA187" s="8"/>
      <c r="AB187" s="8"/>
      <c r="AC187" s="8"/>
      <c r="AD187" s="8"/>
    </row>
    <row r="188" spans="1:30" ht="12.75" customHeight="1">
      <c r="A188" s="8" t="s">
        <v>1855</v>
      </c>
      <c r="B188" s="5" t="s">
        <v>2130</v>
      </c>
      <c r="C188" s="5" t="s">
        <v>1898</v>
      </c>
      <c r="D188" s="5" t="s">
        <v>12</v>
      </c>
      <c r="E188" s="8" t="e">
        <f>VLOOKUP($D188,#REF!,2,0)</f>
        <v>#REF!</v>
      </c>
      <c r="F188" s="8" t="e">
        <f>VLOOKUP($D188,#REF!,3,0)</f>
        <v>#REF!</v>
      </c>
      <c r="G188" s="8" t="s">
        <v>13</v>
      </c>
      <c r="H188" s="8" t="s">
        <v>14</v>
      </c>
      <c r="I188" s="8" t="s">
        <v>1854</v>
      </c>
      <c r="J188" s="8" t="str">
        <f t="shared" si="0"/>
        <v>GUNCano_FIRING-30 Pounder - no 3-5 75m Left_B00M_CANNONS_RAW</v>
      </c>
      <c r="K188" s="8" t="s">
        <v>2155</v>
      </c>
      <c r="L188" s="8" t="s">
        <v>4038</v>
      </c>
      <c r="M188" s="8"/>
      <c r="N188" s="14" t="s">
        <v>4039</v>
      </c>
      <c r="O188" s="8"/>
      <c r="P188" s="8"/>
      <c r="Q188" s="8"/>
      <c r="R188" s="8"/>
      <c r="S188" s="8"/>
      <c r="T188" s="8"/>
      <c r="U188" s="8"/>
      <c r="V188" s="8"/>
      <c r="W188" s="8"/>
      <c r="X188" s="8"/>
      <c r="Y188" s="8"/>
      <c r="Z188" s="8"/>
      <c r="AA188" s="8"/>
      <c r="AB188" s="8"/>
      <c r="AC188" s="8"/>
      <c r="AD188" s="8"/>
    </row>
    <row r="189" spans="1:30" ht="12.75" customHeight="1">
      <c r="A189" s="8" t="s">
        <v>1855</v>
      </c>
      <c r="B189" s="5" t="s">
        <v>2156</v>
      </c>
      <c r="C189" s="5" t="s">
        <v>3756</v>
      </c>
      <c r="D189" s="5" t="s">
        <v>12</v>
      </c>
      <c r="E189" s="8" t="e">
        <f>VLOOKUP($D189,#REF!,2,0)</f>
        <v>#REF!</v>
      </c>
      <c r="F189" s="8" t="e">
        <f>VLOOKUP($D189,#REF!,3,0)</f>
        <v>#REF!</v>
      </c>
      <c r="G189" s="8" t="s">
        <v>13</v>
      </c>
      <c r="H189" s="8" t="s">
        <v>14</v>
      </c>
      <c r="I189" s="8" t="s">
        <v>1854</v>
      </c>
      <c r="J189" s="8" t="str">
        <f t="shared" si="0"/>
        <v>GUNCano_FIRING-Mortar 80 20m XY BU_B00M_CANNONS_RAW</v>
      </c>
      <c r="K189" s="8" t="s">
        <v>2157</v>
      </c>
      <c r="L189" s="8"/>
      <c r="M189" s="8"/>
      <c r="N189" s="25" t="s">
        <v>1856</v>
      </c>
      <c r="O189" s="8"/>
      <c r="P189" s="8"/>
      <c r="Q189" s="8"/>
      <c r="R189" s="8"/>
      <c r="S189" s="8"/>
      <c r="T189" s="8"/>
      <c r="U189" s="8"/>
      <c r="V189" s="8"/>
      <c r="W189" s="8"/>
      <c r="X189" s="8"/>
      <c r="Y189" s="8"/>
      <c r="Z189" s="8"/>
      <c r="AA189" s="8"/>
      <c r="AB189" s="8"/>
      <c r="AC189" s="8"/>
      <c r="AD189" s="8"/>
    </row>
    <row r="190" spans="1:30" ht="12.75" customHeight="1">
      <c r="A190" s="8" t="s">
        <v>1855</v>
      </c>
      <c r="B190" s="5" t="s">
        <v>2156</v>
      </c>
      <c r="C190" s="5" t="s">
        <v>3757</v>
      </c>
      <c r="D190" s="5" t="s">
        <v>12</v>
      </c>
      <c r="E190" s="8" t="e">
        <f>VLOOKUP($D190,#REF!,2,0)</f>
        <v>#REF!</v>
      </c>
      <c r="F190" s="8" t="e">
        <f>VLOOKUP($D190,#REF!,3,0)</f>
        <v>#REF!</v>
      </c>
      <c r="G190" s="8" t="s">
        <v>13</v>
      </c>
      <c r="H190" s="8" t="s">
        <v>14</v>
      </c>
      <c r="I190" s="8" t="s">
        <v>1854</v>
      </c>
      <c r="J190" s="8" t="str">
        <f t="shared" si="0"/>
        <v>GUNCano_FIRING-Mortar 80 15m MS BU_B00M_CANNONS_RAW</v>
      </c>
      <c r="K190" s="8" t="s">
        <v>2158</v>
      </c>
      <c r="L190" s="8"/>
      <c r="M190" s="8"/>
      <c r="N190" s="25" t="s">
        <v>1859</v>
      </c>
      <c r="O190" s="8"/>
      <c r="Q190" s="8"/>
      <c r="R190" s="8"/>
      <c r="S190" s="8"/>
      <c r="T190" s="8"/>
      <c r="U190" s="8"/>
      <c r="V190" s="8"/>
      <c r="W190" s="8"/>
      <c r="X190" s="8"/>
      <c r="Y190" s="8"/>
      <c r="Z190" s="8"/>
      <c r="AA190" s="8"/>
      <c r="AB190" s="8"/>
      <c r="AC190" s="8"/>
      <c r="AD190" s="8"/>
    </row>
    <row r="191" spans="1:30" ht="12.75" customHeight="1">
      <c r="A191" s="8" t="s">
        <v>1855</v>
      </c>
      <c r="B191" s="5" t="s">
        <v>2156</v>
      </c>
      <c r="C191" s="5" t="s">
        <v>3758</v>
      </c>
      <c r="D191" s="5" t="s">
        <v>12</v>
      </c>
      <c r="E191" s="8" t="e">
        <f>VLOOKUP($D191,#REF!,2,0)</f>
        <v>#REF!</v>
      </c>
      <c r="F191" s="8" t="e">
        <f>VLOOKUP($D191,#REF!,3,0)</f>
        <v>#REF!</v>
      </c>
      <c r="G191" s="8" t="s">
        <v>13</v>
      </c>
      <c r="H191" s="8" t="s">
        <v>14</v>
      </c>
      <c r="I191" s="8" t="s">
        <v>1854</v>
      </c>
      <c r="J191" s="8" t="str">
        <f t="shared" si="0"/>
        <v>GUNCano_FIRING-Mortar 80 15m MS_B00M_CANNONS_RAW</v>
      </c>
      <c r="K191" s="8" t="s">
        <v>2159</v>
      </c>
      <c r="L191" s="8" t="s">
        <v>4040</v>
      </c>
      <c r="M191" s="8"/>
      <c r="N191" s="14" t="s">
        <v>4041</v>
      </c>
      <c r="O191" s="8"/>
      <c r="P191" s="8"/>
      <c r="Q191" s="8"/>
      <c r="R191" s="8"/>
      <c r="S191" s="8"/>
      <c r="T191" s="8"/>
      <c r="U191" s="8"/>
      <c r="V191" s="8"/>
      <c r="W191" s="8"/>
      <c r="X191" s="8"/>
      <c r="Y191" s="8"/>
      <c r="Z191" s="8"/>
      <c r="AA191" s="8"/>
      <c r="AB191" s="8"/>
      <c r="AC191" s="8"/>
      <c r="AD191" s="8"/>
    </row>
    <row r="192" spans="1:30" ht="12.75" customHeight="1">
      <c r="A192" s="8" t="s">
        <v>1855</v>
      </c>
      <c r="B192" s="5" t="s">
        <v>2156</v>
      </c>
      <c r="C192" s="5" t="s">
        <v>3761</v>
      </c>
      <c r="D192" s="5" t="s">
        <v>12</v>
      </c>
      <c r="E192" s="8" t="e">
        <f>VLOOKUP($D192,#REF!,2,0)</f>
        <v>#REF!</v>
      </c>
      <c r="F192" s="8" t="e">
        <f>VLOOKUP($D192,#REF!,3,0)</f>
        <v>#REF!</v>
      </c>
      <c r="G192" s="8" t="s">
        <v>13</v>
      </c>
      <c r="H192" s="8" t="s">
        <v>14</v>
      </c>
      <c r="I192" s="8" t="s">
        <v>1854</v>
      </c>
      <c r="J192" s="8" t="str">
        <f t="shared" si="0"/>
        <v>GUNCano_FIRING-Mortar 80 20m XY_B00M_CANNONS_RAW</v>
      </c>
      <c r="K192" s="8" t="s">
        <v>2160</v>
      </c>
      <c r="L192" s="8" t="s">
        <v>4042</v>
      </c>
      <c r="M192" s="8"/>
      <c r="N192" s="14" t="s">
        <v>4043</v>
      </c>
      <c r="O192" s="8"/>
      <c r="Q192" s="8"/>
      <c r="R192" s="8"/>
      <c r="S192" s="8"/>
      <c r="T192" s="8"/>
      <c r="U192" s="8"/>
      <c r="V192" s="8"/>
      <c r="W192" s="8"/>
      <c r="X192" s="8"/>
      <c r="Y192" s="8"/>
      <c r="Z192" s="8"/>
      <c r="AA192" s="8"/>
      <c r="AB192" s="8"/>
      <c r="AC192" s="8"/>
      <c r="AD192" s="8"/>
    </row>
    <row r="193" spans="1:30" ht="12.75" customHeight="1">
      <c r="A193" s="8" t="s">
        <v>1855</v>
      </c>
      <c r="B193" s="5" t="s">
        <v>2156</v>
      </c>
      <c r="C193" s="5" t="s">
        <v>3764</v>
      </c>
      <c r="D193" s="5" t="s">
        <v>12</v>
      </c>
      <c r="E193" s="8" t="e">
        <f>VLOOKUP($D193,#REF!,2,0)</f>
        <v>#REF!</v>
      </c>
      <c r="F193" s="8" t="e">
        <f>VLOOKUP($D193,#REF!,3,0)</f>
        <v>#REF!</v>
      </c>
      <c r="G193" s="8" t="s">
        <v>13</v>
      </c>
      <c r="H193" s="8" t="s">
        <v>14</v>
      </c>
      <c r="I193" s="8" t="s">
        <v>1854</v>
      </c>
      <c r="J193" s="8" t="str">
        <f t="shared" si="0"/>
        <v>GUNCano_FIRING-Mortar 80 185m Ambeo_B00M_CANNONS_RAW</v>
      </c>
      <c r="K193" s="8" t="s">
        <v>2162</v>
      </c>
      <c r="L193" s="8" t="s">
        <v>4044</v>
      </c>
      <c r="M193" s="8"/>
      <c r="N193" s="14" t="s">
        <v>4045</v>
      </c>
      <c r="O193" s="8"/>
      <c r="P193" s="8"/>
      <c r="Q193" s="8"/>
      <c r="R193" s="8"/>
      <c r="S193" s="8"/>
      <c r="T193" s="8"/>
      <c r="U193" s="8"/>
      <c r="V193" s="8"/>
      <c r="W193" s="8"/>
      <c r="X193" s="8"/>
      <c r="Y193" s="8"/>
      <c r="Z193" s="8"/>
      <c r="AA193" s="8"/>
      <c r="AB193" s="8"/>
      <c r="AC193" s="8"/>
      <c r="AD193" s="8"/>
    </row>
    <row r="194" spans="1:30" ht="12.75" customHeight="1">
      <c r="A194" s="8" t="s">
        <v>1855</v>
      </c>
      <c r="B194" s="5" t="s">
        <v>2156</v>
      </c>
      <c r="C194" s="5" t="s">
        <v>3767</v>
      </c>
      <c r="D194" s="5" t="s">
        <v>12</v>
      </c>
      <c r="E194" s="8" t="e">
        <f>VLOOKUP($D194,#REF!,2,0)</f>
        <v>#REF!</v>
      </c>
      <c r="F194" s="8" t="e">
        <f>VLOOKUP($D194,#REF!,3,0)</f>
        <v>#REF!</v>
      </c>
      <c r="G194" s="8" t="s">
        <v>13</v>
      </c>
      <c r="H194" s="8" t="s">
        <v>14</v>
      </c>
      <c r="I194" s="8" t="s">
        <v>1854</v>
      </c>
      <c r="J194" s="8" t="str">
        <f t="shared" si="0"/>
        <v>GUNCano_FIRING-Mortar 80 148m ORTF3D Hi_B00M_CANNONS_RAW</v>
      </c>
      <c r="K194" s="8" t="s">
        <v>2164</v>
      </c>
      <c r="L194" s="8" t="s">
        <v>4046</v>
      </c>
      <c r="M194" s="8"/>
      <c r="N194" s="14" t="s">
        <v>4047</v>
      </c>
      <c r="O194" s="8"/>
      <c r="P194" s="8"/>
      <c r="Q194" s="8"/>
      <c r="R194" s="8"/>
      <c r="S194" s="8"/>
      <c r="T194" s="8"/>
      <c r="U194" s="8"/>
      <c r="V194" s="8"/>
      <c r="W194" s="8"/>
      <c r="X194" s="8"/>
      <c r="Y194" s="8"/>
      <c r="Z194" s="8"/>
      <c r="AA194" s="8"/>
      <c r="AB194" s="8"/>
      <c r="AC194" s="8"/>
      <c r="AD194" s="8"/>
    </row>
    <row r="195" spans="1:30" ht="12.75" customHeight="1">
      <c r="A195" s="8" t="s">
        <v>1855</v>
      </c>
      <c r="B195" s="5" t="s">
        <v>2156</v>
      </c>
      <c r="C195" s="5" t="s">
        <v>3770</v>
      </c>
      <c r="D195" s="5" t="s">
        <v>12</v>
      </c>
      <c r="E195" s="8" t="e">
        <f>VLOOKUP($D195,#REF!,2,0)</f>
        <v>#REF!</v>
      </c>
      <c r="F195" s="8" t="e">
        <f>VLOOKUP($D195,#REF!,3,0)</f>
        <v>#REF!</v>
      </c>
      <c r="G195" s="8" t="s">
        <v>13</v>
      </c>
      <c r="H195" s="8" t="s">
        <v>14</v>
      </c>
      <c r="I195" s="8" t="s">
        <v>1854</v>
      </c>
      <c r="J195" s="8" t="str">
        <f t="shared" si="0"/>
        <v>GUNCano_FIRING-Mortar 80 148m ORTF3D Lo_B00M_CANNONS_RAW</v>
      </c>
      <c r="K195" s="8" t="s">
        <v>2166</v>
      </c>
      <c r="L195" s="8" t="s">
        <v>4048</v>
      </c>
      <c r="M195" s="8"/>
      <c r="N195" s="14" t="s">
        <v>4049</v>
      </c>
      <c r="O195" s="8"/>
      <c r="P195" s="8"/>
      <c r="Q195" s="8"/>
      <c r="R195" s="8"/>
      <c r="S195" s="8"/>
      <c r="T195" s="8"/>
      <c r="U195" s="8"/>
      <c r="V195" s="8"/>
      <c r="W195" s="8"/>
      <c r="X195" s="8"/>
      <c r="Y195" s="8"/>
      <c r="Z195" s="8"/>
      <c r="AA195" s="8"/>
      <c r="AB195" s="8"/>
      <c r="AC195" s="8"/>
      <c r="AD195" s="8"/>
    </row>
    <row r="196" spans="1:30" ht="12.75" customHeight="1">
      <c r="A196" s="8" t="s">
        <v>1855</v>
      </c>
      <c r="B196" s="5" t="s">
        <v>2156</v>
      </c>
      <c r="C196" s="5" t="s">
        <v>3020</v>
      </c>
      <c r="D196" s="5" t="s">
        <v>12</v>
      </c>
      <c r="E196" s="8" t="e">
        <f>VLOOKUP($D196,#REF!,2,0)</f>
        <v>#REF!</v>
      </c>
      <c r="F196" s="8" t="e">
        <f>VLOOKUP($D196,#REF!,3,0)</f>
        <v>#REF!</v>
      </c>
      <c r="G196" s="8" t="s">
        <v>13</v>
      </c>
      <c r="H196" s="8" t="s">
        <v>14</v>
      </c>
      <c r="I196" s="8" t="s">
        <v>1854</v>
      </c>
      <c r="J196" s="8" t="str">
        <f t="shared" si="0"/>
        <v>GUNCano_FIRING-Mortar 80 175m XY_B00M_CANNONS_RAW</v>
      </c>
      <c r="K196" s="8" t="s">
        <v>2167</v>
      </c>
      <c r="L196" s="8" t="s">
        <v>4050</v>
      </c>
      <c r="M196" s="8"/>
      <c r="N196" s="14" t="s">
        <v>4051</v>
      </c>
      <c r="O196" s="8"/>
      <c r="P196" s="8"/>
      <c r="Q196" s="8"/>
      <c r="R196" s="8"/>
      <c r="S196" s="8"/>
      <c r="T196" s="8"/>
      <c r="U196" s="8"/>
      <c r="V196" s="8"/>
      <c r="W196" s="8"/>
      <c r="X196" s="8"/>
      <c r="Y196" s="8"/>
      <c r="Z196" s="8"/>
      <c r="AA196" s="8"/>
      <c r="AB196" s="8"/>
      <c r="AC196" s="8"/>
      <c r="AD196" s="8"/>
    </row>
    <row r="197" spans="1:30" ht="12.75" customHeight="1">
      <c r="A197" s="8" t="s">
        <v>1855</v>
      </c>
      <c r="B197" s="5" t="s">
        <v>2156</v>
      </c>
      <c r="C197" s="5" t="s">
        <v>3775</v>
      </c>
      <c r="D197" s="5" t="s">
        <v>12</v>
      </c>
      <c r="E197" s="8" t="e">
        <f>VLOOKUP($D197,#REF!,2,0)</f>
        <v>#REF!</v>
      </c>
      <c r="F197" s="8" t="e">
        <f>VLOOKUP($D197,#REF!,3,0)</f>
        <v>#REF!</v>
      </c>
      <c r="G197" s="8" t="s">
        <v>13</v>
      </c>
      <c r="H197" s="8" t="s">
        <v>14</v>
      </c>
      <c r="I197" s="8" t="s">
        <v>1854</v>
      </c>
      <c r="J197" s="8" t="str">
        <f t="shared" si="0"/>
        <v>GUNCano_FIRING-Mortar 80 1m AB_B00M_CANNONS_RAW</v>
      </c>
      <c r="K197" s="8" t="s">
        <v>2168</v>
      </c>
      <c r="L197" s="8" t="s">
        <v>4052</v>
      </c>
      <c r="M197" s="8"/>
      <c r="N197" s="14" t="s">
        <v>4053</v>
      </c>
      <c r="O197" s="8"/>
      <c r="P197" s="8"/>
      <c r="Q197" s="8"/>
      <c r="R197" s="8"/>
      <c r="S197" s="8"/>
      <c r="T197" s="8"/>
      <c r="U197" s="8"/>
      <c r="V197" s="8"/>
      <c r="W197" s="8"/>
      <c r="X197" s="8"/>
      <c r="Y197" s="8"/>
      <c r="Z197" s="8"/>
      <c r="AA197" s="8"/>
      <c r="AB197" s="8"/>
      <c r="AC197" s="8"/>
      <c r="AD197" s="8"/>
    </row>
    <row r="198" spans="1:30" ht="12.75" customHeight="1">
      <c r="A198" s="8" t="s">
        <v>1855</v>
      </c>
      <c r="B198" s="5" t="s">
        <v>2156</v>
      </c>
      <c r="C198" s="5" t="s">
        <v>3778</v>
      </c>
      <c r="D198" s="5" t="s">
        <v>12</v>
      </c>
      <c r="E198" s="8" t="e">
        <f>VLOOKUP($D198,#REF!,2,0)</f>
        <v>#REF!</v>
      </c>
      <c r="F198" s="8" t="e">
        <f>VLOOKUP($D198,#REF!,3,0)</f>
        <v>#REF!</v>
      </c>
      <c r="G198" s="8" t="s">
        <v>13</v>
      </c>
      <c r="H198" s="8" t="s">
        <v>14</v>
      </c>
      <c r="I198" s="8" t="s">
        <v>1854</v>
      </c>
      <c r="J198" s="8" t="str">
        <f t="shared" si="0"/>
        <v>GUNCano_FIRING-Mortar 80 3m AB_B00M_CANNONS_RAW</v>
      </c>
      <c r="K198" s="8" t="s">
        <v>2169</v>
      </c>
      <c r="L198" s="8" t="s">
        <v>4054</v>
      </c>
      <c r="M198" s="8"/>
      <c r="N198" s="14" t="s">
        <v>4055</v>
      </c>
      <c r="O198" s="8"/>
      <c r="P198" s="8"/>
      <c r="Q198" s="8"/>
      <c r="R198" s="8"/>
      <c r="S198" s="8"/>
      <c r="T198" s="8"/>
      <c r="U198" s="8"/>
      <c r="V198" s="8"/>
      <c r="W198" s="8"/>
      <c r="X198" s="8"/>
      <c r="Y198" s="8"/>
      <c r="Z198" s="8"/>
      <c r="AA198" s="8"/>
      <c r="AB198" s="8"/>
      <c r="AC198" s="8"/>
      <c r="AD198" s="8"/>
    </row>
    <row r="199" spans="1:30" ht="12.75" customHeight="1">
      <c r="A199" s="8" t="s">
        <v>1855</v>
      </c>
      <c r="B199" s="5" t="s">
        <v>2156</v>
      </c>
      <c r="C199" s="5" t="s">
        <v>3781</v>
      </c>
      <c r="D199" s="5" t="s">
        <v>12</v>
      </c>
      <c r="E199" s="8" t="e">
        <f>VLOOKUP($D199,#REF!,2,0)</f>
        <v>#REF!</v>
      </c>
      <c r="F199" s="8" t="e">
        <f>VLOOKUP($D199,#REF!,3,0)</f>
        <v>#REF!</v>
      </c>
      <c r="G199" s="8" t="s">
        <v>13</v>
      </c>
      <c r="H199" s="8" t="s">
        <v>14</v>
      </c>
      <c r="I199" s="8" t="s">
        <v>1854</v>
      </c>
      <c r="J199" s="8" t="str">
        <f t="shared" si="0"/>
        <v>GUNCano_FIRING-Mortar 80 4m HH_B00M_CANNONS_RAW</v>
      </c>
      <c r="K199" s="8" t="s">
        <v>2170</v>
      </c>
      <c r="L199" s="8" t="s">
        <v>4056</v>
      </c>
      <c r="M199" s="8"/>
      <c r="N199" s="14" t="s">
        <v>4057</v>
      </c>
      <c r="O199" s="8"/>
      <c r="P199" s="8"/>
      <c r="Q199" s="8"/>
      <c r="R199" s="8"/>
      <c r="S199" s="8"/>
      <c r="T199" s="8"/>
      <c r="U199" s="8"/>
      <c r="V199" s="8"/>
      <c r="W199" s="8"/>
      <c r="X199" s="8"/>
      <c r="Y199" s="8"/>
      <c r="Z199" s="8"/>
      <c r="AA199" s="8"/>
      <c r="AB199" s="8"/>
      <c r="AC199" s="8"/>
      <c r="AD199" s="8"/>
    </row>
    <row r="200" spans="1:30" ht="12.75" customHeight="1">
      <c r="A200" s="8" t="s">
        <v>1855</v>
      </c>
      <c r="B200" s="5" t="s">
        <v>2156</v>
      </c>
      <c r="C200" s="5" t="s">
        <v>3784</v>
      </c>
      <c r="D200" s="5" t="s">
        <v>12</v>
      </c>
      <c r="E200" s="8" t="e">
        <f>VLOOKUP($D200,#REF!,2,0)</f>
        <v>#REF!</v>
      </c>
      <c r="F200" s="8" t="e">
        <f>VLOOKUP($D200,#REF!,3,0)</f>
        <v>#REF!</v>
      </c>
      <c r="G200" s="8" t="s">
        <v>13</v>
      </c>
      <c r="H200" s="8" t="s">
        <v>14</v>
      </c>
      <c r="I200" s="8" t="s">
        <v>1854</v>
      </c>
      <c r="J200" s="8" t="str">
        <f t="shared" si="0"/>
        <v>GUNCano_FIRING-Mortar 80 5m MS_B00M_CANNONS_RAW</v>
      </c>
      <c r="K200" s="8" t="s">
        <v>2171</v>
      </c>
      <c r="L200" s="8" t="s">
        <v>2171</v>
      </c>
      <c r="M200" s="8"/>
      <c r="N200" s="14" t="s">
        <v>4058</v>
      </c>
      <c r="O200" s="8"/>
      <c r="P200" s="8"/>
      <c r="Q200" s="8"/>
      <c r="R200" s="8"/>
      <c r="S200" s="8"/>
      <c r="T200" s="8"/>
      <c r="U200" s="8"/>
      <c r="V200" s="8"/>
      <c r="W200" s="8"/>
      <c r="X200" s="8"/>
      <c r="Y200" s="8"/>
      <c r="Z200" s="8"/>
      <c r="AA200" s="8"/>
      <c r="AB200" s="8"/>
      <c r="AC200" s="8"/>
      <c r="AD200" s="8"/>
    </row>
    <row r="201" spans="1:30" ht="12.75" customHeight="1">
      <c r="A201" s="8" t="s">
        <v>1855</v>
      </c>
      <c r="B201" s="5" t="s">
        <v>2156</v>
      </c>
      <c r="C201" s="5" t="s">
        <v>1886</v>
      </c>
      <c r="D201" s="5" t="s">
        <v>12</v>
      </c>
      <c r="E201" s="8" t="e">
        <f>VLOOKUP($D201,#REF!,2,0)</f>
        <v>#REF!</v>
      </c>
      <c r="F201" s="8" t="e">
        <f>VLOOKUP($D201,#REF!,3,0)</f>
        <v>#REF!</v>
      </c>
      <c r="G201" s="8" t="s">
        <v>13</v>
      </c>
      <c r="H201" s="8" t="s">
        <v>14</v>
      </c>
      <c r="I201" s="8" t="s">
        <v>1854</v>
      </c>
      <c r="J201" s="8" t="str">
        <f t="shared" si="0"/>
        <v>GUNCano_FIRING-Mortar 80 - only 1 30m Indoor IR_B00M_CANNONS_RAW</v>
      </c>
      <c r="K201" s="8" t="s">
        <v>2173</v>
      </c>
      <c r="L201" s="8" t="s">
        <v>2173</v>
      </c>
      <c r="M201" s="8"/>
      <c r="N201" s="14" t="s">
        <v>4059</v>
      </c>
      <c r="O201" s="8"/>
      <c r="P201" s="8"/>
      <c r="Q201" s="8"/>
      <c r="R201" s="8"/>
      <c r="S201" s="8"/>
      <c r="T201" s="8"/>
      <c r="U201" s="8"/>
      <c r="V201" s="8"/>
      <c r="W201" s="8"/>
      <c r="X201" s="8"/>
      <c r="Y201" s="8"/>
      <c r="Z201" s="8"/>
      <c r="AA201" s="8"/>
      <c r="AB201" s="8"/>
      <c r="AC201" s="8"/>
      <c r="AD201" s="8"/>
    </row>
    <row r="202" spans="1:30" ht="12.75" customHeight="1">
      <c r="A202" s="8" t="s">
        <v>1855</v>
      </c>
      <c r="B202" s="5" t="s">
        <v>2156</v>
      </c>
      <c r="C202" s="5" t="s">
        <v>1889</v>
      </c>
      <c r="D202" s="5" t="s">
        <v>12</v>
      </c>
      <c r="E202" s="8" t="e">
        <f>VLOOKUP($D202,#REF!,2,0)</f>
        <v>#REF!</v>
      </c>
      <c r="F202" s="8" t="e">
        <f>VLOOKUP($D202,#REF!,3,0)</f>
        <v>#REF!</v>
      </c>
      <c r="G202" s="8" t="s">
        <v>13</v>
      </c>
      <c r="H202" s="8" t="s">
        <v>14</v>
      </c>
      <c r="I202" s="8" t="s">
        <v>1854</v>
      </c>
      <c r="J202" s="8" t="str">
        <f t="shared" si="0"/>
        <v>GUNCano_FIRING-Mortar 80 - only 1 60m Right BU_B00M_CANNONS_RAW</v>
      </c>
      <c r="K202" s="8" t="s">
        <v>2174</v>
      </c>
      <c r="N202" s="25" t="s">
        <v>1890</v>
      </c>
      <c r="O202" s="8"/>
      <c r="Q202" s="8"/>
      <c r="R202" s="8"/>
      <c r="S202" s="8"/>
      <c r="T202" s="8"/>
      <c r="U202" s="8"/>
      <c r="V202" s="8"/>
      <c r="W202" s="8"/>
      <c r="X202" s="8"/>
      <c r="Y202" s="8"/>
      <c r="Z202" s="8"/>
      <c r="AA202" s="8"/>
      <c r="AB202" s="8"/>
      <c r="AC202" s="8"/>
      <c r="AD202" s="8"/>
    </row>
    <row r="203" spans="1:30" ht="12.75" customHeight="1">
      <c r="A203" s="8" t="s">
        <v>1855</v>
      </c>
      <c r="B203" s="5" t="s">
        <v>2156</v>
      </c>
      <c r="C203" s="5" t="s">
        <v>1892</v>
      </c>
      <c r="D203" s="5" t="s">
        <v>12</v>
      </c>
      <c r="E203" s="8" t="e">
        <f>VLOOKUP($D203,#REF!,2,0)</f>
        <v>#REF!</v>
      </c>
      <c r="F203" s="8" t="e">
        <f>VLOOKUP($D203,#REF!,3,0)</f>
        <v>#REF!</v>
      </c>
      <c r="G203" s="8" t="s">
        <v>13</v>
      </c>
      <c r="H203" s="8" t="s">
        <v>14</v>
      </c>
      <c r="I203" s="8" t="s">
        <v>1854</v>
      </c>
      <c r="J203" s="8" t="str">
        <f t="shared" si="0"/>
        <v>GUNCano_FIRING-Mortar 80 - only 1 60m Right_B00M_CANNONS_RAW</v>
      </c>
      <c r="K203" s="8" t="s">
        <v>2176</v>
      </c>
      <c r="L203" s="8" t="s">
        <v>4060</v>
      </c>
      <c r="M203" s="8"/>
      <c r="N203" s="14" t="s">
        <v>4061</v>
      </c>
      <c r="O203" s="8"/>
      <c r="Q203" s="8"/>
      <c r="R203" s="8"/>
      <c r="S203" s="8"/>
      <c r="T203" s="8"/>
      <c r="U203" s="8"/>
      <c r="V203" s="8"/>
      <c r="W203" s="8"/>
      <c r="X203" s="8"/>
      <c r="Y203" s="8"/>
      <c r="Z203" s="8"/>
      <c r="AA203" s="8"/>
      <c r="AB203" s="8"/>
      <c r="AC203" s="8"/>
      <c r="AD203" s="8"/>
    </row>
    <row r="204" spans="1:30" ht="12.75" customHeight="1">
      <c r="A204" s="8" t="s">
        <v>1855</v>
      </c>
      <c r="B204" s="5" t="s">
        <v>2156</v>
      </c>
      <c r="C204" s="5" t="s">
        <v>1895</v>
      </c>
      <c r="D204" s="5" t="s">
        <v>12</v>
      </c>
      <c r="E204" s="8" t="e">
        <f>VLOOKUP($D204,#REF!,2,0)</f>
        <v>#REF!</v>
      </c>
      <c r="F204" s="8" t="e">
        <f>VLOOKUP($D204,#REF!,3,0)</f>
        <v>#REF!</v>
      </c>
      <c r="G204" s="8" t="s">
        <v>13</v>
      </c>
      <c r="H204" s="8" t="s">
        <v>14</v>
      </c>
      <c r="I204" s="8" t="s">
        <v>1854</v>
      </c>
      <c r="J204" s="8" t="str">
        <f t="shared" si="0"/>
        <v>GUNCano_FIRING-Mortar 80 - no 3-5 75m Left BU_B00M_CANNONS_RAW</v>
      </c>
      <c r="K204" s="8" t="s">
        <v>2177</v>
      </c>
      <c r="L204" s="8"/>
      <c r="M204" s="8"/>
      <c r="N204" s="25" t="s">
        <v>1896</v>
      </c>
      <c r="O204" s="8"/>
      <c r="Q204" s="8"/>
      <c r="R204" s="8"/>
      <c r="S204" s="8"/>
      <c r="T204" s="8"/>
      <c r="U204" s="8"/>
      <c r="V204" s="8"/>
      <c r="W204" s="8"/>
      <c r="X204" s="8"/>
      <c r="Y204" s="8"/>
      <c r="Z204" s="8"/>
      <c r="AA204" s="8"/>
      <c r="AB204" s="8"/>
      <c r="AC204" s="8"/>
      <c r="AD204" s="8"/>
    </row>
    <row r="205" spans="1:30" ht="12.75" customHeight="1">
      <c r="A205" s="8" t="s">
        <v>1855</v>
      </c>
      <c r="B205" s="5" t="s">
        <v>2156</v>
      </c>
      <c r="C205" s="5" t="s">
        <v>1898</v>
      </c>
      <c r="D205" s="5" t="s">
        <v>12</v>
      </c>
      <c r="E205" s="8" t="e">
        <f>VLOOKUP($D205,#REF!,2,0)</f>
        <v>#REF!</v>
      </c>
      <c r="F205" s="8" t="e">
        <f>VLOOKUP($D205,#REF!,3,0)</f>
        <v>#REF!</v>
      </c>
      <c r="G205" s="8" t="s">
        <v>13</v>
      </c>
      <c r="H205" s="8" t="s">
        <v>14</v>
      </c>
      <c r="I205" s="8" t="s">
        <v>1854</v>
      </c>
      <c r="J205" s="8" t="str">
        <f t="shared" si="0"/>
        <v>GUNCano_FIRING-Mortar 80 - no 3-5 75m Left_B00M_CANNONS_RAW</v>
      </c>
      <c r="K205" s="8" t="s">
        <v>2179</v>
      </c>
      <c r="L205" s="8" t="s">
        <v>2179</v>
      </c>
      <c r="M205" s="8"/>
      <c r="N205" s="14" t="s">
        <v>4062</v>
      </c>
      <c r="O205" s="8"/>
      <c r="P205" s="25"/>
      <c r="Q205" s="8"/>
      <c r="R205" s="8"/>
      <c r="S205" s="8"/>
      <c r="T205" s="8"/>
      <c r="U205" s="8"/>
      <c r="V205" s="8"/>
      <c r="W205" s="8"/>
      <c r="X205" s="8"/>
      <c r="Y205" s="8"/>
      <c r="Z205" s="8"/>
      <c r="AA205" s="8"/>
      <c r="AB205" s="8"/>
      <c r="AC205" s="8"/>
      <c r="AD205" s="8"/>
    </row>
    <row r="206" spans="1:30" ht="12.75" customHeight="1">
      <c r="A206" s="8" t="s">
        <v>1855</v>
      </c>
      <c r="B206" s="5" t="s">
        <v>2180</v>
      </c>
      <c r="C206" s="5" t="s">
        <v>3761</v>
      </c>
      <c r="D206" s="5" t="s">
        <v>12</v>
      </c>
      <c r="E206" s="8" t="e">
        <f>VLOOKUP($D206,#REF!,2,0)</f>
        <v>#REF!</v>
      </c>
      <c r="F206" s="8" t="e">
        <f>VLOOKUP($D206,#REF!,3,0)</f>
        <v>#REF!</v>
      </c>
      <c r="G206" s="8" t="s">
        <v>13</v>
      </c>
      <c r="H206" s="8" t="s">
        <v>14</v>
      </c>
      <c r="I206" s="8" t="s">
        <v>1854</v>
      </c>
      <c r="J206" s="8" t="str">
        <f t="shared" si="0"/>
        <v>GUNCano_FIRING-Volley 12 20m XY_B00M_CANNONS_RAW</v>
      </c>
      <c r="K206" s="8" t="s">
        <v>2182</v>
      </c>
      <c r="L206" s="8" t="s">
        <v>4063</v>
      </c>
      <c r="M206" s="8"/>
      <c r="N206" s="14" t="s">
        <v>4064</v>
      </c>
      <c r="O206" s="8"/>
      <c r="P206" s="8" t="s">
        <v>2183</v>
      </c>
      <c r="Q206" s="8"/>
      <c r="R206" s="8"/>
      <c r="S206" s="8"/>
      <c r="T206" s="8"/>
      <c r="U206" s="8"/>
      <c r="V206" s="8"/>
      <c r="W206" s="8"/>
      <c r="X206" s="8"/>
      <c r="Y206" s="8"/>
      <c r="Z206" s="8"/>
      <c r="AA206" s="8"/>
      <c r="AB206" s="8"/>
      <c r="AC206" s="8"/>
      <c r="AD206" s="8"/>
    </row>
    <row r="207" spans="1:30" ht="12.75" customHeight="1">
      <c r="A207" s="8" t="s">
        <v>1855</v>
      </c>
      <c r="B207" s="5" t="s">
        <v>2180</v>
      </c>
      <c r="C207" s="5" t="s">
        <v>3758</v>
      </c>
      <c r="D207" s="5" t="s">
        <v>12</v>
      </c>
      <c r="E207" s="8" t="e">
        <f>VLOOKUP($D207,#REF!,2,0)</f>
        <v>#REF!</v>
      </c>
      <c r="F207" s="8" t="e">
        <f>VLOOKUP($D207,#REF!,3,0)</f>
        <v>#REF!</v>
      </c>
      <c r="G207" s="8" t="s">
        <v>13</v>
      </c>
      <c r="H207" s="8" t="s">
        <v>14</v>
      </c>
      <c r="I207" s="8" t="s">
        <v>1854</v>
      </c>
      <c r="J207" s="8" t="str">
        <f t="shared" si="0"/>
        <v>GUNCano_FIRING-Volley 12 15m MS_B00M_CANNONS_RAW</v>
      </c>
      <c r="K207" s="8" t="s">
        <v>2185</v>
      </c>
      <c r="L207" s="8" t="s">
        <v>4065</v>
      </c>
      <c r="M207" s="8"/>
      <c r="N207" s="14" t="s">
        <v>4066</v>
      </c>
      <c r="O207" s="8"/>
      <c r="P207" s="8" t="s">
        <v>2186</v>
      </c>
      <c r="Q207" s="8"/>
      <c r="R207" s="8"/>
      <c r="S207" s="8"/>
      <c r="T207" s="8"/>
      <c r="U207" s="8"/>
      <c r="V207" s="8"/>
      <c r="W207" s="8"/>
      <c r="X207" s="8"/>
      <c r="Y207" s="8"/>
      <c r="Z207" s="8"/>
      <c r="AA207" s="8"/>
      <c r="AB207" s="8"/>
      <c r="AC207" s="8"/>
      <c r="AD207" s="8"/>
    </row>
    <row r="208" spans="1:30" ht="12.75" customHeight="1">
      <c r="A208" s="8" t="s">
        <v>1855</v>
      </c>
      <c r="B208" s="5" t="s">
        <v>2180</v>
      </c>
      <c r="C208" s="5" t="s">
        <v>3756</v>
      </c>
      <c r="D208" s="5" t="s">
        <v>12</v>
      </c>
      <c r="E208" s="8" t="e">
        <f>VLOOKUP($D208,#REF!,2,0)</f>
        <v>#REF!</v>
      </c>
      <c r="F208" s="8" t="e">
        <f>VLOOKUP($D208,#REF!,3,0)</f>
        <v>#REF!</v>
      </c>
      <c r="G208" s="8" t="s">
        <v>13</v>
      </c>
      <c r="H208" s="8" t="s">
        <v>14</v>
      </c>
      <c r="I208" s="8" t="s">
        <v>1854</v>
      </c>
      <c r="J208" s="8" t="str">
        <f t="shared" si="0"/>
        <v>GUNCano_FIRING-Volley 12 20m XY BU_B00M_CANNONS_RAW</v>
      </c>
      <c r="K208" s="8" t="s">
        <v>2187</v>
      </c>
      <c r="N208" s="25" t="s">
        <v>1856</v>
      </c>
      <c r="O208" s="8"/>
      <c r="P208" s="8" t="s">
        <v>2188</v>
      </c>
      <c r="Q208" s="8"/>
      <c r="R208" s="8"/>
      <c r="S208" s="8"/>
      <c r="T208" s="8"/>
      <c r="U208" s="8"/>
      <c r="V208" s="8"/>
      <c r="W208" s="8"/>
      <c r="X208" s="8"/>
      <c r="Y208" s="8"/>
      <c r="Z208" s="8"/>
      <c r="AA208" s="8"/>
      <c r="AB208" s="8"/>
      <c r="AC208" s="8"/>
      <c r="AD208" s="8"/>
    </row>
    <row r="209" spans="1:30" ht="12.75" customHeight="1">
      <c r="A209" s="8" t="s">
        <v>1855</v>
      </c>
      <c r="B209" s="5" t="s">
        <v>2180</v>
      </c>
      <c r="C209" s="5" t="s">
        <v>3757</v>
      </c>
      <c r="D209" s="5" t="s">
        <v>12</v>
      </c>
      <c r="E209" s="8" t="e">
        <f>VLOOKUP($D209,#REF!,2,0)</f>
        <v>#REF!</v>
      </c>
      <c r="F209" s="8" t="e">
        <f>VLOOKUP($D209,#REF!,3,0)</f>
        <v>#REF!</v>
      </c>
      <c r="G209" s="8" t="s">
        <v>13</v>
      </c>
      <c r="H209" s="8" t="s">
        <v>14</v>
      </c>
      <c r="I209" s="8" t="s">
        <v>1854</v>
      </c>
      <c r="J209" s="8" t="str">
        <f t="shared" si="0"/>
        <v>GUNCano_FIRING-Volley 12 15m MS BU_B00M_CANNONS_RAW</v>
      </c>
      <c r="K209" s="8" t="s">
        <v>2189</v>
      </c>
      <c r="N209" s="25" t="s">
        <v>1859</v>
      </c>
      <c r="O209" s="8"/>
      <c r="P209" s="8" t="s">
        <v>2190</v>
      </c>
      <c r="Q209" s="8"/>
      <c r="R209" s="8"/>
      <c r="S209" s="8"/>
      <c r="T209" s="8"/>
      <c r="U209" s="8"/>
      <c r="V209" s="8"/>
      <c r="W209" s="8"/>
      <c r="X209" s="8"/>
      <c r="Y209" s="8"/>
      <c r="Z209" s="8"/>
      <c r="AA209" s="8"/>
      <c r="AB209" s="8"/>
      <c r="AC209" s="8"/>
      <c r="AD209" s="8"/>
    </row>
    <row r="210" spans="1:30" ht="12.75" customHeight="1">
      <c r="A210" s="8" t="s">
        <v>1855</v>
      </c>
      <c r="B210" s="5" t="s">
        <v>2180</v>
      </c>
      <c r="C210" s="5" t="s">
        <v>3764</v>
      </c>
      <c r="D210" s="5" t="s">
        <v>12</v>
      </c>
      <c r="E210" s="8" t="e">
        <f>VLOOKUP($D210,#REF!,2,0)</f>
        <v>#REF!</v>
      </c>
      <c r="F210" s="8" t="e">
        <f>VLOOKUP($D210,#REF!,3,0)</f>
        <v>#REF!</v>
      </c>
      <c r="G210" s="8" t="s">
        <v>13</v>
      </c>
      <c r="H210" s="8" t="s">
        <v>14</v>
      </c>
      <c r="I210" s="8" t="s">
        <v>1854</v>
      </c>
      <c r="J210" s="8" t="str">
        <f t="shared" si="0"/>
        <v>GUNCano_FIRING-Volley 12 185m Ambeo_B00M_CANNONS_RAW</v>
      </c>
      <c r="K210" s="8" t="s">
        <v>2193</v>
      </c>
      <c r="L210" s="8" t="s">
        <v>4067</v>
      </c>
      <c r="M210" s="8"/>
      <c r="N210" s="14" t="s">
        <v>4068</v>
      </c>
      <c r="O210" s="8"/>
      <c r="P210" s="8" t="s">
        <v>2194</v>
      </c>
      <c r="Q210" s="8"/>
      <c r="R210" s="8"/>
      <c r="S210" s="8"/>
      <c r="T210" s="8"/>
      <c r="U210" s="8"/>
      <c r="V210" s="8"/>
      <c r="W210" s="8"/>
      <c r="X210" s="8"/>
      <c r="Y210" s="8"/>
      <c r="Z210" s="8"/>
      <c r="AA210" s="8"/>
      <c r="AB210" s="8"/>
      <c r="AC210" s="8"/>
      <c r="AD210" s="8"/>
    </row>
    <row r="211" spans="1:30" ht="12.75" customHeight="1">
      <c r="A211" s="8" t="s">
        <v>1855</v>
      </c>
      <c r="B211" s="5" t="s">
        <v>2180</v>
      </c>
      <c r="C211" s="5" t="s">
        <v>3767</v>
      </c>
      <c r="D211" s="5" t="s">
        <v>12</v>
      </c>
      <c r="E211" s="8" t="e">
        <f>VLOOKUP($D211,#REF!,2,0)</f>
        <v>#REF!</v>
      </c>
      <c r="F211" s="8" t="e">
        <f>VLOOKUP($D211,#REF!,3,0)</f>
        <v>#REF!</v>
      </c>
      <c r="G211" s="8" t="s">
        <v>13</v>
      </c>
      <c r="H211" s="8" t="s">
        <v>14</v>
      </c>
      <c r="I211" s="8" t="s">
        <v>1854</v>
      </c>
      <c r="J211" s="8" t="str">
        <f t="shared" si="0"/>
        <v>GUNCano_FIRING-Volley 12 148m ORTF3D Hi_B00M_CANNONS_RAW</v>
      </c>
      <c r="K211" s="8" t="s">
        <v>2197</v>
      </c>
      <c r="L211" s="8" t="s">
        <v>4069</v>
      </c>
      <c r="M211" s="8"/>
      <c r="N211" s="14" t="s">
        <v>4070</v>
      </c>
      <c r="O211" s="8"/>
      <c r="P211" s="8" t="s">
        <v>2198</v>
      </c>
      <c r="Q211" s="8"/>
      <c r="R211" s="8"/>
      <c r="S211" s="8"/>
      <c r="T211" s="8"/>
      <c r="U211" s="8"/>
      <c r="V211" s="8"/>
      <c r="W211" s="8"/>
      <c r="X211" s="8"/>
      <c r="Y211" s="8"/>
      <c r="Z211" s="8"/>
      <c r="AA211" s="8"/>
      <c r="AB211" s="8"/>
      <c r="AC211" s="8"/>
      <c r="AD211" s="8"/>
    </row>
    <row r="212" spans="1:30" ht="12.75" customHeight="1">
      <c r="A212" s="8" t="s">
        <v>1855</v>
      </c>
      <c r="B212" s="5" t="s">
        <v>2180</v>
      </c>
      <c r="C212" s="5" t="s">
        <v>3770</v>
      </c>
      <c r="D212" s="5" t="s">
        <v>12</v>
      </c>
      <c r="E212" s="8" t="e">
        <f>VLOOKUP($D212,#REF!,2,0)</f>
        <v>#REF!</v>
      </c>
      <c r="F212" s="8" t="e">
        <f>VLOOKUP($D212,#REF!,3,0)</f>
        <v>#REF!</v>
      </c>
      <c r="G212" s="8" t="s">
        <v>13</v>
      </c>
      <c r="H212" s="8" t="s">
        <v>14</v>
      </c>
      <c r="I212" s="8" t="s">
        <v>1854</v>
      </c>
      <c r="J212" s="8" t="str">
        <f t="shared" si="0"/>
        <v>GUNCano_FIRING-Volley 12 148m ORTF3D Lo_B00M_CANNONS_RAW</v>
      </c>
      <c r="K212" s="8" t="s">
        <v>2200</v>
      </c>
      <c r="L212" s="8" t="s">
        <v>4071</v>
      </c>
      <c r="M212" s="8"/>
      <c r="N212" s="14" t="s">
        <v>4072</v>
      </c>
      <c r="O212" s="8"/>
      <c r="P212" s="8" t="s">
        <v>2198</v>
      </c>
      <c r="Q212" s="8"/>
      <c r="R212" s="8"/>
      <c r="S212" s="8"/>
      <c r="T212" s="8"/>
      <c r="U212" s="8"/>
      <c r="V212" s="8"/>
      <c r="W212" s="8"/>
      <c r="X212" s="8"/>
      <c r="Y212" s="8"/>
      <c r="Z212" s="8"/>
      <c r="AA212" s="8"/>
      <c r="AB212" s="8"/>
      <c r="AC212" s="8"/>
      <c r="AD212" s="8"/>
    </row>
    <row r="213" spans="1:30" ht="12.75" customHeight="1">
      <c r="A213" s="8" t="s">
        <v>1855</v>
      </c>
      <c r="B213" s="5" t="s">
        <v>2180</v>
      </c>
      <c r="C213" s="5" t="s">
        <v>3020</v>
      </c>
      <c r="D213" s="5" t="s">
        <v>12</v>
      </c>
      <c r="E213" s="8" t="e">
        <f>VLOOKUP($D213,#REF!,2,0)</f>
        <v>#REF!</v>
      </c>
      <c r="F213" s="8" t="e">
        <f>VLOOKUP($D213,#REF!,3,0)</f>
        <v>#REF!</v>
      </c>
      <c r="G213" s="8" t="s">
        <v>13</v>
      </c>
      <c r="H213" s="8" t="s">
        <v>14</v>
      </c>
      <c r="I213" s="8" t="s">
        <v>1854</v>
      </c>
      <c r="J213" s="8" t="str">
        <f t="shared" si="0"/>
        <v>GUNCano_FIRING-Volley 12 175m XY_B00M_CANNONS_RAW</v>
      </c>
      <c r="K213" s="8" t="s">
        <v>2202</v>
      </c>
      <c r="L213" s="8" t="s">
        <v>4073</v>
      </c>
      <c r="M213" s="8"/>
      <c r="N213" s="14" t="s">
        <v>4074</v>
      </c>
      <c r="O213" s="8"/>
      <c r="P213" s="8" t="s">
        <v>2203</v>
      </c>
      <c r="Q213" s="8"/>
      <c r="R213" s="8"/>
      <c r="S213" s="8"/>
      <c r="T213" s="8"/>
      <c r="U213" s="8"/>
      <c r="V213" s="8"/>
      <c r="W213" s="8"/>
      <c r="X213" s="8"/>
      <c r="Y213" s="8"/>
      <c r="Z213" s="8"/>
      <c r="AA213" s="8"/>
      <c r="AB213" s="8"/>
      <c r="AC213" s="8"/>
      <c r="AD213" s="8"/>
    </row>
    <row r="214" spans="1:30" ht="12.75" customHeight="1">
      <c r="A214" s="8" t="s">
        <v>1855</v>
      </c>
      <c r="B214" s="5" t="s">
        <v>2180</v>
      </c>
      <c r="C214" s="5" t="s">
        <v>3775</v>
      </c>
      <c r="D214" s="5" t="s">
        <v>12</v>
      </c>
      <c r="E214" s="8" t="e">
        <f>VLOOKUP($D214,#REF!,2,0)</f>
        <v>#REF!</v>
      </c>
      <c r="F214" s="8" t="e">
        <f>VLOOKUP($D214,#REF!,3,0)</f>
        <v>#REF!</v>
      </c>
      <c r="G214" s="8" t="s">
        <v>13</v>
      </c>
      <c r="H214" s="8" t="s">
        <v>14</v>
      </c>
      <c r="I214" s="8" t="s">
        <v>1854</v>
      </c>
      <c r="J214" s="8" t="str">
        <f t="shared" si="0"/>
        <v>GUNCano_FIRING-Volley 12 1m AB_B00M_CANNONS_RAW</v>
      </c>
      <c r="K214" s="8" t="s">
        <v>2205</v>
      </c>
      <c r="L214" s="8" t="s">
        <v>4075</v>
      </c>
      <c r="M214" s="8"/>
      <c r="N214" s="14" t="s">
        <v>4076</v>
      </c>
      <c r="O214" s="8"/>
      <c r="P214" s="8" t="s">
        <v>2206</v>
      </c>
      <c r="Q214" s="8"/>
      <c r="R214" s="8"/>
      <c r="S214" s="8"/>
      <c r="T214" s="8"/>
      <c r="U214" s="8"/>
      <c r="V214" s="8"/>
      <c r="W214" s="8"/>
      <c r="X214" s="8"/>
      <c r="Y214" s="8"/>
      <c r="Z214" s="8"/>
      <c r="AA214" s="8"/>
      <c r="AB214" s="8"/>
      <c r="AC214" s="8"/>
      <c r="AD214" s="8"/>
    </row>
    <row r="215" spans="1:30" ht="12.75" customHeight="1">
      <c r="A215" s="8" t="s">
        <v>1855</v>
      </c>
      <c r="B215" s="5" t="s">
        <v>2180</v>
      </c>
      <c r="C215" s="5" t="s">
        <v>3778</v>
      </c>
      <c r="D215" s="5" t="s">
        <v>12</v>
      </c>
      <c r="E215" s="8" t="e">
        <f>VLOOKUP($D215,#REF!,2,0)</f>
        <v>#REF!</v>
      </c>
      <c r="F215" s="8" t="e">
        <f>VLOOKUP($D215,#REF!,3,0)</f>
        <v>#REF!</v>
      </c>
      <c r="G215" s="8" t="s">
        <v>13</v>
      </c>
      <c r="H215" s="8" t="s">
        <v>14</v>
      </c>
      <c r="I215" s="8" t="s">
        <v>1854</v>
      </c>
      <c r="J215" s="8" t="str">
        <f t="shared" si="0"/>
        <v>GUNCano_FIRING-Volley 12 3m AB_B00M_CANNONS_RAW</v>
      </c>
      <c r="K215" s="8" t="s">
        <v>2208</v>
      </c>
      <c r="L215" s="8" t="s">
        <v>4077</v>
      </c>
      <c r="M215" s="8"/>
      <c r="N215" s="14" t="s">
        <v>4078</v>
      </c>
      <c r="O215" s="8"/>
      <c r="P215" s="8" t="s">
        <v>2209</v>
      </c>
      <c r="Q215" s="8"/>
      <c r="R215" s="8"/>
      <c r="S215" s="8"/>
      <c r="T215" s="8"/>
      <c r="U215" s="8"/>
      <c r="V215" s="8"/>
      <c r="W215" s="8"/>
      <c r="X215" s="8"/>
      <c r="Y215" s="8"/>
      <c r="Z215" s="8"/>
      <c r="AA215" s="8"/>
      <c r="AB215" s="8"/>
      <c r="AC215" s="8"/>
      <c r="AD215" s="8"/>
    </row>
    <row r="216" spans="1:30" ht="12.75" customHeight="1">
      <c r="A216" s="8" t="s">
        <v>1855</v>
      </c>
      <c r="B216" s="5" t="s">
        <v>2180</v>
      </c>
      <c r="C216" s="5" t="s">
        <v>3781</v>
      </c>
      <c r="D216" s="5" t="s">
        <v>12</v>
      </c>
      <c r="E216" s="8" t="e">
        <f>VLOOKUP($D216,#REF!,2,0)</f>
        <v>#REF!</v>
      </c>
      <c r="F216" s="8" t="e">
        <f>VLOOKUP($D216,#REF!,3,0)</f>
        <v>#REF!</v>
      </c>
      <c r="G216" s="8" t="s">
        <v>13</v>
      </c>
      <c r="H216" s="8" t="s">
        <v>14</v>
      </c>
      <c r="I216" s="8" t="s">
        <v>1854</v>
      </c>
      <c r="J216" s="8" t="str">
        <f t="shared" si="0"/>
        <v>GUNCano_FIRING-Volley 12 4m HH_B00M_CANNONS_RAW</v>
      </c>
      <c r="K216" s="8" t="s">
        <v>2211</v>
      </c>
      <c r="L216" s="8" t="s">
        <v>4079</v>
      </c>
      <c r="M216" s="8"/>
      <c r="N216" s="14" t="s">
        <v>4080</v>
      </c>
      <c r="O216" s="8"/>
      <c r="P216" s="8" t="s">
        <v>2212</v>
      </c>
      <c r="Q216" s="8"/>
      <c r="R216" s="8"/>
      <c r="S216" s="8"/>
      <c r="T216" s="8"/>
      <c r="U216" s="8"/>
      <c r="V216" s="8"/>
      <c r="W216" s="8"/>
      <c r="X216" s="8"/>
      <c r="Y216" s="8"/>
      <c r="Z216" s="8"/>
      <c r="AA216" s="8"/>
      <c r="AB216" s="8"/>
      <c r="AC216" s="8"/>
      <c r="AD216" s="8"/>
    </row>
    <row r="217" spans="1:30" ht="12.75" customHeight="1">
      <c r="A217" s="8" t="s">
        <v>1855</v>
      </c>
      <c r="B217" s="5" t="s">
        <v>2180</v>
      </c>
      <c r="C217" s="5" t="s">
        <v>3784</v>
      </c>
      <c r="D217" s="5" t="s">
        <v>12</v>
      </c>
      <c r="E217" s="8" t="e">
        <f>VLOOKUP($D217,#REF!,2,0)</f>
        <v>#REF!</v>
      </c>
      <c r="F217" s="8" t="e">
        <f>VLOOKUP($D217,#REF!,3,0)</f>
        <v>#REF!</v>
      </c>
      <c r="G217" s="8" t="s">
        <v>13</v>
      </c>
      <c r="H217" s="8" t="s">
        <v>14</v>
      </c>
      <c r="I217" s="8" t="s">
        <v>1854</v>
      </c>
      <c r="J217" s="8" t="str">
        <f t="shared" si="0"/>
        <v>GUNCano_FIRING-Volley 12 5m MS_B00M_CANNONS_RAW</v>
      </c>
      <c r="K217" s="8" t="s">
        <v>2214</v>
      </c>
      <c r="L217" s="8" t="s">
        <v>4081</v>
      </c>
      <c r="M217" s="8"/>
      <c r="N217" s="14" t="s">
        <v>4082</v>
      </c>
      <c r="O217" s="8"/>
      <c r="P217" s="8" t="s">
        <v>2216</v>
      </c>
      <c r="Q217" s="8"/>
      <c r="R217" s="8"/>
      <c r="S217" s="8"/>
      <c r="T217" s="8"/>
      <c r="U217" s="8"/>
      <c r="V217" s="8"/>
      <c r="W217" s="8"/>
      <c r="X217" s="8"/>
      <c r="Y217" s="8"/>
      <c r="Z217" s="8"/>
      <c r="AA217" s="8"/>
      <c r="AB217" s="8"/>
      <c r="AC217" s="8"/>
      <c r="AD217" s="8"/>
    </row>
    <row r="218" spans="1:30" ht="12.75" customHeight="1">
      <c r="A218" s="8" t="s">
        <v>1855</v>
      </c>
      <c r="B218" s="5" t="s">
        <v>2180</v>
      </c>
      <c r="C218" s="5" t="s">
        <v>2217</v>
      </c>
      <c r="D218" s="5" t="s">
        <v>12</v>
      </c>
      <c r="E218" s="8" t="e">
        <f>VLOOKUP($D218,#REF!,2,0)</f>
        <v>#REF!</v>
      </c>
      <c r="F218" s="8" t="e">
        <f>VLOOKUP($D218,#REF!,3,0)</f>
        <v>#REF!</v>
      </c>
      <c r="G218" s="8" t="s">
        <v>13</v>
      </c>
      <c r="H218" s="8" t="s">
        <v>14</v>
      </c>
      <c r="I218" s="8" t="s">
        <v>1854</v>
      </c>
      <c r="J218" s="8" t="str">
        <f t="shared" si="0"/>
        <v>GUNCano_FIRING-Volley 12 60m Right_B00M_CANNONS_RAW</v>
      </c>
      <c r="K218" s="8" t="s">
        <v>2219</v>
      </c>
      <c r="L218" s="8"/>
      <c r="M218" s="8"/>
      <c r="N218" s="14" t="s">
        <v>4083</v>
      </c>
      <c r="O218" s="8"/>
      <c r="P218" s="8" t="s">
        <v>2220</v>
      </c>
      <c r="Q218" s="8"/>
      <c r="R218" s="8"/>
      <c r="S218" s="8"/>
      <c r="T218" s="8"/>
      <c r="U218" s="8"/>
      <c r="V218" s="8"/>
      <c r="W218" s="8"/>
      <c r="X218" s="8"/>
      <c r="Y218" s="8"/>
      <c r="Z218" s="8"/>
      <c r="AA218" s="8"/>
      <c r="AB218" s="8"/>
      <c r="AC218" s="8"/>
      <c r="AD218" s="8"/>
    </row>
    <row r="219" spans="1:30" ht="12.75" customHeight="1">
      <c r="A219" s="8" t="s">
        <v>1855</v>
      </c>
      <c r="B219" s="5" t="s">
        <v>2180</v>
      </c>
      <c r="C219" s="5" t="s">
        <v>2221</v>
      </c>
      <c r="D219" s="5" t="s">
        <v>12</v>
      </c>
      <c r="E219" s="8" t="e">
        <f>VLOOKUP($D219,#REF!,2,0)</f>
        <v>#REF!</v>
      </c>
      <c r="F219" s="8" t="e">
        <f>VLOOKUP($D219,#REF!,3,0)</f>
        <v>#REF!</v>
      </c>
      <c r="G219" s="8" t="s">
        <v>13</v>
      </c>
      <c r="H219" s="8" t="s">
        <v>14</v>
      </c>
      <c r="I219" s="8" t="s">
        <v>1854</v>
      </c>
      <c r="J219" s="8" t="str">
        <f t="shared" si="0"/>
        <v>GUNCano_FIRING-Volley 12 75m Left BU_B00M_CANNONS_RAW</v>
      </c>
      <c r="K219" s="8" t="s">
        <v>2222</v>
      </c>
      <c r="L219" s="8"/>
      <c r="M219" s="8"/>
      <c r="N219" s="25" t="s">
        <v>1896</v>
      </c>
      <c r="O219" s="8"/>
      <c r="P219" s="8" t="s">
        <v>2223</v>
      </c>
      <c r="Q219" s="8"/>
      <c r="R219" s="8"/>
      <c r="S219" s="8"/>
      <c r="T219" s="8"/>
      <c r="U219" s="8"/>
      <c r="V219" s="8"/>
      <c r="W219" s="8"/>
      <c r="X219" s="8"/>
      <c r="Y219" s="8"/>
      <c r="Z219" s="8"/>
      <c r="AA219" s="8"/>
      <c r="AB219" s="8"/>
      <c r="AC219" s="8"/>
      <c r="AD219" s="8"/>
    </row>
    <row r="220" spans="1:30" ht="12.75" customHeight="1">
      <c r="A220" s="8" t="s">
        <v>1855</v>
      </c>
      <c r="B220" s="5" t="s">
        <v>2180</v>
      </c>
      <c r="C220" s="5" t="s">
        <v>2224</v>
      </c>
      <c r="D220" s="5" t="s">
        <v>12</v>
      </c>
      <c r="E220" s="8" t="e">
        <f>VLOOKUP($D220,#REF!,2,0)</f>
        <v>#REF!</v>
      </c>
      <c r="F220" s="8" t="e">
        <f>VLOOKUP($D220,#REF!,3,0)</f>
        <v>#REF!</v>
      </c>
      <c r="G220" s="8" t="s">
        <v>13</v>
      </c>
      <c r="H220" s="8" t="s">
        <v>14</v>
      </c>
      <c r="I220" s="8" t="s">
        <v>1854</v>
      </c>
      <c r="J220" s="8" t="str">
        <f t="shared" si="0"/>
        <v>GUNCano_FIRING-Volley 12 75m Left_B00M_CANNONS_RAW</v>
      </c>
      <c r="K220" s="8" t="s">
        <v>2226</v>
      </c>
      <c r="L220" s="8" t="s">
        <v>4084</v>
      </c>
      <c r="M220" s="8"/>
      <c r="N220" s="14" t="s">
        <v>4085</v>
      </c>
      <c r="O220" s="8"/>
      <c r="P220" s="8" t="s">
        <v>2227</v>
      </c>
      <c r="Q220" s="8"/>
      <c r="R220" s="8"/>
      <c r="S220" s="8"/>
      <c r="T220" s="8"/>
      <c r="U220" s="8"/>
      <c r="V220" s="8"/>
      <c r="W220" s="8"/>
      <c r="X220" s="8"/>
      <c r="Y220" s="8"/>
      <c r="Z220" s="8"/>
      <c r="AA220" s="8"/>
      <c r="AB220" s="8"/>
      <c r="AC220" s="8"/>
      <c r="AD220" s="8"/>
    </row>
    <row r="221" spans="1:30" ht="12.75" customHeight="1">
      <c r="A221" s="8"/>
      <c r="B221" s="5" t="s">
        <v>2228</v>
      </c>
      <c r="C221" s="5" t="s">
        <v>4086</v>
      </c>
      <c r="D221" s="5" t="s">
        <v>12</v>
      </c>
      <c r="E221" s="8" t="e">
        <f>VLOOKUP($D221,#REF!,2,0)</f>
        <v>#REF!</v>
      </c>
      <c r="F221" s="8" t="e">
        <f>VLOOKUP($D221,#REF!,3,0)</f>
        <v>#REF!</v>
      </c>
      <c r="G221" s="8" t="s">
        <v>13</v>
      </c>
      <c r="H221" s="8" t="s">
        <v>14</v>
      </c>
      <c r="I221" s="8" t="s">
        <v>1854</v>
      </c>
      <c r="J221" s="8" t="str">
        <f t="shared" ref="J221:J265" si="1">D221&amp;"_"&amp;G221&amp;"-"&amp;B221&amp;" "&amp;C221&amp;"_"&amp;H221&amp;"_"&amp;I221</f>
        <v>GUNCano_FIRING-Burgundian 62 3m MS BU_B00M_CANNONS</v>
      </c>
      <c r="K221" s="25"/>
      <c r="L221" s="25"/>
      <c r="M221" s="25"/>
      <c r="O221" s="8" t="s">
        <v>2231</v>
      </c>
      <c r="P221" s="8" t="s">
        <v>2230</v>
      </c>
      <c r="Q221" s="8"/>
      <c r="R221" s="8"/>
      <c r="S221" s="8"/>
      <c r="T221" s="8"/>
      <c r="U221" s="8"/>
      <c r="V221" s="8"/>
      <c r="W221" s="8"/>
      <c r="X221" s="8"/>
      <c r="Y221" s="8"/>
      <c r="Z221" s="8"/>
      <c r="AA221" s="8"/>
      <c r="AB221" s="8"/>
      <c r="AC221" s="8"/>
      <c r="AD221" s="8"/>
    </row>
    <row r="222" spans="1:30" ht="12.75" customHeight="1">
      <c r="A222" s="8"/>
      <c r="B222" s="5" t="s">
        <v>2228</v>
      </c>
      <c r="C222" s="5" t="s">
        <v>4087</v>
      </c>
      <c r="D222" s="5" t="s">
        <v>12</v>
      </c>
      <c r="E222" s="8" t="e">
        <f>VLOOKUP($D222,#REF!,2,0)</f>
        <v>#REF!</v>
      </c>
      <c r="F222" s="8" t="e">
        <f>VLOOKUP($D222,#REF!,3,0)</f>
        <v>#REF!</v>
      </c>
      <c r="G222" s="8" t="s">
        <v>13</v>
      </c>
      <c r="H222" s="8" t="s">
        <v>14</v>
      </c>
      <c r="I222" s="8" t="s">
        <v>1854</v>
      </c>
      <c r="J222" s="8" t="str">
        <f t="shared" si="1"/>
        <v>GUNCano_FIRING-Burgundian 62 3m MS_B00M_CANNONS</v>
      </c>
      <c r="K222" s="25" t="s">
        <v>2233</v>
      </c>
      <c r="L222" s="25" t="s">
        <v>4088</v>
      </c>
      <c r="M222" s="25"/>
      <c r="N222" s="14" t="s">
        <v>4089</v>
      </c>
      <c r="O222" s="8" t="s">
        <v>2234</v>
      </c>
      <c r="P222" s="25"/>
      <c r="Q222" s="8"/>
      <c r="R222" s="8"/>
      <c r="S222" s="8"/>
      <c r="T222" s="8"/>
      <c r="U222" s="8"/>
      <c r="V222" s="8"/>
      <c r="W222" s="8"/>
      <c r="X222" s="8"/>
      <c r="Y222" s="8"/>
      <c r="Z222" s="8"/>
      <c r="AA222" s="8"/>
      <c r="AB222" s="8"/>
      <c r="AC222" s="8"/>
      <c r="AD222" s="8"/>
    </row>
    <row r="223" spans="1:30" ht="12.75" customHeight="1">
      <c r="A223" s="8"/>
      <c r="B223" s="5" t="s">
        <v>2228</v>
      </c>
      <c r="C223" s="5" t="s">
        <v>4090</v>
      </c>
      <c r="D223" s="5" t="s">
        <v>12</v>
      </c>
      <c r="E223" s="8" t="e">
        <f>VLOOKUP($D223,#REF!,2,0)</f>
        <v>#REF!</v>
      </c>
      <c r="F223" s="8" t="e">
        <f>VLOOKUP($D223,#REF!,3,0)</f>
        <v>#REF!</v>
      </c>
      <c r="G223" s="8" t="s">
        <v>13</v>
      </c>
      <c r="H223" s="8" t="s">
        <v>14</v>
      </c>
      <c r="I223" s="8" t="s">
        <v>1854</v>
      </c>
      <c r="J223" s="8" t="str">
        <f t="shared" si="1"/>
        <v>GUNCano_FIRING-Burgundian 62 3m XY BU_B00M_CANNONS</v>
      </c>
      <c r="K223" s="25"/>
      <c r="L223" s="25"/>
      <c r="M223" s="25"/>
      <c r="O223" s="8" t="s">
        <v>2235</v>
      </c>
      <c r="P223" s="25"/>
      <c r="Q223" s="8"/>
      <c r="R223" s="8"/>
      <c r="S223" s="8"/>
      <c r="T223" s="8"/>
      <c r="U223" s="8"/>
      <c r="V223" s="8"/>
      <c r="W223" s="8"/>
      <c r="X223" s="8"/>
      <c r="Y223" s="8"/>
      <c r="Z223" s="8"/>
      <c r="AA223" s="8"/>
      <c r="AB223" s="8"/>
      <c r="AC223" s="8"/>
      <c r="AD223" s="8"/>
    </row>
    <row r="224" spans="1:30" ht="12.75" customHeight="1">
      <c r="A224" s="8"/>
      <c r="B224" s="5" t="s">
        <v>2228</v>
      </c>
      <c r="C224" s="5" t="s">
        <v>4091</v>
      </c>
      <c r="D224" s="5" t="s">
        <v>12</v>
      </c>
      <c r="E224" s="8" t="e">
        <f>VLOOKUP($D224,#REF!,2,0)</f>
        <v>#REF!</v>
      </c>
      <c r="F224" s="8" t="e">
        <f>VLOOKUP($D224,#REF!,3,0)</f>
        <v>#REF!</v>
      </c>
      <c r="G224" s="8" t="s">
        <v>13</v>
      </c>
      <c r="H224" s="8" t="s">
        <v>14</v>
      </c>
      <c r="I224" s="8" t="s">
        <v>1854</v>
      </c>
      <c r="J224" s="8" t="str">
        <f t="shared" si="1"/>
        <v>GUNCano_FIRING-Burgundian 62 3m XY_B00M_CANNONS</v>
      </c>
      <c r="K224" s="25" t="s">
        <v>2237</v>
      </c>
      <c r="L224" s="25" t="s">
        <v>4092</v>
      </c>
      <c r="M224" s="25"/>
      <c r="N224" s="14" t="s">
        <v>4093</v>
      </c>
      <c r="O224" s="8" t="s">
        <v>2239</v>
      </c>
      <c r="P224" s="8"/>
      <c r="Q224" s="8"/>
      <c r="R224" s="8"/>
      <c r="S224" s="8"/>
      <c r="T224" s="8"/>
      <c r="U224" s="8"/>
      <c r="V224" s="8"/>
      <c r="W224" s="8"/>
      <c r="X224" s="8"/>
      <c r="Y224" s="8"/>
      <c r="Z224" s="8"/>
      <c r="AA224" s="8"/>
      <c r="AB224" s="8"/>
      <c r="AC224" s="8"/>
      <c r="AD224" s="8"/>
    </row>
    <row r="225" spans="1:30" ht="12.75" customHeight="1">
      <c r="A225" s="8"/>
      <c r="B225" s="5" t="s">
        <v>2228</v>
      </c>
      <c r="C225" s="5" t="s">
        <v>4094</v>
      </c>
      <c r="D225" s="5" t="s">
        <v>12</v>
      </c>
      <c r="E225" s="8" t="e">
        <f>VLOOKUP($D225,#REF!,2,0)</f>
        <v>#REF!</v>
      </c>
      <c r="F225" s="8" t="e">
        <f>VLOOKUP($D225,#REF!,3,0)</f>
        <v>#REF!</v>
      </c>
      <c r="G225" s="8" t="s">
        <v>13</v>
      </c>
      <c r="H225" s="8" t="s">
        <v>14</v>
      </c>
      <c r="I225" s="8" t="s">
        <v>1854</v>
      </c>
      <c r="J225" s="8" t="str">
        <f t="shared" si="1"/>
        <v>GUNCano_FIRING-Burgundian 62 15m 4062_B00M_CANNONS</v>
      </c>
      <c r="K225" s="25" t="s">
        <v>2241</v>
      </c>
      <c r="L225" s="25" t="s">
        <v>4095</v>
      </c>
      <c r="M225" s="25"/>
      <c r="N225" s="14" t="s">
        <v>4096</v>
      </c>
      <c r="O225" s="8" t="s">
        <v>2243</v>
      </c>
      <c r="P225" s="8"/>
      <c r="Q225" s="8"/>
      <c r="R225" s="8"/>
      <c r="S225" s="8"/>
      <c r="T225" s="8"/>
      <c r="U225" s="8"/>
      <c r="V225" s="8"/>
      <c r="W225" s="8"/>
      <c r="X225" s="8"/>
      <c r="Y225" s="8"/>
      <c r="Z225" s="8"/>
      <c r="AA225" s="8"/>
      <c r="AB225" s="8"/>
      <c r="AC225" s="8"/>
      <c r="AD225" s="8"/>
    </row>
    <row r="226" spans="1:30" ht="12.75" customHeight="1">
      <c r="A226" s="8"/>
      <c r="B226" s="5" t="s">
        <v>2228</v>
      </c>
      <c r="C226" s="5" t="s">
        <v>4097</v>
      </c>
      <c r="D226" s="5" t="s">
        <v>12</v>
      </c>
      <c r="E226" s="8" t="e">
        <f>VLOOKUP($D226,#REF!,2,0)</f>
        <v>#REF!</v>
      </c>
      <c r="F226" s="8" t="e">
        <f>VLOOKUP($D226,#REF!,3,0)</f>
        <v>#REF!</v>
      </c>
      <c r="G226" s="8" t="s">
        <v>13</v>
      </c>
      <c r="H226" s="8" t="s">
        <v>14</v>
      </c>
      <c r="I226" s="8" t="s">
        <v>1854</v>
      </c>
      <c r="J226" s="8" t="str">
        <f t="shared" si="1"/>
        <v>GUNCano_FIRING-Burgundian 62 15m AB_B00M_CANNONS</v>
      </c>
      <c r="K226" s="25" t="s">
        <v>2245</v>
      </c>
      <c r="L226" s="25" t="s">
        <v>4098</v>
      </c>
      <c r="M226" s="25"/>
      <c r="N226" s="14" t="s">
        <v>4099</v>
      </c>
      <c r="O226" s="8" t="s">
        <v>2246</v>
      </c>
      <c r="P226" s="8"/>
      <c r="Q226" s="8"/>
      <c r="R226" s="8"/>
      <c r="S226" s="8"/>
      <c r="T226" s="8"/>
      <c r="U226" s="8"/>
      <c r="V226" s="8"/>
      <c r="W226" s="8"/>
      <c r="X226" s="8"/>
      <c r="Y226" s="8"/>
      <c r="Z226" s="8"/>
      <c r="AA226" s="8"/>
      <c r="AB226" s="8"/>
      <c r="AC226" s="8"/>
      <c r="AD226" s="8"/>
    </row>
    <row r="227" spans="1:30" ht="12.75" customHeight="1">
      <c r="A227" s="8"/>
      <c r="B227" s="5" t="s">
        <v>2228</v>
      </c>
      <c r="C227" s="5" t="s">
        <v>4100</v>
      </c>
      <c r="D227" s="5" t="s">
        <v>12</v>
      </c>
      <c r="E227" s="8" t="e">
        <f>VLOOKUP($D227,#REF!,2,0)</f>
        <v>#REF!</v>
      </c>
      <c r="F227" s="8" t="e">
        <f>VLOOKUP($D227,#REF!,3,0)</f>
        <v>#REF!</v>
      </c>
      <c r="G227" s="8" t="s">
        <v>13</v>
      </c>
      <c r="H227" s="8" t="s">
        <v>14</v>
      </c>
      <c r="I227" s="8" t="s">
        <v>1854</v>
      </c>
      <c r="J227" s="8" t="str">
        <f t="shared" si="1"/>
        <v>GUNCano_FIRING-Burgundian 62 15m HH_B00M_CANNONS</v>
      </c>
      <c r="K227" s="25" t="s">
        <v>2248</v>
      </c>
      <c r="L227" s="25" t="s">
        <v>4101</v>
      </c>
      <c r="M227" s="25"/>
      <c r="N227" s="14" t="s">
        <v>4102</v>
      </c>
      <c r="O227" s="8" t="s">
        <v>2249</v>
      </c>
      <c r="P227" s="8"/>
      <c r="Q227" s="8"/>
      <c r="R227" s="8"/>
      <c r="S227" s="8"/>
      <c r="T227" s="8"/>
      <c r="U227" s="8"/>
      <c r="V227" s="8"/>
      <c r="W227" s="8"/>
      <c r="X227" s="8"/>
      <c r="Y227" s="8"/>
      <c r="Z227" s="8"/>
      <c r="AA227" s="8"/>
      <c r="AB227" s="8"/>
      <c r="AC227" s="8"/>
      <c r="AD227" s="8"/>
    </row>
    <row r="228" spans="1:30" ht="12.75" customHeight="1">
      <c r="A228" s="8"/>
      <c r="B228" s="5" t="s">
        <v>2228</v>
      </c>
      <c r="C228" s="5" t="s">
        <v>3758</v>
      </c>
      <c r="D228" s="5" t="s">
        <v>12</v>
      </c>
      <c r="E228" s="8" t="e">
        <f>VLOOKUP($D228,#REF!,2,0)</f>
        <v>#REF!</v>
      </c>
      <c r="F228" s="8" t="e">
        <f>VLOOKUP($D228,#REF!,3,0)</f>
        <v>#REF!</v>
      </c>
      <c r="G228" s="8" t="s">
        <v>13</v>
      </c>
      <c r="H228" s="8" t="s">
        <v>14</v>
      </c>
      <c r="I228" s="8" t="s">
        <v>1854</v>
      </c>
      <c r="J228" s="8" t="str">
        <f t="shared" si="1"/>
        <v>GUNCano_FIRING-Burgundian 62 15m MS_B00M_CANNONS</v>
      </c>
      <c r="K228" s="25" t="s">
        <v>2251</v>
      </c>
      <c r="L228" s="25" t="s">
        <v>4103</v>
      </c>
      <c r="M228" s="25"/>
      <c r="N228" s="14" t="s">
        <v>4104</v>
      </c>
      <c r="O228" s="8" t="s">
        <v>2252</v>
      </c>
      <c r="P228" s="8"/>
      <c r="Q228" s="8"/>
      <c r="R228" s="8"/>
      <c r="S228" s="8"/>
      <c r="T228" s="8"/>
      <c r="U228" s="8"/>
      <c r="V228" s="8"/>
      <c r="W228" s="8"/>
      <c r="X228" s="8"/>
      <c r="Y228" s="8"/>
      <c r="Z228" s="8"/>
      <c r="AA228" s="8"/>
      <c r="AB228" s="8"/>
      <c r="AC228" s="8"/>
      <c r="AD228" s="8"/>
    </row>
    <row r="229" spans="1:30" ht="12.75" customHeight="1">
      <c r="A229" s="8"/>
      <c r="B229" s="5" t="s">
        <v>2228</v>
      </c>
      <c r="C229" s="5" t="s">
        <v>4105</v>
      </c>
      <c r="D229" s="5" t="s">
        <v>12</v>
      </c>
      <c r="E229" s="8" t="e">
        <f>VLOOKUP($D229,#REF!,2,0)</f>
        <v>#REF!</v>
      </c>
      <c r="F229" s="8" t="e">
        <f>VLOOKUP($D229,#REF!,3,0)</f>
        <v>#REF!</v>
      </c>
      <c r="G229" s="8" t="s">
        <v>13</v>
      </c>
      <c r="H229" s="8" t="s">
        <v>14</v>
      </c>
      <c r="I229" s="8" t="s">
        <v>1854</v>
      </c>
      <c r="J229" s="8" t="str">
        <f t="shared" si="1"/>
        <v>GUNCano_FIRING-Burgundian 62 100m Ambeo_B00M_CANNONS</v>
      </c>
      <c r="K229" s="25" t="s">
        <v>2254</v>
      </c>
      <c r="L229" s="25" t="s">
        <v>4106</v>
      </c>
      <c r="M229" s="25"/>
      <c r="N229" s="14" t="s">
        <v>4107</v>
      </c>
      <c r="O229" s="8" t="s">
        <v>2255</v>
      </c>
      <c r="P229" s="8"/>
      <c r="Q229" s="8"/>
      <c r="R229" s="8"/>
      <c r="S229" s="8"/>
      <c r="T229" s="8"/>
      <c r="U229" s="8"/>
      <c r="V229" s="8"/>
      <c r="W229" s="8"/>
      <c r="X229" s="8"/>
      <c r="Y229" s="8"/>
      <c r="Z229" s="8"/>
      <c r="AA229" s="8"/>
      <c r="AB229" s="8"/>
      <c r="AC229" s="8"/>
      <c r="AD229" s="8"/>
    </row>
    <row r="230" spans="1:30" ht="12.75" customHeight="1">
      <c r="A230" s="8"/>
      <c r="B230" s="5" t="s">
        <v>2228</v>
      </c>
      <c r="C230" s="5" t="s">
        <v>4108</v>
      </c>
      <c r="D230" s="5" t="s">
        <v>12</v>
      </c>
      <c r="E230" s="8" t="e">
        <f>VLOOKUP($D230,#REF!,2,0)</f>
        <v>#REF!</v>
      </c>
      <c r="F230" s="8" t="e">
        <f>VLOOKUP($D230,#REF!,3,0)</f>
        <v>#REF!</v>
      </c>
      <c r="G230" s="8" t="s">
        <v>13</v>
      </c>
      <c r="H230" s="8" t="s">
        <v>14</v>
      </c>
      <c r="I230" s="8" t="s">
        <v>1854</v>
      </c>
      <c r="J230" s="8" t="str">
        <f t="shared" si="1"/>
        <v>GUNCano_FIRING-Burgundian 62 100m ORTF3D Lo_B00M_CANNONS</v>
      </c>
      <c r="K230" s="25" t="s">
        <v>2258</v>
      </c>
      <c r="L230" s="25" t="s">
        <v>4109</v>
      </c>
      <c r="M230" s="25"/>
      <c r="N230" s="14" t="s">
        <v>4110</v>
      </c>
      <c r="O230" s="8" t="s">
        <v>2259</v>
      </c>
      <c r="P230" s="8"/>
      <c r="Q230" s="8"/>
      <c r="R230" s="8"/>
      <c r="S230" s="8"/>
      <c r="T230" s="8"/>
      <c r="U230" s="8"/>
      <c r="V230" s="8"/>
      <c r="W230" s="8"/>
      <c r="X230" s="8"/>
      <c r="Y230" s="8"/>
      <c r="Z230" s="8"/>
      <c r="AA230" s="8"/>
      <c r="AB230" s="8"/>
      <c r="AC230" s="8"/>
      <c r="AD230" s="8"/>
    </row>
    <row r="231" spans="1:30" ht="12.75" customHeight="1">
      <c r="A231" s="8"/>
      <c r="B231" s="5" t="s">
        <v>2228</v>
      </c>
      <c r="C231" s="5" t="s">
        <v>4111</v>
      </c>
      <c r="D231" s="5" t="s">
        <v>12</v>
      </c>
      <c r="E231" s="8" t="e">
        <f>VLOOKUP($D231,#REF!,2,0)</f>
        <v>#REF!</v>
      </c>
      <c r="F231" s="8" t="e">
        <f>VLOOKUP($D231,#REF!,3,0)</f>
        <v>#REF!</v>
      </c>
      <c r="G231" s="8" t="s">
        <v>13</v>
      </c>
      <c r="H231" s="8" t="s">
        <v>14</v>
      </c>
      <c r="I231" s="8" t="s">
        <v>1854</v>
      </c>
      <c r="J231" s="8" t="str">
        <f t="shared" si="1"/>
        <v>GUNCano_FIRING-Burgundian 62 100m ORTF3D Hi_B00M_CANNONS</v>
      </c>
      <c r="K231" s="25" t="s">
        <v>2261</v>
      </c>
      <c r="L231" s="25" t="s">
        <v>4112</v>
      </c>
      <c r="M231" s="25"/>
      <c r="N231" s="14" t="s">
        <v>4113</v>
      </c>
      <c r="O231" s="8" t="s">
        <v>2262</v>
      </c>
      <c r="P231" s="8"/>
      <c r="Q231" s="8"/>
      <c r="R231" s="8"/>
      <c r="S231" s="8"/>
      <c r="T231" s="8"/>
      <c r="U231" s="8"/>
      <c r="V231" s="8"/>
      <c r="W231" s="8"/>
      <c r="X231" s="8"/>
      <c r="Y231" s="8"/>
      <c r="Z231" s="8"/>
      <c r="AA231" s="8"/>
      <c r="AB231" s="8"/>
      <c r="AC231" s="8"/>
      <c r="AD231" s="8"/>
    </row>
    <row r="232" spans="1:30" ht="12.75" customHeight="1">
      <c r="A232" s="8"/>
      <c r="B232" s="5" t="s">
        <v>2228</v>
      </c>
      <c r="C232" s="5" t="s">
        <v>2263</v>
      </c>
      <c r="D232" s="5" t="s">
        <v>12</v>
      </c>
      <c r="E232" s="8" t="e">
        <f>VLOOKUP($D232,#REF!,2,0)</f>
        <v>#REF!</v>
      </c>
      <c r="F232" s="8" t="e">
        <f>VLOOKUP($D232,#REF!,3,0)</f>
        <v>#REF!</v>
      </c>
      <c r="G232" s="8" t="s">
        <v>13</v>
      </c>
      <c r="H232" s="8" t="s">
        <v>14</v>
      </c>
      <c r="I232" s="8" t="s">
        <v>1854</v>
      </c>
      <c r="J232" s="8" t="str">
        <f t="shared" si="1"/>
        <v>GUNCano_FIRING-Burgundian 62 100m H4N_B00M_CANNONS</v>
      </c>
      <c r="K232" s="25" t="s">
        <v>2265</v>
      </c>
      <c r="L232" s="25" t="s">
        <v>4114</v>
      </c>
      <c r="M232" s="25"/>
      <c r="N232" s="14" t="s">
        <v>4115</v>
      </c>
      <c r="O232" s="8" t="s">
        <v>2266</v>
      </c>
      <c r="P232" s="8"/>
      <c r="Q232" s="8"/>
      <c r="R232" s="8"/>
      <c r="S232" s="8"/>
      <c r="T232" s="8"/>
      <c r="U232" s="8"/>
      <c r="V232" s="8"/>
      <c r="W232" s="8"/>
      <c r="X232" s="8"/>
      <c r="Y232" s="8"/>
      <c r="Z232" s="8"/>
      <c r="AA232" s="8"/>
      <c r="AB232" s="8"/>
      <c r="AC232" s="8"/>
      <c r="AD232" s="8"/>
    </row>
    <row r="233" spans="1:30" ht="12.75" customHeight="1">
      <c r="A233" s="8"/>
      <c r="B233" s="5" t="s">
        <v>2228</v>
      </c>
      <c r="C233" s="5" t="s">
        <v>4116</v>
      </c>
      <c r="D233" s="5" t="s">
        <v>12</v>
      </c>
      <c r="E233" s="8" t="e">
        <f>VLOOKUP($D233,#REF!,2,0)</f>
        <v>#REF!</v>
      </c>
      <c r="F233" s="8" t="e">
        <f>VLOOKUP($D233,#REF!,3,0)</f>
        <v>#REF!</v>
      </c>
      <c r="G233" s="8" t="s">
        <v>13</v>
      </c>
      <c r="H233" s="8" t="s">
        <v>14</v>
      </c>
      <c r="I233" s="8" t="s">
        <v>1854</v>
      </c>
      <c r="J233" s="8" t="str">
        <f t="shared" si="1"/>
        <v>GUNCano_FIRING-Burgundian 62 50m H6 BU_B00M_CANNONS</v>
      </c>
      <c r="K233" s="25" t="s">
        <v>2269</v>
      </c>
      <c r="N233" s="14" t="s">
        <v>4117</v>
      </c>
      <c r="O233" s="8" t="s">
        <v>2270</v>
      </c>
      <c r="P233" s="8"/>
      <c r="Q233" s="8"/>
      <c r="R233" s="8"/>
      <c r="S233" s="8"/>
      <c r="T233" s="8"/>
      <c r="U233" s="8"/>
      <c r="V233" s="8"/>
      <c r="W233" s="8"/>
      <c r="X233" s="8"/>
      <c r="Y233" s="8"/>
      <c r="Z233" s="8"/>
      <c r="AA233" s="8"/>
      <c r="AB233" s="8"/>
      <c r="AC233" s="8"/>
      <c r="AD233" s="8"/>
    </row>
    <row r="234" spans="1:30" ht="12.75" customHeight="1">
      <c r="A234" s="8"/>
      <c r="B234" s="5" t="s">
        <v>2228</v>
      </c>
      <c r="C234" s="5" t="s">
        <v>4118</v>
      </c>
      <c r="D234" s="5" t="s">
        <v>12</v>
      </c>
      <c r="E234" s="8" t="e">
        <f>VLOOKUP($D234,#REF!,2,0)</f>
        <v>#REF!</v>
      </c>
      <c r="F234" s="8" t="e">
        <f>VLOOKUP($D234,#REF!,3,0)</f>
        <v>#REF!</v>
      </c>
      <c r="G234" s="8" t="s">
        <v>13</v>
      </c>
      <c r="H234" s="8" t="s">
        <v>14</v>
      </c>
      <c r="I234" s="8" t="s">
        <v>1854</v>
      </c>
      <c r="J234" s="8" t="str">
        <f t="shared" si="1"/>
        <v>GUNCano_FIRING-Burgundian 62 80m XY_B00M_CANNONS</v>
      </c>
      <c r="K234" s="25" t="s">
        <v>2273</v>
      </c>
      <c r="L234" s="25" t="s">
        <v>4119</v>
      </c>
      <c r="M234" s="25"/>
      <c r="N234" s="14" t="s">
        <v>4120</v>
      </c>
      <c r="O234" s="8" t="s">
        <v>2274</v>
      </c>
      <c r="P234" s="8"/>
      <c r="Q234" s="8"/>
      <c r="R234" s="8"/>
      <c r="S234" s="8"/>
      <c r="T234" s="8"/>
      <c r="U234" s="8"/>
      <c r="V234" s="8"/>
      <c r="W234" s="8"/>
      <c r="X234" s="8"/>
      <c r="Y234" s="8"/>
      <c r="Z234" s="8"/>
      <c r="AA234" s="8"/>
      <c r="AB234" s="8"/>
      <c r="AC234" s="8"/>
      <c r="AD234" s="8"/>
    </row>
    <row r="235" spans="1:30" ht="12.75" customHeight="1">
      <c r="A235" s="8"/>
      <c r="B235" s="5" t="s">
        <v>2228</v>
      </c>
      <c r="C235" s="5" t="s">
        <v>4121</v>
      </c>
      <c r="D235" s="5" t="s">
        <v>12</v>
      </c>
      <c r="E235" s="8" t="e">
        <f>VLOOKUP($D235,#REF!,2,0)</f>
        <v>#REF!</v>
      </c>
      <c r="F235" s="8" t="e">
        <f>VLOOKUP($D235,#REF!,3,0)</f>
        <v>#REF!</v>
      </c>
      <c r="G235" s="8" t="s">
        <v>13</v>
      </c>
      <c r="H235" s="8" t="s">
        <v>14</v>
      </c>
      <c r="I235" s="8" t="s">
        <v>1854</v>
      </c>
      <c r="J235" s="8" t="str">
        <f t="shared" si="1"/>
        <v>GUNCano_FIRING-Burgundian 62 25m H6_B00M_CANNONS</v>
      </c>
      <c r="K235" s="8" t="s">
        <v>2277</v>
      </c>
      <c r="L235" s="25" t="s">
        <v>2277</v>
      </c>
      <c r="M235" s="25"/>
      <c r="N235" s="14" t="s">
        <v>4122</v>
      </c>
      <c r="O235" s="8" t="s">
        <v>2278</v>
      </c>
      <c r="P235" s="8"/>
      <c r="Q235" s="8"/>
      <c r="R235" s="8"/>
      <c r="S235" s="8"/>
      <c r="T235" s="8"/>
      <c r="U235" s="8"/>
      <c r="V235" s="8"/>
      <c r="W235" s="8"/>
      <c r="X235" s="8"/>
      <c r="Y235" s="8"/>
      <c r="Z235" s="8"/>
      <c r="AA235" s="8"/>
      <c r="AB235" s="8"/>
      <c r="AC235" s="8"/>
      <c r="AD235" s="8"/>
    </row>
    <row r="236" spans="1:30" ht="12.75" customHeight="1">
      <c r="A236" s="8"/>
      <c r="B236" s="5" t="s">
        <v>2279</v>
      </c>
      <c r="C236" s="5" t="s">
        <v>4086</v>
      </c>
      <c r="D236" s="5" t="s">
        <v>12</v>
      </c>
      <c r="E236" s="8" t="e">
        <f>VLOOKUP($D236,#REF!,2,0)</f>
        <v>#REF!</v>
      </c>
      <c r="F236" s="8" t="e">
        <f>VLOOKUP($D236,#REF!,3,0)</f>
        <v>#REF!</v>
      </c>
      <c r="G236" s="8" t="s">
        <v>13</v>
      </c>
      <c r="H236" s="8" t="s">
        <v>14</v>
      </c>
      <c r="I236" s="8" t="s">
        <v>1854</v>
      </c>
      <c r="J236" s="8" t="str">
        <f t="shared" si="1"/>
        <v>GUNCano_FIRING-Mortar 45 3m MS BU_B00M_CANNONS</v>
      </c>
      <c r="K236" s="25"/>
      <c r="O236" s="8"/>
      <c r="P236" s="8" t="s">
        <v>2280</v>
      </c>
      <c r="Q236" s="8"/>
      <c r="R236" s="8"/>
      <c r="S236" s="8"/>
      <c r="T236" s="8"/>
      <c r="U236" s="8"/>
      <c r="V236" s="8"/>
      <c r="W236" s="8"/>
      <c r="X236" s="8"/>
      <c r="Y236" s="8"/>
      <c r="Z236" s="8"/>
      <c r="AA236" s="8"/>
      <c r="AB236" s="8"/>
      <c r="AC236" s="8"/>
      <c r="AD236" s="8"/>
    </row>
    <row r="237" spans="1:30" ht="12.75" customHeight="1">
      <c r="A237" s="8"/>
      <c r="B237" s="5" t="s">
        <v>2279</v>
      </c>
      <c r="C237" s="5" t="s">
        <v>4087</v>
      </c>
      <c r="D237" s="5" t="s">
        <v>12</v>
      </c>
      <c r="E237" s="8" t="e">
        <f>VLOOKUP($D237,#REF!,2,0)</f>
        <v>#REF!</v>
      </c>
      <c r="F237" s="8" t="e">
        <f>VLOOKUP($D237,#REF!,3,0)</f>
        <v>#REF!</v>
      </c>
      <c r="G237" s="8" t="s">
        <v>13</v>
      </c>
      <c r="H237" s="8" t="s">
        <v>14</v>
      </c>
      <c r="I237" s="8" t="s">
        <v>1854</v>
      </c>
      <c r="J237" s="8" t="str">
        <f t="shared" si="1"/>
        <v>GUNCano_FIRING-Mortar 45 3m MS_B00M_CANNONS</v>
      </c>
      <c r="K237" s="25" t="s">
        <v>2282</v>
      </c>
      <c r="L237" s="25" t="s">
        <v>4123</v>
      </c>
      <c r="M237" s="25"/>
      <c r="N237" s="14" t="s">
        <v>4124</v>
      </c>
      <c r="O237" s="8"/>
      <c r="P237" s="8"/>
      <c r="Q237" s="8"/>
      <c r="R237" s="8"/>
      <c r="S237" s="8"/>
      <c r="T237" s="8"/>
      <c r="U237" s="8"/>
      <c r="V237" s="8"/>
      <c r="W237" s="8"/>
      <c r="X237" s="8"/>
      <c r="Y237" s="8"/>
      <c r="Z237" s="8"/>
      <c r="AA237" s="8"/>
      <c r="AB237" s="8"/>
      <c r="AC237" s="8"/>
      <c r="AD237" s="8"/>
    </row>
    <row r="238" spans="1:30" ht="12.75" customHeight="1">
      <c r="A238" s="8"/>
      <c r="B238" s="5" t="s">
        <v>2279</v>
      </c>
      <c r="C238" s="5" t="s">
        <v>4090</v>
      </c>
      <c r="D238" s="5" t="s">
        <v>12</v>
      </c>
      <c r="E238" s="8" t="e">
        <f>VLOOKUP($D238,#REF!,2,0)</f>
        <v>#REF!</v>
      </c>
      <c r="F238" s="8" t="e">
        <f>VLOOKUP($D238,#REF!,3,0)</f>
        <v>#REF!</v>
      </c>
      <c r="G238" s="8" t="s">
        <v>13</v>
      </c>
      <c r="H238" s="8" t="s">
        <v>14</v>
      </c>
      <c r="I238" s="8" t="s">
        <v>1854</v>
      </c>
      <c r="J238" s="8" t="str">
        <f t="shared" si="1"/>
        <v>GUNCano_FIRING-Mortar 45 3m XY BU_B00M_CANNONS</v>
      </c>
      <c r="K238" s="25"/>
      <c r="O238" s="8"/>
      <c r="P238" s="8"/>
      <c r="Q238" s="8"/>
      <c r="R238" s="8"/>
      <c r="S238" s="8"/>
      <c r="T238" s="8"/>
      <c r="U238" s="8"/>
      <c r="V238" s="8"/>
      <c r="W238" s="8"/>
      <c r="X238" s="8"/>
      <c r="Y238" s="8"/>
      <c r="Z238" s="8"/>
      <c r="AA238" s="8"/>
      <c r="AB238" s="8"/>
      <c r="AC238" s="8"/>
      <c r="AD238" s="8"/>
    </row>
    <row r="239" spans="1:30" ht="12.75" customHeight="1">
      <c r="A239" s="8"/>
      <c r="B239" s="5" t="s">
        <v>2279</v>
      </c>
      <c r="C239" s="5" t="s">
        <v>4091</v>
      </c>
      <c r="D239" s="5" t="s">
        <v>12</v>
      </c>
      <c r="E239" s="8" t="e">
        <f>VLOOKUP($D239,#REF!,2,0)</f>
        <v>#REF!</v>
      </c>
      <c r="F239" s="8" t="e">
        <f>VLOOKUP($D239,#REF!,3,0)</f>
        <v>#REF!</v>
      </c>
      <c r="G239" s="8" t="s">
        <v>13</v>
      </c>
      <c r="H239" s="8" t="s">
        <v>14</v>
      </c>
      <c r="I239" s="8" t="s">
        <v>1854</v>
      </c>
      <c r="J239" s="8" t="str">
        <f t="shared" si="1"/>
        <v>GUNCano_FIRING-Mortar 45 3m XY_B00M_CANNONS</v>
      </c>
      <c r="K239" s="25" t="s">
        <v>2285</v>
      </c>
      <c r="L239" s="25" t="s">
        <v>4125</v>
      </c>
      <c r="M239" s="25"/>
      <c r="N239" s="14" t="s">
        <v>4126</v>
      </c>
      <c r="O239" s="8"/>
      <c r="P239" s="8"/>
      <c r="Q239" s="8"/>
      <c r="R239" s="8"/>
      <c r="S239" s="8"/>
      <c r="T239" s="8"/>
      <c r="U239" s="8"/>
      <c r="V239" s="8"/>
      <c r="W239" s="8"/>
      <c r="X239" s="8"/>
      <c r="Y239" s="8"/>
      <c r="Z239" s="8"/>
      <c r="AA239" s="8"/>
      <c r="AB239" s="8"/>
      <c r="AC239" s="8"/>
      <c r="AD239" s="8"/>
    </row>
    <row r="240" spans="1:30" ht="12.75" customHeight="1">
      <c r="A240" s="8"/>
      <c r="B240" s="5" t="s">
        <v>2279</v>
      </c>
      <c r="C240" s="5" t="s">
        <v>4094</v>
      </c>
      <c r="D240" s="5" t="s">
        <v>12</v>
      </c>
      <c r="E240" s="8" t="e">
        <f>VLOOKUP($D240,#REF!,2,0)</f>
        <v>#REF!</v>
      </c>
      <c r="F240" s="8" t="e">
        <f>VLOOKUP($D240,#REF!,3,0)</f>
        <v>#REF!</v>
      </c>
      <c r="G240" s="8" t="s">
        <v>13</v>
      </c>
      <c r="H240" s="8" t="s">
        <v>14</v>
      </c>
      <c r="I240" s="8" t="s">
        <v>1854</v>
      </c>
      <c r="J240" s="8" t="str">
        <f t="shared" si="1"/>
        <v>GUNCano_FIRING-Mortar 45 15m 4062_B00M_CANNONS</v>
      </c>
      <c r="K240" s="25" t="s">
        <v>2287</v>
      </c>
      <c r="L240" s="25" t="s">
        <v>4127</v>
      </c>
      <c r="M240" s="25"/>
      <c r="N240" s="14" t="s">
        <v>4128</v>
      </c>
      <c r="O240" s="8"/>
      <c r="P240" s="8"/>
      <c r="Q240" s="8"/>
      <c r="R240" s="8"/>
      <c r="S240" s="8"/>
      <c r="T240" s="8"/>
      <c r="U240" s="8"/>
      <c r="V240" s="8"/>
      <c r="W240" s="8"/>
      <c r="X240" s="8"/>
      <c r="Y240" s="8"/>
      <c r="Z240" s="8"/>
      <c r="AA240" s="8"/>
      <c r="AB240" s="8"/>
      <c r="AC240" s="8"/>
      <c r="AD240" s="8"/>
    </row>
    <row r="241" spans="1:30" ht="12.75" customHeight="1">
      <c r="A241" s="8"/>
      <c r="B241" s="5" t="s">
        <v>2279</v>
      </c>
      <c r="C241" s="5" t="s">
        <v>4097</v>
      </c>
      <c r="D241" s="5" t="s">
        <v>12</v>
      </c>
      <c r="E241" s="8" t="e">
        <f>VLOOKUP($D241,#REF!,2,0)</f>
        <v>#REF!</v>
      </c>
      <c r="F241" s="8" t="e">
        <f>VLOOKUP($D241,#REF!,3,0)</f>
        <v>#REF!</v>
      </c>
      <c r="G241" s="8" t="s">
        <v>13</v>
      </c>
      <c r="H241" s="8" t="s">
        <v>14</v>
      </c>
      <c r="I241" s="8" t="s">
        <v>1854</v>
      </c>
      <c r="J241" s="8" t="str">
        <f t="shared" si="1"/>
        <v>GUNCano_FIRING-Mortar 45 15m AB_B00M_CANNONS</v>
      </c>
      <c r="K241" s="25" t="s">
        <v>2289</v>
      </c>
      <c r="L241" s="25" t="s">
        <v>4129</v>
      </c>
      <c r="M241" s="25"/>
      <c r="N241" s="14" t="s">
        <v>4130</v>
      </c>
      <c r="O241" s="8"/>
      <c r="P241" s="8"/>
      <c r="Q241" s="8"/>
      <c r="R241" s="8"/>
      <c r="S241" s="8"/>
      <c r="T241" s="8"/>
      <c r="U241" s="8"/>
      <c r="V241" s="8"/>
      <c r="W241" s="8"/>
      <c r="X241" s="8"/>
      <c r="Y241" s="8"/>
      <c r="Z241" s="8"/>
      <c r="AA241" s="8"/>
      <c r="AB241" s="8"/>
      <c r="AC241" s="8"/>
      <c r="AD241" s="8"/>
    </row>
    <row r="242" spans="1:30" ht="12.75" customHeight="1">
      <c r="A242" s="8"/>
      <c r="B242" s="5" t="s">
        <v>2279</v>
      </c>
      <c r="C242" s="5" t="s">
        <v>4100</v>
      </c>
      <c r="D242" s="5" t="s">
        <v>12</v>
      </c>
      <c r="E242" s="8" t="e">
        <f>VLOOKUP($D242,#REF!,2,0)</f>
        <v>#REF!</v>
      </c>
      <c r="F242" s="8" t="e">
        <f>VLOOKUP($D242,#REF!,3,0)</f>
        <v>#REF!</v>
      </c>
      <c r="G242" s="8" t="s">
        <v>13</v>
      </c>
      <c r="H242" s="8" t="s">
        <v>14</v>
      </c>
      <c r="I242" s="8" t="s">
        <v>1854</v>
      </c>
      <c r="J242" s="8" t="str">
        <f t="shared" si="1"/>
        <v>GUNCano_FIRING-Mortar 45 15m HH_B00M_CANNONS</v>
      </c>
      <c r="K242" s="25" t="s">
        <v>2291</v>
      </c>
      <c r="L242" s="25" t="s">
        <v>4131</v>
      </c>
      <c r="M242" s="25"/>
      <c r="N242" s="14" t="s">
        <v>4132</v>
      </c>
      <c r="O242" s="8"/>
      <c r="P242" s="8"/>
      <c r="Q242" s="8"/>
      <c r="R242" s="8"/>
      <c r="S242" s="8"/>
      <c r="T242" s="8"/>
      <c r="U242" s="8"/>
      <c r="V242" s="8"/>
      <c r="W242" s="8"/>
      <c r="X242" s="8"/>
      <c r="Y242" s="8"/>
      <c r="Z242" s="8"/>
      <c r="AA242" s="8"/>
      <c r="AB242" s="8"/>
      <c r="AC242" s="8"/>
      <c r="AD242" s="8"/>
    </row>
    <row r="243" spans="1:30" ht="12.75" customHeight="1">
      <c r="A243" s="8"/>
      <c r="B243" s="5" t="s">
        <v>2279</v>
      </c>
      <c r="C243" s="5" t="s">
        <v>3758</v>
      </c>
      <c r="D243" s="5" t="s">
        <v>12</v>
      </c>
      <c r="E243" s="8" t="e">
        <f>VLOOKUP($D243,#REF!,2,0)</f>
        <v>#REF!</v>
      </c>
      <c r="F243" s="8" t="e">
        <f>VLOOKUP($D243,#REF!,3,0)</f>
        <v>#REF!</v>
      </c>
      <c r="G243" s="8" t="s">
        <v>13</v>
      </c>
      <c r="H243" s="8" t="s">
        <v>14</v>
      </c>
      <c r="I243" s="8" t="s">
        <v>1854</v>
      </c>
      <c r="J243" s="8" t="str">
        <f t="shared" si="1"/>
        <v>GUNCano_FIRING-Mortar 45 15m MS_B00M_CANNONS</v>
      </c>
      <c r="K243" s="25" t="s">
        <v>2293</v>
      </c>
      <c r="L243" s="25" t="s">
        <v>4133</v>
      </c>
      <c r="M243" s="25"/>
      <c r="N243" s="14" t="s">
        <v>4134</v>
      </c>
      <c r="O243" s="8"/>
      <c r="P243" s="8"/>
      <c r="Q243" s="8"/>
      <c r="R243" s="8"/>
      <c r="S243" s="8"/>
      <c r="T243" s="8"/>
      <c r="U243" s="8"/>
      <c r="V243" s="8"/>
      <c r="W243" s="8"/>
      <c r="X243" s="8"/>
      <c r="Y243" s="8"/>
      <c r="Z243" s="8"/>
      <c r="AA243" s="8"/>
      <c r="AB243" s="8"/>
      <c r="AC243" s="8"/>
      <c r="AD243" s="8"/>
    </row>
    <row r="244" spans="1:30" ht="12.75" customHeight="1">
      <c r="A244" s="8"/>
      <c r="B244" s="5" t="s">
        <v>2279</v>
      </c>
      <c r="C244" s="5" t="s">
        <v>4105</v>
      </c>
      <c r="D244" s="5" t="s">
        <v>12</v>
      </c>
      <c r="E244" s="8" t="e">
        <f>VLOOKUP($D244,#REF!,2,0)</f>
        <v>#REF!</v>
      </c>
      <c r="F244" s="8" t="e">
        <f>VLOOKUP($D244,#REF!,3,0)</f>
        <v>#REF!</v>
      </c>
      <c r="G244" s="8" t="s">
        <v>13</v>
      </c>
      <c r="H244" s="8" t="s">
        <v>14</v>
      </c>
      <c r="I244" s="8" t="s">
        <v>1854</v>
      </c>
      <c r="J244" s="8" t="str">
        <f t="shared" si="1"/>
        <v>GUNCano_FIRING-Mortar 45 100m Ambeo_B00M_CANNONS</v>
      </c>
      <c r="K244" s="25" t="s">
        <v>2295</v>
      </c>
      <c r="L244" s="25" t="s">
        <v>4135</v>
      </c>
      <c r="M244" s="25"/>
      <c r="N244" s="14" t="s">
        <v>4136</v>
      </c>
      <c r="O244" s="8"/>
      <c r="P244" s="8"/>
      <c r="Q244" s="8"/>
      <c r="R244" s="8"/>
      <c r="S244" s="8"/>
      <c r="T244" s="8"/>
      <c r="U244" s="8"/>
      <c r="V244" s="8"/>
      <c r="W244" s="8"/>
      <c r="X244" s="8"/>
      <c r="Y244" s="8"/>
      <c r="Z244" s="8"/>
      <c r="AA244" s="8"/>
      <c r="AB244" s="8"/>
      <c r="AC244" s="8"/>
      <c r="AD244" s="8"/>
    </row>
    <row r="245" spans="1:30" ht="12.75" customHeight="1">
      <c r="A245" s="8"/>
      <c r="B245" s="5" t="s">
        <v>2279</v>
      </c>
      <c r="C245" s="5" t="s">
        <v>4108</v>
      </c>
      <c r="D245" s="5" t="s">
        <v>12</v>
      </c>
      <c r="E245" s="8" t="e">
        <f>VLOOKUP($D245,#REF!,2,0)</f>
        <v>#REF!</v>
      </c>
      <c r="F245" s="8" t="e">
        <f>VLOOKUP($D245,#REF!,3,0)</f>
        <v>#REF!</v>
      </c>
      <c r="G245" s="8" t="s">
        <v>13</v>
      </c>
      <c r="H245" s="8" t="s">
        <v>14</v>
      </c>
      <c r="I245" s="8" t="s">
        <v>1854</v>
      </c>
      <c r="J245" s="8" t="str">
        <f t="shared" si="1"/>
        <v>GUNCano_FIRING-Mortar 45 100m ORTF3D Lo_B00M_CANNONS</v>
      </c>
      <c r="K245" s="25" t="s">
        <v>2297</v>
      </c>
      <c r="L245" s="25" t="s">
        <v>4137</v>
      </c>
      <c r="M245" s="25"/>
      <c r="N245" s="14" t="s">
        <v>4138</v>
      </c>
      <c r="O245" s="8"/>
      <c r="P245" s="8"/>
      <c r="Q245" s="8"/>
      <c r="R245" s="8"/>
      <c r="S245" s="8"/>
      <c r="T245" s="8"/>
      <c r="U245" s="8"/>
      <c r="V245" s="8"/>
      <c r="W245" s="8"/>
      <c r="X245" s="8"/>
      <c r="Y245" s="8"/>
      <c r="Z245" s="8"/>
      <c r="AA245" s="8"/>
      <c r="AB245" s="8"/>
      <c r="AC245" s="8"/>
      <c r="AD245" s="8"/>
    </row>
    <row r="246" spans="1:30" ht="12.75" customHeight="1">
      <c r="A246" s="8"/>
      <c r="B246" s="5" t="s">
        <v>2279</v>
      </c>
      <c r="C246" s="5" t="s">
        <v>4111</v>
      </c>
      <c r="D246" s="5" t="s">
        <v>12</v>
      </c>
      <c r="E246" s="8" t="e">
        <f>VLOOKUP($D246,#REF!,2,0)</f>
        <v>#REF!</v>
      </c>
      <c r="F246" s="8" t="e">
        <f>VLOOKUP($D246,#REF!,3,0)</f>
        <v>#REF!</v>
      </c>
      <c r="G246" s="8" t="s">
        <v>13</v>
      </c>
      <c r="H246" s="8" t="s">
        <v>14</v>
      </c>
      <c r="I246" s="8" t="s">
        <v>1854</v>
      </c>
      <c r="J246" s="8" t="str">
        <f t="shared" si="1"/>
        <v>GUNCano_FIRING-Mortar 45 100m ORTF3D Hi_B00M_CANNONS</v>
      </c>
      <c r="K246" s="25" t="s">
        <v>2300</v>
      </c>
      <c r="L246" s="25" t="s">
        <v>4139</v>
      </c>
      <c r="M246" s="25"/>
      <c r="N246" s="14" t="s">
        <v>4140</v>
      </c>
      <c r="O246" s="8"/>
      <c r="P246" s="8"/>
      <c r="Q246" s="8"/>
      <c r="R246" s="8"/>
      <c r="S246" s="8"/>
      <c r="T246" s="8"/>
      <c r="U246" s="8"/>
      <c r="V246" s="8"/>
      <c r="W246" s="8"/>
      <c r="X246" s="8"/>
      <c r="Y246" s="8"/>
      <c r="Z246" s="8"/>
      <c r="AA246" s="8"/>
      <c r="AB246" s="8"/>
      <c r="AC246" s="8"/>
      <c r="AD246" s="8"/>
    </row>
    <row r="247" spans="1:30" ht="12.75" customHeight="1">
      <c r="A247" s="8"/>
      <c r="B247" s="5" t="s">
        <v>2279</v>
      </c>
      <c r="C247" s="5" t="s">
        <v>2263</v>
      </c>
      <c r="D247" s="5" t="s">
        <v>12</v>
      </c>
      <c r="E247" s="8" t="e">
        <f>VLOOKUP($D247,#REF!,2,0)</f>
        <v>#REF!</v>
      </c>
      <c r="F247" s="8" t="e">
        <f>VLOOKUP($D247,#REF!,3,0)</f>
        <v>#REF!</v>
      </c>
      <c r="G247" s="8" t="s">
        <v>13</v>
      </c>
      <c r="H247" s="8" t="s">
        <v>14</v>
      </c>
      <c r="I247" s="8" t="s">
        <v>1854</v>
      </c>
      <c r="J247" s="8" t="str">
        <f t="shared" si="1"/>
        <v>GUNCano_FIRING-Mortar 45 100m H4N_B00M_CANNONS</v>
      </c>
      <c r="O247" s="8"/>
      <c r="P247" s="8"/>
      <c r="Q247" s="8"/>
      <c r="R247" s="8"/>
      <c r="S247" s="8"/>
      <c r="T247" s="8"/>
      <c r="U247" s="8"/>
      <c r="V247" s="8"/>
      <c r="W247" s="8"/>
      <c r="X247" s="8"/>
      <c r="Y247" s="8"/>
      <c r="Z247" s="8"/>
      <c r="AA247" s="8"/>
      <c r="AB247" s="8"/>
      <c r="AC247" s="8"/>
      <c r="AD247" s="8"/>
    </row>
    <row r="248" spans="1:30" ht="12.75" customHeight="1">
      <c r="A248" s="8"/>
      <c r="B248" s="5" t="s">
        <v>2279</v>
      </c>
      <c r="C248" s="5" t="s">
        <v>4116</v>
      </c>
      <c r="D248" s="5" t="s">
        <v>12</v>
      </c>
      <c r="E248" s="8" t="e">
        <f>VLOOKUP($D248,#REF!,2,0)</f>
        <v>#REF!</v>
      </c>
      <c r="F248" s="8" t="e">
        <f>VLOOKUP($D248,#REF!,3,0)</f>
        <v>#REF!</v>
      </c>
      <c r="G248" s="8" t="s">
        <v>13</v>
      </c>
      <c r="H248" s="8" t="s">
        <v>14</v>
      </c>
      <c r="I248" s="8" t="s">
        <v>1854</v>
      </c>
      <c r="J248" s="8" t="str">
        <f t="shared" si="1"/>
        <v>GUNCano_FIRING-Mortar 45 50m H6 BU_B00M_CANNONS</v>
      </c>
      <c r="O248" s="8"/>
      <c r="P248" s="8"/>
      <c r="Q248" s="8"/>
      <c r="R248" s="8"/>
      <c r="S248" s="8"/>
      <c r="T248" s="8"/>
      <c r="U248" s="8"/>
      <c r="V248" s="8"/>
      <c r="W248" s="8"/>
      <c r="X248" s="8"/>
      <c r="Y248" s="8"/>
      <c r="Z248" s="8"/>
      <c r="AA248" s="8"/>
      <c r="AB248" s="8"/>
      <c r="AC248" s="8"/>
      <c r="AD248" s="8"/>
    </row>
    <row r="249" spans="1:30" ht="12.75" customHeight="1">
      <c r="A249" s="8"/>
      <c r="B249" s="5" t="s">
        <v>2279</v>
      </c>
      <c r="C249" s="5" t="s">
        <v>4118</v>
      </c>
      <c r="D249" s="5" t="s">
        <v>12</v>
      </c>
      <c r="E249" s="8" t="e">
        <f>VLOOKUP($D249,#REF!,2,0)</f>
        <v>#REF!</v>
      </c>
      <c r="F249" s="8" t="e">
        <f>VLOOKUP($D249,#REF!,3,0)</f>
        <v>#REF!</v>
      </c>
      <c r="G249" s="8" t="s">
        <v>13</v>
      </c>
      <c r="H249" s="8" t="s">
        <v>14</v>
      </c>
      <c r="I249" s="8" t="s">
        <v>1854</v>
      </c>
      <c r="J249" s="8" t="str">
        <f t="shared" si="1"/>
        <v>GUNCano_FIRING-Mortar 45 80m XY_B00M_CANNONS</v>
      </c>
      <c r="K249" s="25" t="s">
        <v>2302</v>
      </c>
      <c r="L249" s="25" t="s">
        <v>4141</v>
      </c>
      <c r="M249" s="25"/>
      <c r="N249" s="14" t="s">
        <v>4142</v>
      </c>
      <c r="O249" s="8"/>
      <c r="P249" s="8"/>
      <c r="Q249" s="8"/>
      <c r="R249" s="8"/>
      <c r="S249" s="8"/>
      <c r="T249" s="8"/>
      <c r="U249" s="8"/>
      <c r="V249" s="8"/>
      <c r="W249" s="8"/>
      <c r="X249" s="8"/>
      <c r="Y249" s="8"/>
      <c r="Z249" s="8"/>
      <c r="AA249" s="8"/>
      <c r="AB249" s="8"/>
      <c r="AC249" s="8"/>
      <c r="AD249" s="8"/>
    </row>
    <row r="250" spans="1:30" ht="12.75" customHeight="1">
      <c r="A250" s="8"/>
      <c r="B250" s="5" t="s">
        <v>2279</v>
      </c>
      <c r="C250" s="5" t="s">
        <v>4121</v>
      </c>
      <c r="D250" s="5" t="s">
        <v>12</v>
      </c>
      <c r="E250" s="8" t="e">
        <f>VLOOKUP($D250,#REF!,2,0)</f>
        <v>#REF!</v>
      </c>
      <c r="F250" s="8" t="e">
        <f>VLOOKUP($D250,#REF!,3,0)</f>
        <v>#REF!</v>
      </c>
      <c r="G250" s="8" t="s">
        <v>13</v>
      </c>
      <c r="H250" s="8" t="s">
        <v>14</v>
      </c>
      <c r="I250" s="8" t="s">
        <v>1854</v>
      </c>
      <c r="J250" s="8" t="str">
        <f t="shared" si="1"/>
        <v>GUNCano_FIRING-Mortar 45 25m H6_B00M_CANNONS</v>
      </c>
      <c r="K250" s="25" t="s">
        <v>2303</v>
      </c>
      <c r="L250" s="25" t="s">
        <v>2303</v>
      </c>
      <c r="M250" s="25"/>
      <c r="N250" s="14" t="s">
        <v>4143</v>
      </c>
      <c r="O250" s="8"/>
      <c r="P250" s="8"/>
      <c r="Q250" s="8"/>
      <c r="R250" s="8"/>
      <c r="S250" s="8"/>
      <c r="T250" s="8"/>
      <c r="U250" s="8"/>
      <c r="V250" s="8"/>
      <c r="W250" s="8"/>
      <c r="X250" s="8"/>
      <c r="Y250" s="8"/>
      <c r="Z250" s="8"/>
      <c r="AA250" s="8"/>
      <c r="AB250" s="8"/>
      <c r="AC250" s="8"/>
      <c r="AD250" s="8"/>
    </row>
    <row r="251" spans="1:30" ht="12.75" customHeight="1">
      <c r="A251" s="8"/>
      <c r="B251" s="5" t="s">
        <v>2304</v>
      </c>
      <c r="C251" s="5" t="s">
        <v>4086</v>
      </c>
      <c r="D251" s="5" t="s">
        <v>12</v>
      </c>
      <c r="E251" s="8" t="e">
        <f>VLOOKUP($D251,#REF!,2,0)</f>
        <v>#REF!</v>
      </c>
      <c r="F251" s="8" t="e">
        <f>VLOOKUP($D251,#REF!,3,0)</f>
        <v>#REF!</v>
      </c>
      <c r="G251" s="8" t="s">
        <v>13</v>
      </c>
      <c r="H251" s="8" t="s">
        <v>14</v>
      </c>
      <c r="I251" s="8" t="s">
        <v>1854</v>
      </c>
      <c r="J251" s="8" t="str">
        <f t="shared" si="1"/>
        <v>GUNCano_FIRING-Loshult Arrow Gun 35 3m MS BU_B00M_CANNONS</v>
      </c>
      <c r="K251" s="25"/>
      <c r="L251" s="25"/>
      <c r="M251" s="25"/>
      <c r="O251" s="8" t="s">
        <v>2231</v>
      </c>
      <c r="P251" s="8" t="s">
        <v>2305</v>
      </c>
      <c r="Q251" s="8"/>
      <c r="R251" s="8"/>
      <c r="S251" s="8"/>
      <c r="T251" s="8"/>
      <c r="U251" s="8"/>
      <c r="V251" s="8"/>
      <c r="W251" s="8"/>
      <c r="X251" s="8"/>
      <c r="Y251" s="8"/>
      <c r="Z251" s="8"/>
      <c r="AA251" s="8"/>
      <c r="AB251" s="8"/>
      <c r="AC251" s="8"/>
      <c r="AD251" s="8"/>
    </row>
    <row r="252" spans="1:30" ht="12.75" customHeight="1">
      <c r="A252" s="8"/>
      <c r="B252" s="5" t="s">
        <v>2304</v>
      </c>
      <c r="C252" s="5" t="s">
        <v>4087</v>
      </c>
      <c r="D252" s="5" t="s">
        <v>12</v>
      </c>
      <c r="E252" s="8" t="e">
        <f>VLOOKUP($D252,#REF!,2,0)</f>
        <v>#REF!</v>
      </c>
      <c r="F252" s="8" t="e">
        <f>VLOOKUP($D252,#REF!,3,0)</f>
        <v>#REF!</v>
      </c>
      <c r="G252" s="8" t="s">
        <v>13</v>
      </c>
      <c r="H252" s="8" t="s">
        <v>14</v>
      </c>
      <c r="I252" s="8" t="s">
        <v>1854</v>
      </c>
      <c r="J252" s="8" t="str">
        <f t="shared" si="1"/>
        <v>GUNCano_FIRING-Loshult Arrow Gun 35 3m MS_B00M_CANNONS</v>
      </c>
      <c r="K252" s="8" t="s">
        <v>2307</v>
      </c>
      <c r="L252" s="25" t="s">
        <v>4144</v>
      </c>
      <c r="M252" s="25"/>
      <c r="N252" s="14" t="s">
        <v>4145</v>
      </c>
      <c r="O252" s="8" t="s">
        <v>2234</v>
      </c>
      <c r="P252" s="8"/>
      <c r="Q252" s="8"/>
      <c r="R252" s="8"/>
      <c r="S252" s="8"/>
      <c r="T252" s="8"/>
      <c r="U252" s="8"/>
      <c r="V252" s="8"/>
      <c r="W252" s="8"/>
      <c r="X252" s="8"/>
      <c r="Y252" s="8"/>
      <c r="Z252" s="8"/>
      <c r="AA252" s="8"/>
      <c r="AB252" s="8"/>
      <c r="AC252" s="8"/>
      <c r="AD252" s="8"/>
    </row>
    <row r="253" spans="1:30" ht="12.75" customHeight="1">
      <c r="A253" s="8"/>
      <c r="B253" s="5" t="s">
        <v>2304</v>
      </c>
      <c r="C253" s="5" t="s">
        <v>4090</v>
      </c>
      <c r="D253" s="5" t="s">
        <v>12</v>
      </c>
      <c r="E253" s="8" t="e">
        <f>VLOOKUP($D253,#REF!,2,0)</f>
        <v>#REF!</v>
      </c>
      <c r="F253" s="8" t="e">
        <f>VLOOKUP($D253,#REF!,3,0)</f>
        <v>#REF!</v>
      </c>
      <c r="G253" s="8" t="s">
        <v>13</v>
      </c>
      <c r="H253" s="8" t="s">
        <v>14</v>
      </c>
      <c r="I253" s="8" t="s">
        <v>1854</v>
      </c>
      <c r="J253" s="8" t="str">
        <f t="shared" si="1"/>
        <v>GUNCano_FIRING-Loshult Arrow Gun 35 3m XY BU_B00M_CANNONS</v>
      </c>
      <c r="K253" s="25"/>
      <c r="L253" s="25"/>
      <c r="M253" s="25"/>
      <c r="O253" s="8" t="s">
        <v>2235</v>
      </c>
      <c r="P253" s="8"/>
      <c r="Q253" s="8"/>
      <c r="R253" s="8"/>
      <c r="S253" s="8"/>
      <c r="T253" s="8"/>
      <c r="U253" s="8"/>
      <c r="V253" s="8"/>
      <c r="W253" s="8"/>
      <c r="X253" s="8"/>
      <c r="Y253" s="8"/>
      <c r="Z253" s="8"/>
      <c r="AA253" s="8"/>
      <c r="AB253" s="8"/>
      <c r="AC253" s="8"/>
      <c r="AD253" s="8"/>
    </row>
    <row r="254" spans="1:30" ht="12.75" customHeight="1">
      <c r="A254" s="8"/>
      <c r="B254" s="5" t="s">
        <v>2304</v>
      </c>
      <c r="C254" s="5" t="s">
        <v>4091</v>
      </c>
      <c r="D254" s="5" t="s">
        <v>12</v>
      </c>
      <c r="E254" s="8" t="e">
        <f>VLOOKUP($D254,#REF!,2,0)</f>
        <v>#REF!</v>
      </c>
      <c r="F254" s="8" t="e">
        <f>VLOOKUP($D254,#REF!,3,0)</f>
        <v>#REF!</v>
      </c>
      <c r="G254" s="8" t="s">
        <v>13</v>
      </c>
      <c r="H254" s="8" t="s">
        <v>14</v>
      </c>
      <c r="I254" s="8" t="s">
        <v>1854</v>
      </c>
      <c r="J254" s="8" t="str">
        <f t="shared" si="1"/>
        <v>GUNCano_FIRING-Loshult Arrow Gun 35 3m XY_B00M_CANNONS</v>
      </c>
      <c r="K254" s="8" t="s">
        <v>2310</v>
      </c>
      <c r="L254" s="8" t="s">
        <v>4146</v>
      </c>
      <c r="M254" s="8"/>
      <c r="N254" s="14" t="s">
        <v>4147</v>
      </c>
      <c r="O254" s="8" t="s">
        <v>2239</v>
      </c>
      <c r="P254" s="8"/>
      <c r="Q254" s="8"/>
      <c r="R254" s="8"/>
      <c r="S254" s="8"/>
      <c r="T254" s="8"/>
      <c r="U254" s="8"/>
      <c r="V254" s="8"/>
      <c r="W254" s="8"/>
      <c r="X254" s="8"/>
      <c r="Y254" s="8"/>
      <c r="Z254" s="8"/>
      <c r="AA254" s="8"/>
      <c r="AB254" s="8"/>
      <c r="AC254" s="8"/>
      <c r="AD254" s="8"/>
    </row>
    <row r="255" spans="1:30" ht="12.75" customHeight="1">
      <c r="A255" s="8"/>
      <c r="B255" s="5" t="s">
        <v>2304</v>
      </c>
      <c r="C255" s="5" t="s">
        <v>4094</v>
      </c>
      <c r="D255" s="5" t="s">
        <v>12</v>
      </c>
      <c r="E255" s="8" t="e">
        <f>VLOOKUP($D255,#REF!,2,0)</f>
        <v>#REF!</v>
      </c>
      <c r="F255" s="8" t="e">
        <f>VLOOKUP($D255,#REF!,3,0)</f>
        <v>#REF!</v>
      </c>
      <c r="G255" s="8" t="s">
        <v>13</v>
      </c>
      <c r="H255" s="8" t="s">
        <v>14</v>
      </c>
      <c r="I255" s="8" t="s">
        <v>1854</v>
      </c>
      <c r="J255" s="8" t="str">
        <f t="shared" si="1"/>
        <v>GUNCano_FIRING-Loshult Arrow Gun 35 15m 4062_B00M_CANNONS</v>
      </c>
      <c r="K255" s="25" t="s">
        <v>2312</v>
      </c>
      <c r="L255" s="8" t="s">
        <v>4148</v>
      </c>
      <c r="M255" s="8"/>
      <c r="N255" s="14" t="s">
        <v>4149</v>
      </c>
      <c r="O255" s="8" t="s">
        <v>2243</v>
      </c>
      <c r="P255" s="8"/>
      <c r="Q255" s="8"/>
      <c r="R255" s="8"/>
      <c r="S255" s="8"/>
      <c r="T255" s="8"/>
      <c r="U255" s="8"/>
      <c r="V255" s="8"/>
      <c r="W255" s="8"/>
      <c r="X255" s="8"/>
      <c r="Y255" s="8"/>
      <c r="Z255" s="8"/>
      <c r="AA255" s="8"/>
      <c r="AB255" s="8"/>
      <c r="AC255" s="8"/>
      <c r="AD255" s="8"/>
    </row>
    <row r="256" spans="1:30" ht="12.75" customHeight="1">
      <c r="A256" s="8"/>
      <c r="B256" s="5" t="s">
        <v>2304</v>
      </c>
      <c r="C256" s="5" t="s">
        <v>4097</v>
      </c>
      <c r="D256" s="5" t="s">
        <v>12</v>
      </c>
      <c r="E256" s="8" t="e">
        <f>VLOOKUP($D256,#REF!,2,0)</f>
        <v>#REF!</v>
      </c>
      <c r="F256" s="8" t="e">
        <f>VLOOKUP($D256,#REF!,3,0)</f>
        <v>#REF!</v>
      </c>
      <c r="G256" s="8" t="s">
        <v>13</v>
      </c>
      <c r="H256" s="8" t="s">
        <v>14</v>
      </c>
      <c r="I256" s="8" t="s">
        <v>1854</v>
      </c>
      <c r="J256" s="8" t="str">
        <f t="shared" si="1"/>
        <v>GUNCano_FIRING-Loshult Arrow Gun 35 15m AB_B00M_CANNONS</v>
      </c>
      <c r="K256" s="25" t="s">
        <v>2314</v>
      </c>
      <c r="L256" s="8" t="s">
        <v>4150</v>
      </c>
      <c r="M256" s="8"/>
      <c r="N256" s="14" t="s">
        <v>4151</v>
      </c>
      <c r="O256" s="8" t="s">
        <v>2246</v>
      </c>
      <c r="P256" s="8"/>
      <c r="Q256" s="8"/>
      <c r="R256" s="8"/>
      <c r="S256" s="8"/>
      <c r="T256" s="8"/>
      <c r="U256" s="8"/>
      <c r="V256" s="8"/>
      <c r="W256" s="8"/>
      <c r="X256" s="8"/>
      <c r="Y256" s="8"/>
      <c r="Z256" s="8"/>
      <c r="AA256" s="8"/>
      <c r="AB256" s="8"/>
      <c r="AC256" s="8"/>
      <c r="AD256" s="8"/>
    </row>
    <row r="257" spans="1:30" ht="12.75" customHeight="1">
      <c r="A257" s="8"/>
      <c r="B257" s="5" t="s">
        <v>2304</v>
      </c>
      <c r="C257" s="5" t="s">
        <v>4100</v>
      </c>
      <c r="D257" s="5" t="s">
        <v>12</v>
      </c>
      <c r="E257" s="8" t="e">
        <f>VLOOKUP($D257,#REF!,2,0)</f>
        <v>#REF!</v>
      </c>
      <c r="F257" s="8" t="e">
        <f>VLOOKUP($D257,#REF!,3,0)</f>
        <v>#REF!</v>
      </c>
      <c r="G257" s="8" t="s">
        <v>13</v>
      </c>
      <c r="H257" s="8" t="s">
        <v>14</v>
      </c>
      <c r="I257" s="8" t="s">
        <v>1854</v>
      </c>
      <c r="J257" s="8" t="str">
        <f t="shared" si="1"/>
        <v>GUNCano_FIRING-Loshult Arrow Gun 35 15m HH_B00M_CANNONS</v>
      </c>
      <c r="K257" s="25" t="s">
        <v>2316</v>
      </c>
      <c r="L257" s="25" t="s">
        <v>4152</v>
      </c>
      <c r="M257" s="25"/>
      <c r="N257" s="14" t="s">
        <v>4153</v>
      </c>
      <c r="O257" s="8" t="s">
        <v>2249</v>
      </c>
      <c r="P257" s="8"/>
      <c r="Q257" s="8"/>
      <c r="R257" s="8"/>
      <c r="S257" s="8"/>
      <c r="T257" s="8"/>
      <c r="U257" s="8"/>
      <c r="V257" s="8"/>
      <c r="W257" s="8"/>
      <c r="X257" s="8"/>
      <c r="Y257" s="8"/>
      <c r="Z257" s="8"/>
      <c r="AA257" s="8"/>
      <c r="AB257" s="8"/>
      <c r="AC257" s="8"/>
      <c r="AD257" s="8"/>
    </row>
    <row r="258" spans="1:30" ht="12.75" customHeight="1">
      <c r="A258" s="8"/>
      <c r="B258" s="5" t="s">
        <v>2304</v>
      </c>
      <c r="C258" s="5" t="s">
        <v>3758</v>
      </c>
      <c r="D258" s="5" t="s">
        <v>12</v>
      </c>
      <c r="E258" s="8" t="e">
        <f>VLOOKUP($D258,#REF!,2,0)</f>
        <v>#REF!</v>
      </c>
      <c r="F258" s="8" t="e">
        <f>VLOOKUP($D258,#REF!,3,0)</f>
        <v>#REF!</v>
      </c>
      <c r="G258" s="8" t="s">
        <v>13</v>
      </c>
      <c r="H258" s="8" t="s">
        <v>14</v>
      </c>
      <c r="I258" s="8" t="s">
        <v>1854</v>
      </c>
      <c r="J258" s="8" t="str">
        <f t="shared" si="1"/>
        <v>GUNCano_FIRING-Loshult Arrow Gun 35 15m MS_B00M_CANNONS</v>
      </c>
      <c r="K258" s="25" t="s">
        <v>2318</v>
      </c>
      <c r="L258" s="25" t="s">
        <v>4154</v>
      </c>
      <c r="M258" s="25"/>
      <c r="N258" s="14" t="s">
        <v>4155</v>
      </c>
      <c r="O258" s="8" t="s">
        <v>2252</v>
      </c>
      <c r="P258" s="8"/>
      <c r="Q258" s="8"/>
      <c r="R258" s="8"/>
      <c r="S258" s="8"/>
      <c r="T258" s="8"/>
      <c r="U258" s="8"/>
      <c r="V258" s="8"/>
      <c r="W258" s="8"/>
      <c r="X258" s="8"/>
      <c r="Y258" s="8"/>
      <c r="Z258" s="8"/>
      <c r="AA258" s="8"/>
      <c r="AB258" s="8"/>
      <c r="AC258" s="8"/>
      <c r="AD258" s="8"/>
    </row>
    <row r="259" spans="1:30" ht="12.75" customHeight="1">
      <c r="A259" s="8"/>
      <c r="B259" s="5" t="s">
        <v>2304</v>
      </c>
      <c r="C259" s="5" t="s">
        <v>4105</v>
      </c>
      <c r="D259" s="5" t="s">
        <v>12</v>
      </c>
      <c r="E259" s="8" t="e">
        <f>VLOOKUP($D259,#REF!,2,0)</f>
        <v>#REF!</v>
      </c>
      <c r="F259" s="8" t="e">
        <f>VLOOKUP($D259,#REF!,3,0)</f>
        <v>#REF!</v>
      </c>
      <c r="G259" s="8" t="s">
        <v>13</v>
      </c>
      <c r="H259" s="8" t="s">
        <v>14</v>
      </c>
      <c r="I259" s="8" t="s">
        <v>1854</v>
      </c>
      <c r="J259" s="8" t="str">
        <f t="shared" si="1"/>
        <v>GUNCano_FIRING-Loshult Arrow Gun 35 100m Ambeo_B00M_CANNONS</v>
      </c>
      <c r="K259" s="8" t="s">
        <v>2320</v>
      </c>
      <c r="L259" s="25" t="s">
        <v>4156</v>
      </c>
      <c r="M259" s="25"/>
      <c r="N259" s="14" t="s">
        <v>4157</v>
      </c>
      <c r="O259" s="8" t="s">
        <v>2255</v>
      </c>
      <c r="P259" s="8"/>
      <c r="Q259" s="8"/>
      <c r="R259" s="8"/>
      <c r="S259" s="8"/>
      <c r="T259" s="8"/>
      <c r="U259" s="8"/>
      <c r="V259" s="8"/>
      <c r="W259" s="8"/>
      <c r="X259" s="8"/>
      <c r="Y259" s="8"/>
      <c r="Z259" s="8"/>
      <c r="AA259" s="8"/>
      <c r="AB259" s="8"/>
      <c r="AC259" s="8"/>
      <c r="AD259" s="8"/>
    </row>
    <row r="260" spans="1:30" ht="12.75" customHeight="1">
      <c r="A260" s="8"/>
      <c r="B260" s="5" t="s">
        <v>2304</v>
      </c>
      <c r="C260" s="5" t="s">
        <v>4108</v>
      </c>
      <c r="D260" s="5" t="s">
        <v>12</v>
      </c>
      <c r="E260" s="8" t="e">
        <f>VLOOKUP($D260,#REF!,2,0)</f>
        <v>#REF!</v>
      </c>
      <c r="F260" s="8" t="e">
        <f>VLOOKUP($D260,#REF!,3,0)</f>
        <v>#REF!</v>
      </c>
      <c r="G260" s="8" t="s">
        <v>13</v>
      </c>
      <c r="H260" s="8" t="s">
        <v>14</v>
      </c>
      <c r="I260" s="8" t="s">
        <v>1854</v>
      </c>
      <c r="J260" s="8" t="str">
        <f t="shared" si="1"/>
        <v>GUNCano_FIRING-Loshult Arrow Gun 35 100m ORTF3D Lo_B00M_CANNONS</v>
      </c>
      <c r="K260" s="8" t="s">
        <v>2322</v>
      </c>
      <c r="L260" s="25" t="s">
        <v>4158</v>
      </c>
      <c r="M260" s="25"/>
      <c r="N260" s="14" t="s">
        <v>4159</v>
      </c>
      <c r="O260" s="8" t="s">
        <v>2259</v>
      </c>
      <c r="P260" s="8"/>
      <c r="Q260" s="8"/>
      <c r="R260" s="8"/>
      <c r="S260" s="8"/>
      <c r="T260" s="8"/>
      <c r="U260" s="8"/>
      <c r="V260" s="8"/>
      <c r="W260" s="8"/>
      <c r="X260" s="8"/>
      <c r="Y260" s="8"/>
      <c r="Z260" s="8"/>
      <c r="AA260" s="8"/>
      <c r="AB260" s="8"/>
      <c r="AC260" s="8"/>
      <c r="AD260" s="8"/>
    </row>
    <row r="261" spans="1:30" ht="12.75" customHeight="1">
      <c r="A261" s="8"/>
      <c r="B261" s="5" t="s">
        <v>2304</v>
      </c>
      <c r="C261" s="5" t="s">
        <v>4111</v>
      </c>
      <c r="D261" s="5" t="s">
        <v>12</v>
      </c>
      <c r="E261" s="8" t="e">
        <f>VLOOKUP($D261,#REF!,2,0)</f>
        <v>#REF!</v>
      </c>
      <c r="F261" s="8" t="e">
        <f>VLOOKUP($D261,#REF!,3,0)</f>
        <v>#REF!</v>
      </c>
      <c r="G261" s="8" t="s">
        <v>13</v>
      </c>
      <c r="H261" s="8" t="s">
        <v>14</v>
      </c>
      <c r="I261" s="8" t="s">
        <v>1854</v>
      </c>
      <c r="J261" s="8" t="str">
        <f t="shared" si="1"/>
        <v>GUNCano_FIRING-Loshult Arrow Gun 35 100m ORTF3D Hi_B00M_CANNONS</v>
      </c>
      <c r="K261" s="8" t="s">
        <v>2324</v>
      </c>
      <c r="L261" s="25" t="s">
        <v>4160</v>
      </c>
      <c r="M261" s="25"/>
      <c r="N261" s="14" t="s">
        <v>4161</v>
      </c>
      <c r="O261" s="8" t="s">
        <v>2262</v>
      </c>
      <c r="P261" s="8"/>
      <c r="Q261" s="8"/>
      <c r="R261" s="8"/>
      <c r="S261" s="8"/>
      <c r="T261" s="8"/>
      <c r="U261" s="8"/>
      <c r="V261" s="8"/>
      <c r="W261" s="8"/>
      <c r="X261" s="8"/>
      <c r="Y261" s="8"/>
      <c r="Z261" s="8"/>
      <c r="AA261" s="8"/>
      <c r="AB261" s="8"/>
      <c r="AC261" s="8"/>
      <c r="AD261" s="8"/>
    </row>
    <row r="262" spans="1:30" ht="12.75" customHeight="1">
      <c r="A262" s="8"/>
      <c r="B262" s="5" t="s">
        <v>2304</v>
      </c>
      <c r="C262" s="5" t="s">
        <v>2263</v>
      </c>
      <c r="D262" s="5" t="s">
        <v>12</v>
      </c>
      <c r="E262" s="8" t="e">
        <f>VLOOKUP($D262,#REF!,2,0)</f>
        <v>#REF!</v>
      </c>
      <c r="F262" s="8" t="e">
        <f>VLOOKUP($D262,#REF!,3,0)</f>
        <v>#REF!</v>
      </c>
      <c r="G262" s="8" t="s">
        <v>13</v>
      </c>
      <c r="H262" s="8" t="s">
        <v>14</v>
      </c>
      <c r="I262" s="8" t="s">
        <v>1854</v>
      </c>
      <c r="J262" s="8" t="str">
        <f t="shared" si="1"/>
        <v>GUNCano_FIRING-Loshult Arrow Gun 35 100m H4N_B00M_CANNONS</v>
      </c>
      <c r="K262" s="25" t="s">
        <v>2326</v>
      </c>
      <c r="L262" s="25" t="s">
        <v>4162</v>
      </c>
      <c r="M262" s="25"/>
      <c r="N262" s="14" t="s">
        <v>4163</v>
      </c>
      <c r="O262" s="8" t="s">
        <v>2327</v>
      </c>
      <c r="P262" s="8"/>
      <c r="Q262" s="8"/>
      <c r="R262" s="8"/>
      <c r="S262" s="8"/>
      <c r="T262" s="8"/>
      <c r="U262" s="8"/>
      <c r="V262" s="8"/>
      <c r="W262" s="8"/>
      <c r="X262" s="8"/>
      <c r="Y262" s="8"/>
      <c r="Z262" s="8"/>
      <c r="AA262" s="8"/>
      <c r="AB262" s="8"/>
      <c r="AC262" s="8"/>
      <c r="AD262" s="8"/>
    </row>
    <row r="263" spans="1:30" ht="12.75" customHeight="1">
      <c r="A263" s="8"/>
      <c r="B263" s="5" t="s">
        <v>2304</v>
      </c>
      <c r="C263" s="5" t="s">
        <v>4116</v>
      </c>
      <c r="D263" s="5" t="s">
        <v>12</v>
      </c>
      <c r="E263" s="8" t="e">
        <f>VLOOKUP($D263,#REF!,2,0)</f>
        <v>#REF!</v>
      </c>
      <c r="F263" s="8" t="e">
        <f>VLOOKUP($D263,#REF!,3,0)</f>
        <v>#REF!</v>
      </c>
      <c r="G263" s="8" t="s">
        <v>13</v>
      </c>
      <c r="H263" s="8" t="s">
        <v>14</v>
      </c>
      <c r="I263" s="8" t="s">
        <v>1854</v>
      </c>
      <c r="J263" s="8" t="str">
        <f t="shared" si="1"/>
        <v>GUNCano_FIRING-Loshult Arrow Gun 35 50m H6 BU_B00M_CANNONS</v>
      </c>
      <c r="K263" s="25" t="s">
        <v>2329</v>
      </c>
      <c r="N263" s="14" t="s">
        <v>4164</v>
      </c>
      <c r="O263" s="8" t="s">
        <v>2270</v>
      </c>
      <c r="P263" s="8"/>
      <c r="Q263" s="8"/>
      <c r="R263" s="8"/>
      <c r="S263" s="8"/>
      <c r="T263" s="8"/>
      <c r="U263" s="8"/>
      <c r="V263" s="8"/>
      <c r="W263" s="8"/>
      <c r="X263" s="8"/>
      <c r="Y263" s="8"/>
      <c r="Z263" s="8"/>
      <c r="AA263" s="8"/>
      <c r="AB263" s="8"/>
      <c r="AC263" s="8"/>
      <c r="AD263" s="8"/>
    </row>
    <row r="264" spans="1:30" ht="12.75" customHeight="1">
      <c r="A264" s="8"/>
      <c r="B264" s="5" t="s">
        <v>2304</v>
      </c>
      <c r="C264" s="5" t="s">
        <v>4118</v>
      </c>
      <c r="D264" s="5" t="s">
        <v>12</v>
      </c>
      <c r="E264" s="8" t="e">
        <f>VLOOKUP($D264,#REF!,2,0)</f>
        <v>#REF!</v>
      </c>
      <c r="F264" s="8" t="e">
        <f>VLOOKUP($D264,#REF!,3,0)</f>
        <v>#REF!</v>
      </c>
      <c r="G264" s="8" t="s">
        <v>13</v>
      </c>
      <c r="H264" s="8" t="s">
        <v>14</v>
      </c>
      <c r="I264" s="8" t="s">
        <v>1854</v>
      </c>
      <c r="J264" s="8" t="str">
        <f t="shared" si="1"/>
        <v>GUNCano_FIRING-Loshult Arrow Gun 35 80m XY_B00M_CANNONS</v>
      </c>
      <c r="K264" s="8" t="s">
        <v>2331</v>
      </c>
      <c r="L264" s="8" t="s">
        <v>4165</v>
      </c>
      <c r="M264" s="8"/>
      <c r="N264" s="14" t="s">
        <v>4166</v>
      </c>
      <c r="O264" s="8" t="s">
        <v>2274</v>
      </c>
      <c r="P264" s="8"/>
      <c r="Q264" s="8"/>
      <c r="R264" s="8"/>
      <c r="S264" s="8"/>
      <c r="T264" s="8"/>
      <c r="U264" s="8"/>
      <c r="V264" s="8"/>
      <c r="W264" s="8"/>
      <c r="X264" s="8"/>
      <c r="Y264" s="8"/>
      <c r="Z264" s="8"/>
      <c r="AA264" s="8"/>
      <c r="AB264" s="8"/>
      <c r="AC264" s="8"/>
      <c r="AD264" s="8"/>
    </row>
    <row r="265" spans="1:30" ht="12.75" customHeight="1">
      <c r="A265" s="8"/>
      <c r="B265" s="5" t="s">
        <v>2304</v>
      </c>
      <c r="C265" s="5" t="s">
        <v>4121</v>
      </c>
      <c r="D265" s="5" t="s">
        <v>12</v>
      </c>
      <c r="E265" s="8" t="e">
        <f>VLOOKUP($D265,#REF!,2,0)</f>
        <v>#REF!</v>
      </c>
      <c r="F265" s="8" t="e">
        <f>VLOOKUP($D265,#REF!,3,0)</f>
        <v>#REF!</v>
      </c>
      <c r="G265" s="8" t="s">
        <v>13</v>
      </c>
      <c r="H265" s="8" t="s">
        <v>14</v>
      </c>
      <c r="I265" s="8" t="s">
        <v>1854</v>
      </c>
      <c r="J265" s="8" t="str">
        <f t="shared" si="1"/>
        <v>GUNCano_FIRING-Loshult Arrow Gun 35 25m H6_B00M_CANNONS</v>
      </c>
      <c r="K265" s="25" t="s">
        <v>2332</v>
      </c>
      <c r="L265" s="8" t="s">
        <v>2332</v>
      </c>
      <c r="M265" s="8"/>
      <c r="N265" s="14" t="s">
        <v>4167</v>
      </c>
      <c r="O265" s="8" t="s">
        <v>2278</v>
      </c>
      <c r="P265" s="8"/>
      <c r="Q265" s="8"/>
      <c r="R265" s="8"/>
      <c r="S265" s="8"/>
      <c r="T265" s="8"/>
      <c r="U265" s="8"/>
      <c r="V265" s="8"/>
      <c r="W265" s="8"/>
      <c r="X265" s="8"/>
      <c r="Y265" s="8"/>
      <c r="Z265" s="8"/>
      <c r="AA265" s="8"/>
      <c r="AB265" s="8"/>
      <c r="AC265" s="8"/>
      <c r="AD265" s="8"/>
    </row>
    <row r="266" spans="1:30" ht="12.75" customHeight="1">
      <c r="A266" s="8"/>
      <c r="B266" s="5"/>
      <c r="C266" s="5"/>
      <c r="D266" s="5"/>
      <c r="E266" s="8" t="e">
        <f>VLOOKUP($D266,#REF!,2,0)</f>
        <v>#REF!</v>
      </c>
      <c r="F266" s="8" t="e">
        <f>VLOOKUP($D266,#REF!,3,0)</f>
        <v>#REF!</v>
      </c>
      <c r="G266" s="8"/>
      <c r="H266" s="8" t="s">
        <v>14</v>
      </c>
      <c r="I266" s="8" t="s">
        <v>1854</v>
      </c>
      <c r="J266" s="8" t="str">
        <f t="shared" ref="J266:J520" si="2">D266&amp;"_"&amp;G266&amp;"-"&amp;B266&amp;" "&amp;C266&amp;"_"&amp;H266&amp;"_"&amp;I266&amp;"_"&amp;A266</f>
        <v>_- _B00M_CANNONS_</v>
      </c>
      <c r="N266" s="8"/>
      <c r="O266" s="8"/>
      <c r="P266" s="8"/>
      <c r="Q266" s="8"/>
      <c r="R266" s="8"/>
      <c r="S266" s="8"/>
      <c r="T266" s="8"/>
      <c r="U266" s="8"/>
      <c r="V266" s="8"/>
      <c r="W266" s="8"/>
      <c r="X266" s="8"/>
      <c r="Y266" s="8"/>
      <c r="Z266" s="8"/>
      <c r="AA266" s="8"/>
      <c r="AB266" s="8"/>
      <c r="AC266" s="8"/>
      <c r="AD266" s="8"/>
    </row>
    <row r="267" spans="1:30" ht="12.75" customHeight="1">
      <c r="A267" s="8"/>
      <c r="B267" s="5"/>
      <c r="C267" s="5"/>
      <c r="D267" s="5"/>
      <c r="E267" s="8" t="e">
        <f>VLOOKUP($D267,#REF!,2,0)</f>
        <v>#REF!</v>
      </c>
      <c r="F267" s="8" t="e">
        <f>VLOOKUP($D267,#REF!,3,0)</f>
        <v>#REF!</v>
      </c>
      <c r="G267" s="8"/>
      <c r="H267" s="8" t="s">
        <v>14</v>
      </c>
      <c r="I267" s="8" t="s">
        <v>1854</v>
      </c>
      <c r="J267" s="8" t="str">
        <f t="shared" si="2"/>
        <v>_- _B00M_CANNONS_</v>
      </c>
      <c r="K267" s="8"/>
      <c r="N267" s="8"/>
      <c r="O267" s="8"/>
      <c r="P267" s="8"/>
      <c r="Q267" s="8"/>
      <c r="R267" s="8"/>
      <c r="S267" s="8"/>
      <c r="T267" s="8"/>
      <c r="U267" s="8"/>
      <c r="V267" s="8"/>
      <c r="W267" s="8"/>
      <c r="X267" s="8"/>
      <c r="Y267" s="8"/>
      <c r="Z267" s="8"/>
      <c r="AA267" s="8"/>
      <c r="AB267" s="8"/>
      <c r="AC267" s="8"/>
      <c r="AD267" s="8"/>
    </row>
    <row r="268" spans="1:30" ht="12.75" customHeight="1">
      <c r="A268" s="8"/>
      <c r="B268" s="5"/>
      <c r="C268" s="5"/>
      <c r="D268" s="5"/>
      <c r="E268" s="8" t="e">
        <f>VLOOKUP($D268,#REF!,2,0)</f>
        <v>#REF!</v>
      </c>
      <c r="F268" s="8" t="e">
        <f>VLOOKUP($D268,#REF!,3,0)</f>
        <v>#REF!</v>
      </c>
      <c r="G268" s="8"/>
      <c r="H268" s="8" t="s">
        <v>14</v>
      </c>
      <c r="I268" s="8" t="s">
        <v>1854</v>
      </c>
      <c r="J268" s="8" t="str">
        <f t="shared" si="2"/>
        <v>_- _B00M_CANNONS_</v>
      </c>
      <c r="K268" s="8"/>
      <c r="N268" s="8"/>
      <c r="O268" s="8"/>
      <c r="P268" s="8"/>
      <c r="Q268" s="8"/>
      <c r="R268" s="8"/>
      <c r="S268" s="8"/>
      <c r="T268" s="8"/>
      <c r="U268" s="8"/>
      <c r="V268" s="8"/>
      <c r="W268" s="8"/>
      <c r="X268" s="8"/>
      <c r="Y268" s="8"/>
      <c r="Z268" s="8"/>
      <c r="AA268" s="8"/>
      <c r="AB268" s="8"/>
      <c r="AC268" s="8"/>
      <c r="AD268" s="8"/>
    </row>
    <row r="269" spans="1:30" ht="12.75" customHeight="1">
      <c r="A269" s="8"/>
      <c r="B269" s="5"/>
      <c r="C269" s="5"/>
      <c r="D269" s="5"/>
      <c r="E269" s="8" t="e">
        <f>VLOOKUP($D269,#REF!,2,0)</f>
        <v>#REF!</v>
      </c>
      <c r="F269" s="8" t="e">
        <f>VLOOKUP($D269,#REF!,3,0)</f>
        <v>#REF!</v>
      </c>
      <c r="G269" s="8"/>
      <c r="H269" s="8" t="s">
        <v>14</v>
      </c>
      <c r="I269" s="8" t="s">
        <v>1854</v>
      </c>
      <c r="J269" s="8" t="str">
        <f t="shared" si="2"/>
        <v>_- _B00M_CANNONS_</v>
      </c>
      <c r="K269" s="8"/>
      <c r="N269" s="8"/>
      <c r="O269" s="8"/>
      <c r="P269" s="8"/>
      <c r="Q269" s="8"/>
      <c r="R269" s="8"/>
      <c r="S269" s="8"/>
      <c r="T269" s="8"/>
      <c r="U269" s="8"/>
      <c r="V269" s="8"/>
      <c r="W269" s="8"/>
      <c r="X269" s="8"/>
      <c r="Y269" s="8"/>
      <c r="Z269" s="8"/>
      <c r="AA269" s="8"/>
      <c r="AB269" s="8"/>
      <c r="AC269" s="8"/>
      <c r="AD269" s="8"/>
    </row>
    <row r="270" spans="1:30" ht="12.75" customHeight="1">
      <c r="A270" s="8"/>
      <c r="B270" s="5"/>
      <c r="C270" s="5"/>
      <c r="D270" s="5"/>
      <c r="E270" s="8" t="e">
        <f>VLOOKUP($D270,#REF!,2,0)</f>
        <v>#REF!</v>
      </c>
      <c r="F270" s="8" t="e">
        <f>VLOOKUP($D270,#REF!,3,0)</f>
        <v>#REF!</v>
      </c>
      <c r="G270" s="8"/>
      <c r="H270" s="8" t="s">
        <v>14</v>
      </c>
      <c r="I270" s="8" t="s">
        <v>1854</v>
      </c>
      <c r="J270" s="8" t="str">
        <f t="shared" si="2"/>
        <v>_- _B00M_CANNONS_</v>
      </c>
      <c r="K270" s="8"/>
      <c r="N270" s="8"/>
      <c r="O270" s="8"/>
      <c r="P270" s="8"/>
      <c r="Q270" s="8"/>
      <c r="R270" s="8"/>
      <c r="S270" s="8"/>
      <c r="T270" s="8"/>
      <c r="U270" s="8"/>
      <c r="V270" s="8"/>
      <c r="W270" s="8"/>
      <c r="X270" s="8"/>
      <c r="Y270" s="8"/>
      <c r="Z270" s="8"/>
      <c r="AA270" s="8"/>
      <c r="AB270" s="8"/>
      <c r="AC270" s="8"/>
      <c r="AD270" s="8"/>
    </row>
    <row r="271" spans="1:30" ht="12.75" customHeight="1">
      <c r="A271" s="8"/>
      <c r="B271" s="5"/>
      <c r="C271" s="5"/>
      <c r="D271" s="5"/>
      <c r="E271" s="8" t="e">
        <f>VLOOKUP($D271,#REF!,2,0)</f>
        <v>#REF!</v>
      </c>
      <c r="F271" s="8" t="e">
        <f>VLOOKUP($D271,#REF!,3,0)</f>
        <v>#REF!</v>
      </c>
      <c r="G271" s="8"/>
      <c r="H271" s="8" t="s">
        <v>14</v>
      </c>
      <c r="I271" s="8" t="s">
        <v>1854</v>
      </c>
      <c r="J271" s="8" t="str">
        <f t="shared" si="2"/>
        <v>_- _B00M_CANNONS_</v>
      </c>
      <c r="K271" s="8"/>
      <c r="N271" s="8"/>
      <c r="O271" s="8"/>
      <c r="P271" s="8"/>
      <c r="Q271" s="8"/>
      <c r="R271" s="8"/>
      <c r="S271" s="8"/>
      <c r="T271" s="8"/>
      <c r="U271" s="8"/>
      <c r="V271" s="8"/>
      <c r="W271" s="8"/>
      <c r="X271" s="8"/>
      <c r="Y271" s="8"/>
      <c r="Z271" s="8"/>
      <c r="AA271" s="8"/>
      <c r="AB271" s="8"/>
      <c r="AC271" s="8"/>
      <c r="AD271" s="8"/>
    </row>
    <row r="272" spans="1:30" ht="12.75" customHeight="1">
      <c r="A272" s="8"/>
      <c r="B272" s="5"/>
      <c r="C272" s="5"/>
      <c r="D272" s="5"/>
      <c r="E272" s="8" t="e">
        <f>VLOOKUP($D272,#REF!,2,0)</f>
        <v>#REF!</v>
      </c>
      <c r="F272" s="8" t="e">
        <f>VLOOKUP($D272,#REF!,3,0)</f>
        <v>#REF!</v>
      </c>
      <c r="G272" s="8"/>
      <c r="H272" s="8" t="s">
        <v>14</v>
      </c>
      <c r="I272" s="8" t="s">
        <v>1854</v>
      </c>
      <c r="J272" s="8" t="str">
        <f t="shared" si="2"/>
        <v>_- _B00M_CANNONS_</v>
      </c>
      <c r="K272" s="8"/>
      <c r="L272" s="8"/>
      <c r="M272" s="8"/>
      <c r="N272" s="8"/>
      <c r="O272" s="8"/>
      <c r="P272" s="8"/>
      <c r="Q272" s="8"/>
      <c r="R272" s="8"/>
      <c r="S272" s="8"/>
      <c r="T272" s="8"/>
      <c r="U272" s="8"/>
      <c r="V272" s="8"/>
      <c r="W272" s="8"/>
      <c r="X272" s="8"/>
      <c r="Y272" s="8"/>
      <c r="Z272" s="8"/>
      <c r="AA272" s="8"/>
      <c r="AB272" s="8"/>
      <c r="AC272" s="8"/>
      <c r="AD272" s="8"/>
    </row>
    <row r="273" spans="1:30" ht="12.75" customHeight="1">
      <c r="A273" s="8"/>
      <c r="B273" s="5"/>
      <c r="C273" s="5"/>
      <c r="D273" s="5"/>
      <c r="E273" s="8" t="e">
        <f>VLOOKUP($D273,#REF!,2,0)</f>
        <v>#REF!</v>
      </c>
      <c r="F273" s="8" t="e">
        <f>VLOOKUP($D273,#REF!,3,0)</f>
        <v>#REF!</v>
      </c>
      <c r="G273" s="8"/>
      <c r="H273" s="8" t="s">
        <v>14</v>
      </c>
      <c r="I273" s="8" t="s">
        <v>1854</v>
      </c>
      <c r="J273" s="8" t="str">
        <f t="shared" si="2"/>
        <v>_- _B00M_CANNONS_</v>
      </c>
      <c r="K273" s="8"/>
      <c r="L273" s="8"/>
      <c r="M273" s="8"/>
      <c r="N273" s="8"/>
      <c r="O273" s="8"/>
      <c r="P273" s="8"/>
      <c r="Q273" s="8"/>
      <c r="R273" s="8"/>
      <c r="S273" s="8"/>
      <c r="T273" s="8"/>
      <c r="U273" s="8"/>
      <c r="V273" s="8"/>
      <c r="W273" s="8"/>
      <c r="X273" s="8"/>
      <c r="Y273" s="8"/>
      <c r="Z273" s="8"/>
      <c r="AA273" s="8"/>
      <c r="AB273" s="8"/>
      <c r="AC273" s="8"/>
      <c r="AD273" s="8"/>
    </row>
    <row r="274" spans="1:30" ht="12.75" customHeight="1">
      <c r="A274" s="8"/>
      <c r="B274" s="5"/>
      <c r="C274" s="5"/>
      <c r="D274" s="5"/>
      <c r="E274" s="8" t="e">
        <f>VLOOKUP($D274,#REF!,2,0)</f>
        <v>#REF!</v>
      </c>
      <c r="F274" s="8" t="e">
        <f>VLOOKUP($D274,#REF!,3,0)</f>
        <v>#REF!</v>
      </c>
      <c r="G274" s="8"/>
      <c r="H274" s="8" t="s">
        <v>14</v>
      </c>
      <c r="I274" s="8" t="s">
        <v>1854</v>
      </c>
      <c r="J274" s="8" t="str">
        <f t="shared" si="2"/>
        <v>_- _B00M_CANNONS_</v>
      </c>
      <c r="K274" s="8"/>
      <c r="L274" s="8"/>
      <c r="M274" s="8"/>
      <c r="N274" s="8"/>
      <c r="O274" s="8"/>
      <c r="P274" s="8"/>
      <c r="Q274" s="8"/>
      <c r="R274" s="8"/>
      <c r="S274" s="8"/>
      <c r="T274" s="8"/>
      <c r="U274" s="8"/>
      <c r="V274" s="8"/>
      <c r="W274" s="8"/>
      <c r="X274" s="8"/>
      <c r="Y274" s="8"/>
      <c r="Z274" s="8"/>
      <c r="AA274" s="8"/>
      <c r="AB274" s="8"/>
      <c r="AC274" s="8"/>
      <c r="AD274" s="8"/>
    </row>
    <row r="275" spans="1:30" ht="12.75" customHeight="1">
      <c r="A275" s="8"/>
      <c r="B275" s="5"/>
      <c r="C275" s="5"/>
      <c r="D275" s="5"/>
      <c r="E275" s="8" t="e">
        <f>VLOOKUP($D275,#REF!,2,0)</f>
        <v>#REF!</v>
      </c>
      <c r="F275" s="8" t="e">
        <f>VLOOKUP($D275,#REF!,3,0)</f>
        <v>#REF!</v>
      </c>
      <c r="G275" s="8"/>
      <c r="H275" s="8" t="s">
        <v>14</v>
      </c>
      <c r="I275" s="8" t="s">
        <v>1854</v>
      </c>
      <c r="J275" s="8" t="str">
        <f t="shared" si="2"/>
        <v>_- _B00M_CANNONS_</v>
      </c>
      <c r="K275" s="8"/>
      <c r="L275" s="8"/>
      <c r="M275" s="8"/>
      <c r="N275" s="8"/>
      <c r="O275" s="8"/>
      <c r="P275" s="8"/>
      <c r="Q275" s="8"/>
      <c r="R275" s="8"/>
      <c r="S275" s="8"/>
      <c r="T275" s="8"/>
      <c r="U275" s="8"/>
      <c r="V275" s="8"/>
      <c r="W275" s="8"/>
      <c r="X275" s="8"/>
      <c r="Y275" s="8"/>
      <c r="Z275" s="8"/>
      <c r="AA275" s="8"/>
      <c r="AB275" s="8"/>
      <c r="AC275" s="8"/>
      <c r="AD275" s="8"/>
    </row>
    <row r="276" spans="1:30" ht="12.75" customHeight="1">
      <c r="A276" s="8"/>
      <c r="B276" s="5"/>
      <c r="C276" s="5"/>
      <c r="D276" s="5"/>
      <c r="E276" s="8" t="e">
        <f>VLOOKUP($D276,#REF!,2,0)</f>
        <v>#REF!</v>
      </c>
      <c r="F276" s="8" t="e">
        <f>VLOOKUP($D276,#REF!,3,0)</f>
        <v>#REF!</v>
      </c>
      <c r="G276" s="8"/>
      <c r="H276" s="8" t="s">
        <v>14</v>
      </c>
      <c r="I276" s="8" t="s">
        <v>1854</v>
      </c>
      <c r="J276" s="8" t="str">
        <f t="shared" si="2"/>
        <v>_- _B00M_CANNONS_</v>
      </c>
      <c r="K276" s="8"/>
      <c r="L276" s="8"/>
      <c r="M276" s="8"/>
      <c r="N276" s="8"/>
      <c r="O276" s="8"/>
      <c r="P276" s="8"/>
      <c r="Q276" s="8"/>
      <c r="R276" s="8"/>
      <c r="S276" s="8"/>
      <c r="T276" s="8"/>
      <c r="U276" s="8"/>
      <c r="V276" s="8"/>
      <c r="W276" s="8"/>
      <c r="X276" s="8"/>
      <c r="Y276" s="8"/>
      <c r="Z276" s="8"/>
      <c r="AA276" s="8"/>
      <c r="AB276" s="8"/>
      <c r="AC276" s="8"/>
      <c r="AD276" s="8"/>
    </row>
    <row r="277" spans="1:30" ht="12.75" customHeight="1">
      <c r="A277" s="8"/>
      <c r="B277" s="5"/>
      <c r="C277" s="5"/>
      <c r="D277" s="5"/>
      <c r="E277" s="8" t="e">
        <f>VLOOKUP($D277,#REF!,2,0)</f>
        <v>#REF!</v>
      </c>
      <c r="F277" s="8" t="e">
        <f>VLOOKUP($D277,#REF!,3,0)</f>
        <v>#REF!</v>
      </c>
      <c r="G277" s="8"/>
      <c r="H277" s="8" t="s">
        <v>14</v>
      </c>
      <c r="I277" s="8" t="s">
        <v>1854</v>
      </c>
      <c r="J277" s="8" t="str">
        <f t="shared" si="2"/>
        <v>_- _B00M_CANNONS_</v>
      </c>
      <c r="K277" s="8"/>
      <c r="L277" s="8"/>
      <c r="M277" s="8"/>
      <c r="N277" s="8"/>
      <c r="O277" s="8"/>
      <c r="P277" s="8"/>
      <c r="Q277" s="8"/>
      <c r="R277" s="8"/>
      <c r="S277" s="8"/>
      <c r="T277" s="8"/>
      <c r="U277" s="8"/>
      <c r="V277" s="8"/>
      <c r="W277" s="8"/>
      <c r="X277" s="8"/>
      <c r="Y277" s="8"/>
      <c r="Z277" s="8"/>
      <c r="AA277" s="8"/>
      <c r="AB277" s="8"/>
      <c r="AC277" s="8"/>
      <c r="AD277" s="8"/>
    </row>
    <row r="278" spans="1:30" ht="12.75" customHeight="1">
      <c r="A278" s="8"/>
      <c r="B278" s="5"/>
      <c r="C278" s="5"/>
      <c r="D278" s="5"/>
      <c r="E278" s="8" t="e">
        <f>VLOOKUP($D278,#REF!,2,0)</f>
        <v>#REF!</v>
      </c>
      <c r="F278" s="8" t="e">
        <f>VLOOKUP($D278,#REF!,3,0)</f>
        <v>#REF!</v>
      </c>
      <c r="G278" s="8"/>
      <c r="H278" s="8" t="s">
        <v>14</v>
      </c>
      <c r="I278" s="8" t="s">
        <v>1854</v>
      </c>
      <c r="J278" s="8" t="str">
        <f t="shared" si="2"/>
        <v>_- _B00M_CANNONS_</v>
      </c>
      <c r="K278" s="8"/>
      <c r="L278" s="8"/>
      <c r="M278" s="8"/>
      <c r="N278" s="8"/>
      <c r="O278" s="8"/>
      <c r="P278" s="8"/>
      <c r="Q278" s="8"/>
      <c r="R278" s="8"/>
      <c r="S278" s="8"/>
      <c r="T278" s="8"/>
      <c r="U278" s="8"/>
      <c r="V278" s="8"/>
      <c r="W278" s="8"/>
      <c r="X278" s="8"/>
      <c r="Y278" s="8"/>
      <c r="Z278" s="8"/>
      <c r="AA278" s="8"/>
      <c r="AB278" s="8"/>
      <c r="AC278" s="8"/>
      <c r="AD278" s="8"/>
    </row>
    <row r="279" spans="1:30" ht="12.75" customHeight="1">
      <c r="A279" s="8"/>
      <c r="B279" s="5"/>
      <c r="C279" s="5"/>
      <c r="D279" s="5"/>
      <c r="E279" s="8" t="e">
        <f>VLOOKUP($D279,#REF!,2,0)</f>
        <v>#REF!</v>
      </c>
      <c r="F279" s="8" t="e">
        <f>VLOOKUP($D279,#REF!,3,0)</f>
        <v>#REF!</v>
      </c>
      <c r="G279" s="8"/>
      <c r="H279" s="8" t="s">
        <v>14</v>
      </c>
      <c r="I279" s="8" t="s">
        <v>1854</v>
      </c>
      <c r="J279" s="8" t="str">
        <f t="shared" si="2"/>
        <v>_- _B00M_CANNONS_</v>
      </c>
      <c r="K279" s="8"/>
      <c r="L279" s="8"/>
      <c r="M279" s="8"/>
      <c r="N279" s="8"/>
      <c r="O279" s="8"/>
      <c r="P279" s="8"/>
      <c r="Q279" s="8"/>
      <c r="R279" s="8"/>
      <c r="S279" s="8"/>
      <c r="T279" s="8"/>
      <c r="U279" s="8"/>
      <c r="V279" s="8"/>
      <c r="W279" s="8"/>
      <c r="X279" s="8"/>
      <c r="Y279" s="8"/>
      <c r="Z279" s="8"/>
      <c r="AA279" s="8"/>
      <c r="AB279" s="8"/>
      <c r="AC279" s="8"/>
      <c r="AD279" s="8"/>
    </row>
    <row r="280" spans="1:30" ht="12.75" customHeight="1">
      <c r="A280" s="8"/>
      <c r="B280" s="5"/>
      <c r="C280" s="5"/>
      <c r="D280" s="5"/>
      <c r="E280" s="8" t="e">
        <f>VLOOKUP($D280,#REF!,2,0)</f>
        <v>#REF!</v>
      </c>
      <c r="F280" s="8" t="e">
        <f>VLOOKUP($D280,#REF!,3,0)</f>
        <v>#REF!</v>
      </c>
      <c r="G280" s="8"/>
      <c r="H280" s="8" t="s">
        <v>14</v>
      </c>
      <c r="I280" s="8" t="s">
        <v>1854</v>
      </c>
      <c r="J280" s="8" t="str">
        <f t="shared" si="2"/>
        <v>_- _B00M_CANNONS_</v>
      </c>
      <c r="K280" s="8"/>
      <c r="L280" s="8"/>
      <c r="M280" s="8"/>
      <c r="N280" s="8"/>
      <c r="O280" s="8"/>
      <c r="P280" s="8"/>
      <c r="Q280" s="8"/>
      <c r="R280" s="8"/>
      <c r="S280" s="8"/>
      <c r="T280" s="8"/>
      <c r="U280" s="8"/>
      <c r="V280" s="8"/>
      <c r="W280" s="8"/>
      <c r="X280" s="8"/>
      <c r="Y280" s="8"/>
      <c r="Z280" s="8"/>
      <c r="AA280" s="8"/>
      <c r="AB280" s="8"/>
      <c r="AC280" s="8"/>
      <c r="AD280" s="8"/>
    </row>
    <row r="281" spans="1:30" ht="12.75" customHeight="1">
      <c r="A281" s="8"/>
      <c r="B281" s="5"/>
      <c r="C281" s="5"/>
      <c r="D281" s="5"/>
      <c r="E281" s="8" t="e">
        <f>VLOOKUP($D281,#REF!,2,0)</f>
        <v>#REF!</v>
      </c>
      <c r="F281" s="8" t="e">
        <f>VLOOKUP($D281,#REF!,3,0)</f>
        <v>#REF!</v>
      </c>
      <c r="G281" s="8"/>
      <c r="H281" s="8" t="s">
        <v>14</v>
      </c>
      <c r="I281" s="8" t="s">
        <v>1854</v>
      </c>
      <c r="J281" s="8" t="str">
        <f t="shared" si="2"/>
        <v>_- _B00M_CANNONS_</v>
      </c>
      <c r="K281" s="8"/>
      <c r="L281" s="8"/>
      <c r="M281" s="8"/>
      <c r="N281" s="8"/>
      <c r="O281" s="8"/>
      <c r="P281" s="8"/>
      <c r="Q281" s="8"/>
      <c r="R281" s="8"/>
      <c r="S281" s="8"/>
      <c r="T281" s="8"/>
      <c r="U281" s="8"/>
      <c r="V281" s="8"/>
      <c r="W281" s="8"/>
      <c r="X281" s="8"/>
      <c r="Y281" s="8"/>
      <c r="Z281" s="8"/>
      <c r="AA281" s="8"/>
      <c r="AB281" s="8"/>
      <c r="AC281" s="8"/>
      <c r="AD281" s="8"/>
    </row>
    <row r="282" spans="1:30" ht="12.75" customHeight="1">
      <c r="A282" s="8"/>
      <c r="B282" s="5"/>
      <c r="C282" s="5"/>
      <c r="D282" s="5"/>
      <c r="E282" s="8" t="e">
        <f>VLOOKUP($D282,#REF!,2,0)</f>
        <v>#REF!</v>
      </c>
      <c r="F282" s="8" t="e">
        <f>VLOOKUP($D282,#REF!,3,0)</f>
        <v>#REF!</v>
      </c>
      <c r="G282" s="8"/>
      <c r="H282" s="8" t="s">
        <v>14</v>
      </c>
      <c r="I282" s="8" t="s">
        <v>1854</v>
      </c>
      <c r="J282" s="8" t="str">
        <f t="shared" si="2"/>
        <v>_- _B00M_CANNONS_</v>
      </c>
      <c r="K282" s="8"/>
      <c r="L282" s="8"/>
      <c r="M282" s="8"/>
      <c r="N282" s="8"/>
      <c r="O282" s="8"/>
      <c r="P282" s="8"/>
      <c r="Q282" s="8"/>
      <c r="R282" s="8"/>
      <c r="S282" s="8"/>
      <c r="T282" s="8"/>
      <c r="U282" s="8"/>
      <c r="V282" s="8"/>
      <c r="W282" s="8"/>
      <c r="X282" s="8"/>
      <c r="Y282" s="8"/>
      <c r="Z282" s="8"/>
      <c r="AA282" s="8"/>
      <c r="AB282" s="8"/>
      <c r="AC282" s="8"/>
      <c r="AD282" s="8"/>
    </row>
    <row r="283" spans="1:30" ht="12.75" customHeight="1">
      <c r="A283" s="8"/>
      <c r="B283" s="5"/>
      <c r="C283" s="5"/>
      <c r="D283" s="5"/>
      <c r="E283" s="8" t="e">
        <f>VLOOKUP($D283,#REF!,2,0)</f>
        <v>#REF!</v>
      </c>
      <c r="F283" s="8" t="e">
        <f>VLOOKUP($D283,#REF!,3,0)</f>
        <v>#REF!</v>
      </c>
      <c r="G283" s="8"/>
      <c r="H283" s="8" t="s">
        <v>14</v>
      </c>
      <c r="I283" s="8" t="s">
        <v>1854</v>
      </c>
      <c r="J283" s="8" t="str">
        <f t="shared" si="2"/>
        <v>_- _B00M_CANNONS_</v>
      </c>
      <c r="K283" s="8"/>
      <c r="L283" s="8"/>
      <c r="M283" s="8"/>
      <c r="N283" s="8"/>
      <c r="O283" s="8"/>
      <c r="P283" s="8"/>
      <c r="Q283" s="8"/>
      <c r="R283" s="8"/>
      <c r="S283" s="8"/>
      <c r="T283" s="8"/>
      <c r="U283" s="8"/>
      <c r="V283" s="8"/>
      <c r="W283" s="8"/>
      <c r="X283" s="8"/>
      <c r="Y283" s="8"/>
      <c r="Z283" s="8"/>
      <c r="AA283" s="8"/>
      <c r="AB283" s="8"/>
      <c r="AC283" s="8"/>
      <c r="AD283" s="8"/>
    </row>
    <row r="284" spans="1:30" ht="12.75" customHeight="1">
      <c r="A284" s="8"/>
      <c r="B284" s="5"/>
      <c r="C284" s="5"/>
      <c r="D284" s="5"/>
      <c r="E284" s="8" t="e">
        <f>VLOOKUP($D284,#REF!,2,0)</f>
        <v>#REF!</v>
      </c>
      <c r="F284" s="8" t="e">
        <f>VLOOKUP($D284,#REF!,3,0)</f>
        <v>#REF!</v>
      </c>
      <c r="G284" s="8"/>
      <c r="H284" s="8" t="s">
        <v>14</v>
      </c>
      <c r="I284" s="8" t="s">
        <v>1854</v>
      </c>
      <c r="J284" s="8" t="str">
        <f t="shared" si="2"/>
        <v>_- _B00M_CANNONS_</v>
      </c>
      <c r="K284" s="8"/>
      <c r="L284" s="8"/>
      <c r="M284" s="8"/>
      <c r="N284" s="8"/>
      <c r="O284" s="8"/>
      <c r="P284" s="8"/>
      <c r="Q284" s="8"/>
      <c r="R284" s="8"/>
      <c r="S284" s="8"/>
      <c r="T284" s="8"/>
      <c r="U284" s="8"/>
      <c r="V284" s="8"/>
      <c r="W284" s="8"/>
      <c r="X284" s="8"/>
      <c r="Y284" s="8"/>
      <c r="Z284" s="8"/>
      <c r="AA284" s="8"/>
      <c r="AB284" s="8"/>
      <c r="AC284" s="8"/>
      <c r="AD284" s="8"/>
    </row>
    <row r="285" spans="1:30" ht="12.75" customHeight="1">
      <c r="A285" s="8"/>
      <c r="B285" s="5"/>
      <c r="C285" s="5"/>
      <c r="D285" s="5"/>
      <c r="E285" s="8" t="e">
        <f>VLOOKUP($D285,#REF!,2,0)</f>
        <v>#REF!</v>
      </c>
      <c r="F285" s="8" t="e">
        <f>VLOOKUP($D285,#REF!,3,0)</f>
        <v>#REF!</v>
      </c>
      <c r="G285" s="8"/>
      <c r="H285" s="8" t="s">
        <v>14</v>
      </c>
      <c r="I285" s="8" t="s">
        <v>1854</v>
      </c>
      <c r="J285" s="8" t="str">
        <f t="shared" si="2"/>
        <v>_- _B00M_CANNONS_</v>
      </c>
      <c r="K285" s="8"/>
      <c r="L285" s="8"/>
      <c r="M285" s="8"/>
      <c r="N285" s="8"/>
      <c r="O285" s="8"/>
      <c r="P285" s="8"/>
      <c r="Q285" s="8"/>
      <c r="R285" s="8"/>
      <c r="S285" s="8"/>
      <c r="T285" s="8"/>
      <c r="U285" s="8"/>
      <c r="V285" s="8"/>
      <c r="W285" s="8"/>
      <c r="X285" s="8"/>
      <c r="Y285" s="8"/>
      <c r="Z285" s="8"/>
      <c r="AA285" s="8"/>
      <c r="AB285" s="8"/>
      <c r="AC285" s="8"/>
      <c r="AD285" s="8"/>
    </row>
    <row r="286" spans="1:30" ht="12.75" customHeight="1">
      <c r="A286" s="8"/>
      <c r="B286" s="5"/>
      <c r="C286" s="5"/>
      <c r="D286" s="5"/>
      <c r="E286" s="8" t="e">
        <f>VLOOKUP($D286,#REF!,2,0)</f>
        <v>#REF!</v>
      </c>
      <c r="F286" s="8" t="e">
        <f>VLOOKUP($D286,#REF!,3,0)</f>
        <v>#REF!</v>
      </c>
      <c r="G286" s="8"/>
      <c r="H286" s="8" t="s">
        <v>14</v>
      </c>
      <c r="I286" s="8" t="s">
        <v>1854</v>
      </c>
      <c r="J286" s="8" t="str">
        <f t="shared" si="2"/>
        <v>_- _B00M_CANNONS_</v>
      </c>
      <c r="K286" s="8"/>
      <c r="L286" s="8"/>
      <c r="M286" s="8"/>
      <c r="N286" s="8"/>
      <c r="O286" s="8"/>
      <c r="P286" s="8"/>
      <c r="Q286" s="8"/>
      <c r="R286" s="8"/>
      <c r="S286" s="8"/>
      <c r="T286" s="8"/>
      <c r="U286" s="8"/>
      <c r="V286" s="8"/>
      <c r="W286" s="8"/>
      <c r="X286" s="8"/>
      <c r="Y286" s="8"/>
      <c r="Z286" s="8"/>
      <c r="AA286" s="8"/>
      <c r="AB286" s="8"/>
      <c r="AC286" s="8"/>
      <c r="AD286" s="8"/>
    </row>
    <row r="287" spans="1:30" ht="12.75" customHeight="1">
      <c r="A287" s="8"/>
      <c r="B287" s="5"/>
      <c r="C287" s="5"/>
      <c r="D287" s="5"/>
      <c r="E287" s="8" t="e">
        <f>VLOOKUP($D287,#REF!,2,0)</f>
        <v>#REF!</v>
      </c>
      <c r="F287" s="8" t="e">
        <f>VLOOKUP($D287,#REF!,3,0)</f>
        <v>#REF!</v>
      </c>
      <c r="G287" s="8"/>
      <c r="H287" s="8" t="s">
        <v>14</v>
      </c>
      <c r="I287" s="8" t="s">
        <v>1854</v>
      </c>
      <c r="J287" s="8" t="str">
        <f t="shared" si="2"/>
        <v>_- _B00M_CANNONS_</v>
      </c>
      <c r="K287" s="8"/>
      <c r="L287" s="8"/>
      <c r="M287" s="8"/>
      <c r="N287" s="8"/>
      <c r="O287" s="8"/>
      <c r="P287" s="8"/>
      <c r="Q287" s="8"/>
      <c r="R287" s="8"/>
      <c r="S287" s="8"/>
      <c r="T287" s="8"/>
      <c r="U287" s="8"/>
      <c r="V287" s="8"/>
      <c r="W287" s="8"/>
      <c r="X287" s="8"/>
      <c r="Y287" s="8"/>
      <c r="Z287" s="8"/>
      <c r="AA287" s="8"/>
      <c r="AB287" s="8"/>
      <c r="AC287" s="8"/>
      <c r="AD287" s="8"/>
    </row>
    <row r="288" spans="1:30" ht="12.75" customHeight="1">
      <c r="A288" s="8"/>
      <c r="B288" s="5"/>
      <c r="C288" s="5"/>
      <c r="D288" s="5"/>
      <c r="E288" s="8" t="e">
        <f>VLOOKUP($D288,#REF!,2,0)</f>
        <v>#REF!</v>
      </c>
      <c r="F288" s="8" t="e">
        <f>VLOOKUP($D288,#REF!,3,0)</f>
        <v>#REF!</v>
      </c>
      <c r="G288" s="8"/>
      <c r="H288" s="8" t="s">
        <v>14</v>
      </c>
      <c r="I288" s="8" t="s">
        <v>1854</v>
      </c>
      <c r="J288" s="8" t="str">
        <f t="shared" si="2"/>
        <v>_- _B00M_CANNONS_</v>
      </c>
      <c r="K288" s="8"/>
      <c r="L288" s="8"/>
      <c r="M288" s="8"/>
      <c r="N288" s="8"/>
      <c r="O288" s="8"/>
      <c r="P288" s="8"/>
      <c r="Q288" s="8"/>
      <c r="R288" s="8"/>
      <c r="S288" s="8"/>
      <c r="T288" s="8"/>
      <c r="U288" s="8"/>
      <c r="V288" s="8"/>
      <c r="W288" s="8"/>
      <c r="X288" s="8"/>
      <c r="Y288" s="8"/>
      <c r="Z288" s="8"/>
      <c r="AA288" s="8"/>
      <c r="AB288" s="8"/>
      <c r="AC288" s="8"/>
      <c r="AD288" s="8"/>
    </row>
    <row r="289" spans="1:30" ht="12.75" customHeight="1">
      <c r="A289" s="8"/>
      <c r="B289" s="5"/>
      <c r="C289" s="5"/>
      <c r="D289" s="5"/>
      <c r="E289" s="8" t="e">
        <f>VLOOKUP($D289,#REF!,2,0)</f>
        <v>#REF!</v>
      </c>
      <c r="F289" s="8" t="e">
        <f>VLOOKUP($D289,#REF!,3,0)</f>
        <v>#REF!</v>
      </c>
      <c r="G289" s="8"/>
      <c r="H289" s="8" t="s">
        <v>14</v>
      </c>
      <c r="I289" s="8" t="s">
        <v>1854</v>
      </c>
      <c r="J289" s="8" t="str">
        <f t="shared" si="2"/>
        <v>_- _B00M_CANNONS_</v>
      </c>
      <c r="K289" s="8"/>
      <c r="L289" s="8"/>
      <c r="M289" s="8"/>
      <c r="N289" s="8"/>
      <c r="O289" s="8"/>
      <c r="P289" s="8"/>
      <c r="Q289" s="8"/>
      <c r="R289" s="8"/>
      <c r="S289" s="8"/>
      <c r="T289" s="8"/>
      <c r="U289" s="8"/>
      <c r="V289" s="8"/>
      <c r="W289" s="8"/>
      <c r="X289" s="8"/>
      <c r="Y289" s="8"/>
      <c r="Z289" s="8"/>
      <c r="AA289" s="8"/>
      <c r="AB289" s="8"/>
      <c r="AC289" s="8"/>
      <c r="AD289" s="8"/>
    </row>
    <row r="290" spans="1:30" ht="12.75" customHeight="1">
      <c r="A290" s="8"/>
      <c r="B290" s="5"/>
      <c r="C290" s="5"/>
      <c r="D290" s="5"/>
      <c r="E290" s="8" t="e">
        <f>VLOOKUP($D290,#REF!,2,0)</f>
        <v>#REF!</v>
      </c>
      <c r="F290" s="8" t="e">
        <f>VLOOKUP($D290,#REF!,3,0)</f>
        <v>#REF!</v>
      </c>
      <c r="G290" s="8"/>
      <c r="H290" s="8" t="s">
        <v>14</v>
      </c>
      <c r="I290" s="8" t="s">
        <v>1854</v>
      </c>
      <c r="J290" s="8" t="str">
        <f t="shared" si="2"/>
        <v>_- _B00M_CANNONS_</v>
      </c>
      <c r="K290" s="8"/>
      <c r="L290" s="8"/>
      <c r="M290" s="8"/>
      <c r="N290" s="8"/>
      <c r="O290" s="8"/>
      <c r="P290" s="8"/>
      <c r="Q290" s="8"/>
      <c r="R290" s="8"/>
      <c r="S290" s="8"/>
      <c r="T290" s="8"/>
      <c r="U290" s="8"/>
      <c r="V290" s="8"/>
      <c r="W290" s="8"/>
      <c r="X290" s="8"/>
      <c r="Y290" s="8"/>
      <c r="Z290" s="8"/>
      <c r="AA290" s="8"/>
      <c r="AB290" s="8"/>
      <c r="AC290" s="8"/>
      <c r="AD290" s="8"/>
    </row>
    <row r="291" spans="1:30" ht="12.75" customHeight="1">
      <c r="A291" s="8"/>
      <c r="B291" s="5"/>
      <c r="C291" s="5"/>
      <c r="D291" s="5"/>
      <c r="E291" s="8" t="e">
        <f>VLOOKUP($D291,#REF!,2,0)</f>
        <v>#REF!</v>
      </c>
      <c r="F291" s="8" t="e">
        <f>VLOOKUP($D291,#REF!,3,0)</f>
        <v>#REF!</v>
      </c>
      <c r="G291" s="8"/>
      <c r="H291" s="8" t="s">
        <v>14</v>
      </c>
      <c r="I291" s="8" t="s">
        <v>1854</v>
      </c>
      <c r="J291" s="8" t="str">
        <f t="shared" si="2"/>
        <v>_- _B00M_CANNONS_</v>
      </c>
      <c r="K291" s="8"/>
      <c r="L291" s="8"/>
      <c r="M291" s="8"/>
      <c r="N291" s="8"/>
      <c r="O291" s="8"/>
      <c r="P291" s="8"/>
      <c r="Q291" s="8"/>
      <c r="R291" s="8"/>
      <c r="S291" s="8"/>
      <c r="T291" s="8"/>
      <c r="U291" s="8"/>
      <c r="V291" s="8"/>
      <c r="W291" s="8"/>
      <c r="X291" s="8"/>
      <c r="Y291" s="8"/>
      <c r="Z291" s="8"/>
      <c r="AA291" s="8"/>
      <c r="AB291" s="8"/>
      <c r="AC291" s="8"/>
      <c r="AD291" s="8"/>
    </row>
    <row r="292" spans="1:30" ht="12.75" customHeight="1">
      <c r="A292" s="8"/>
      <c r="B292" s="5"/>
      <c r="C292" s="5"/>
      <c r="D292" s="5"/>
      <c r="E292" s="8" t="e">
        <f>VLOOKUP($D292,#REF!,2,0)</f>
        <v>#REF!</v>
      </c>
      <c r="F292" s="8" t="e">
        <f>VLOOKUP($D292,#REF!,3,0)</f>
        <v>#REF!</v>
      </c>
      <c r="G292" s="8"/>
      <c r="H292" s="8" t="s">
        <v>14</v>
      </c>
      <c r="I292" s="8" t="s">
        <v>1854</v>
      </c>
      <c r="J292" s="8" t="str">
        <f t="shared" si="2"/>
        <v>_- _B00M_CANNONS_</v>
      </c>
      <c r="K292" s="8"/>
      <c r="L292" s="8"/>
      <c r="M292" s="8"/>
      <c r="N292" s="8"/>
      <c r="O292" s="8"/>
      <c r="P292" s="8"/>
      <c r="Q292" s="8"/>
      <c r="R292" s="8"/>
      <c r="S292" s="8"/>
      <c r="T292" s="8"/>
      <c r="U292" s="8"/>
      <c r="V292" s="8"/>
      <c r="W292" s="8"/>
      <c r="X292" s="8"/>
      <c r="Y292" s="8"/>
      <c r="Z292" s="8"/>
      <c r="AA292" s="8"/>
      <c r="AB292" s="8"/>
      <c r="AC292" s="8"/>
      <c r="AD292" s="8"/>
    </row>
    <row r="293" spans="1:30" ht="12.75" customHeight="1">
      <c r="A293" s="8"/>
      <c r="B293" s="5"/>
      <c r="C293" s="5"/>
      <c r="D293" s="5"/>
      <c r="E293" s="8" t="e">
        <f>VLOOKUP($D293,#REF!,2,0)</f>
        <v>#REF!</v>
      </c>
      <c r="F293" s="8" t="e">
        <f>VLOOKUP($D293,#REF!,3,0)</f>
        <v>#REF!</v>
      </c>
      <c r="G293" s="8"/>
      <c r="H293" s="8" t="s">
        <v>14</v>
      </c>
      <c r="I293" s="8" t="s">
        <v>1854</v>
      </c>
      <c r="J293" s="8" t="str">
        <f t="shared" si="2"/>
        <v>_- _B00M_CANNONS_</v>
      </c>
      <c r="K293" s="8"/>
      <c r="L293" s="8"/>
      <c r="M293" s="8"/>
      <c r="N293" s="8"/>
      <c r="O293" s="8"/>
      <c r="P293" s="8"/>
      <c r="Q293" s="8"/>
      <c r="R293" s="8"/>
      <c r="S293" s="8"/>
      <c r="T293" s="8"/>
      <c r="U293" s="8"/>
      <c r="V293" s="8"/>
      <c r="W293" s="8"/>
      <c r="X293" s="8"/>
      <c r="Y293" s="8"/>
      <c r="Z293" s="8"/>
      <c r="AA293" s="8"/>
      <c r="AB293" s="8"/>
      <c r="AC293" s="8"/>
      <c r="AD293" s="8"/>
    </row>
    <row r="294" spans="1:30" ht="12.75" customHeight="1">
      <c r="A294" s="8"/>
      <c r="B294" s="5"/>
      <c r="C294" s="5"/>
      <c r="D294" s="5"/>
      <c r="E294" s="8" t="e">
        <f>VLOOKUP($D294,#REF!,2,0)</f>
        <v>#REF!</v>
      </c>
      <c r="F294" s="8" t="e">
        <f>VLOOKUP($D294,#REF!,3,0)</f>
        <v>#REF!</v>
      </c>
      <c r="G294" s="8"/>
      <c r="H294" s="8" t="s">
        <v>14</v>
      </c>
      <c r="I294" s="8" t="s">
        <v>1854</v>
      </c>
      <c r="J294" s="8" t="str">
        <f t="shared" si="2"/>
        <v>_- _B00M_CANNONS_</v>
      </c>
      <c r="K294" s="8"/>
      <c r="L294" s="8"/>
      <c r="M294" s="8"/>
      <c r="N294" s="8"/>
      <c r="O294" s="8"/>
      <c r="P294" s="8"/>
      <c r="Q294" s="8"/>
      <c r="R294" s="8"/>
      <c r="S294" s="8"/>
      <c r="T294" s="8"/>
      <c r="U294" s="8"/>
      <c r="V294" s="8"/>
      <c r="W294" s="8"/>
      <c r="X294" s="8"/>
      <c r="Y294" s="8"/>
      <c r="Z294" s="8"/>
      <c r="AA294" s="8"/>
      <c r="AB294" s="8"/>
      <c r="AC294" s="8"/>
      <c r="AD294" s="8"/>
    </row>
    <row r="295" spans="1:30" ht="12.75" customHeight="1">
      <c r="A295" s="8"/>
      <c r="B295" s="5"/>
      <c r="C295" s="5"/>
      <c r="D295" s="5"/>
      <c r="E295" s="8" t="e">
        <f>VLOOKUP($D295,#REF!,2,0)</f>
        <v>#REF!</v>
      </c>
      <c r="F295" s="8" t="e">
        <f>VLOOKUP($D295,#REF!,3,0)</f>
        <v>#REF!</v>
      </c>
      <c r="G295" s="8"/>
      <c r="H295" s="8" t="s">
        <v>14</v>
      </c>
      <c r="I295" s="8" t="s">
        <v>1854</v>
      </c>
      <c r="J295" s="8" t="str">
        <f t="shared" si="2"/>
        <v>_- _B00M_CANNONS_</v>
      </c>
      <c r="K295" s="8"/>
      <c r="L295" s="8"/>
      <c r="M295" s="8"/>
      <c r="N295" s="8"/>
      <c r="O295" s="8"/>
      <c r="P295" s="8"/>
      <c r="Q295" s="8"/>
      <c r="R295" s="8"/>
      <c r="S295" s="8"/>
      <c r="T295" s="8"/>
      <c r="U295" s="8"/>
      <c r="V295" s="8"/>
      <c r="W295" s="8"/>
      <c r="X295" s="8"/>
      <c r="Y295" s="8"/>
      <c r="Z295" s="8"/>
      <c r="AA295" s="8"/>
      <c r="AB295" s="8"/>
      <c r="AC295" s="8"/>
      <c r="AD295" s="8"/>
    </row>
    <row r="296" spans="1:30" ht="12.75" customHeight="1">
      <c r="A296" s="8"/>
      <c r="B296" s="5"/>
      <c r="C296" s="5"/>
      <c r="D296" s="5"/>
      <c r="E296" s="8" t="e">
        <f>VLOOKUP($D296,#REF!,2,0)</f>
        <v>#REF!</v>
      </c>
      <c r="F296" s="8" t="e">
        <f>VLOOKUP($D296,#REF!,3,0)</f>
        <v>#REF!</v>
      </c>
      <c r="G296" s="8"/>
      <c r="H296" s="8" t="s">
        <v>14</v>
      </c>
      <c r="I296" s="8" t="s">
        <v>1854</v>
      </c>
      <c r="J296" s="8" t="str">
        <f t="shared" si="2"/>
        <v>_- _B00M_CANNONS_</v>
      </c>
      <c r="K296" s="8"/>
      <c r="L296" s="8"/>
      <c r="M296" s="8"/>
      <c r="N296" s="8"/>
      <c r="O296" s="8"/>
      <c r="P296" s="8"/>
      <c r="Q296" s="8"/>
      <c r="R296" s="8"/>
      <c r="S296" s="8"/>
      <c r="T296" s="8"/>
      <c r="U296" s="8"/>
      <c r="V296" s="8"/>
      <c r="W296" s="8"/>
      <c r="X296" s="8"/>
      <c r="Y296" s="8"/>
      <c r="Z296" s="8"/>
      <c r="AA296" s="8"/>
      <c r="AB296" s="8"/>
      <c r="AC296" s="8"/>
      <c r="AD296" s="8"/>
    </row>
    <row r="297" spans="1:30" ht="12.75" customHeight="1">
      <c r="A297" s="8"/>
      <c r="B297" s="5"/>
      <c r="C297" s="5"/>
      <c r="D297" s="5"/>
      <c r="E297" s="8" t="e">
        <f>VLOOKUP($D297,#REF!,2,0)</f>
        <v>#REF!</v>
      </c>
      <c r="F297" s="8" t="e">
        <f>VLOOKUP($D297,#REF!,3,0)</f>
        <v>#REF!</v>
      </c>
      <c r="G297" s="8"/>
      <c r="H297" s="8" t="s">
        <v>14</v>
      </c>
      <c r="I297" s="8" t="s">
        <v>1854</v>
      </c>
      <c r="J297" s="8" t="str">
        <f t="shared" si="2"/>
        <v>_- _B00M_CANNONS_</v>
      </c>
      <c r="K297" s="8"/>
      <c r="L297" s="8"/>
      <c r="M297" s="8"/>
      <c r="N297" s="8"/>
      <c r="O297" s="8"/>
      <c r="P297" s="8"/>
      <c r="Q297" s="8"/>
      <c r="R297" s="8"/>
      <c r="S297" s="8"/>
      <c r="T297" s="8"/>
      <c r="U297" s="8"/>
      <c r="V297" s="8"/>
      <c r="W297" s="8"/>
      <c r="X297" s="8"/>
      <c r="Y297" s="8"/>
      <c r="Z297" s="8"/>
      <c r="AA297" s="8"/>
      <c r="AB297" s="8"/>
      <c r="AC297" s="8"/>
      <c r="AD297" s="8"/>
    </row>
    <row r="298" spans="1:30" ht="12.75" customHeight="1">
      <c r="A298" s="8"/>
      <c r="B298" s="5"/>
      <c r="C298" s="5"/>
      <c r="D298" s="5"/>
      <c r="E298" s="8" t="e">
        <f>VLOOKUP($D298,#REF!,2,0)</f>
        <v>#REF!</v>
      </c>
      <c r="F298" s="8" t="e">
        <f>VLOOKUP($D298,#REF!,3,0)</f>
        <v>#REF!</v>
      </c>
      <c r="G298" s="8"/>
      <c r="H298" s="8" t="s">
        <v>14</v>
      </c>
      <c r="I298" s="8" t="s">
        <v>1854</v>
      </c>
      <c r="J298" s="8" t="str">
        <f t="shared" si="2"/>
        <v>_- _B00M_CANNONS_</v>
      </c>
      <c r="K298" s="8"/>
      <c r="L298" s="8"/>
      <c r="M298" s="8"/>
      <c r="N298" s="8"/>
      <c r="O298" s="8"/>
      <c r="P298" s="8"/>
      <c r="Q298" s="8"/>
      <c r="R298" s="8"/>
      <c r="S298" s="8"/>
      <c r="T298" s="8"/>
      <c r="U298" s="8"/>
      <c r="V298" s="8"/>
      <c r="W298" s="8"/>
      <c r="X298" s="8"/>
      <c r="Y298" s="8"/>
      <c r="Z298" s="8"/>
      <c r="AA298" s="8"/>
      <c r="AB298" s="8"/>
      <c r="AC298" s="8"/>
      <c r="AD298" s="8"/>
    </row>
    <row r="299" spans="1:30" ht="12.75" customHeight="1">
      <c r="A299" s="8"/>
      <c r="B299" s="5"/>
      <c r="C299" s="5"/>
      <c r="D299" s="5"/>
      <c r="E299" s="8" t="e">
        <f>VLOOKUP($D299,#REF!,2,0)</f>
        <v>#REF!</v>
      </c>
      <c r="F299" s="8" t="e">
        <f>VLOOKUP($D299,#REF!,3,0)</f>
        <v>#REF!</v>
      </c>
      <c r="G299" s="8"/>
      <c r="H299" s="8" t="s">
        <v>14</v>
      </c>
      <c r="I299" s="8" t="s">
        <v>1854</v>
      </c>
      <c r="J299" s="8" t="str">
        <f t="shared" si="2"/>
        <v>_- _B00M_CANNONS_</v>
      </c>
      <c r="K299" s="8"/>
      <c r="L299" s="8"/>
      <c r="M299" s="8"/>
      <c r="N299" s="8"/>
      <c r="O299" s="8"/>
      <c r="P299" s="8"/>
      <c r="Q299" s="8"/>
      <c r="R299" s="8"/>
      <c r="S299" s="8"/>
      <c r="T299" s="8"/>
      <c r="U299" s="8"/>
      <c r="V299" s="8"/>
      <c r="W299" s="8"/>
      <c r="X299" s="8"/>
      <c r="Y299" s="8"/>
      <c r="Z299" s="8"/>
      <c r="AA299" s="8"/>
      <c r="AB299" s="8"/>
      <c r="AC299" s="8"/>
      <c r="AD299" s="8"/>
    </row>
    <row r="300" spans="1:30" ht="12.75" customHeight="1">
      <c r="A300" s="8"/>
      <c r="B300" s="5"/>
      <c r="C300" s="5"/>
      <c r="D300" s="5"/>
      <c r="E300" s="8" t="e">
        <f>VLOOKUP($D300,#REF!,2,0)</f>
        <v>#REF!</v>
      </c>
      <c r="F300" s="8" t="e">
        <f>VLOOKUP($D300,#REF!,3,0)</f>
        <v>#REF!</v>
      </c>
      <c r="G300" s="8"/>
      <c r="H300" s="8" t="s">
        <v>14</v>
      </c>
      <c r="I300" s="8" t="s">
        <v>1854</v>
      </c>
      <c r="J300" s="8" t="str">
        <f t="shared" si="2"/>
        <v>_- _B00M_CANNONS_</v>
      </c>
      <c r="K300" s="8"/>
      <c r="L300" s="8"/>
      <c r="M300" s="8"/>
      <c r="N300" s="8"/>
      <c r="O300" s="8"/>
      <c r="P300" s="8"/>
      <c r="Q300" s="8"/>
      <c r="R300" s="8"/>
      <c r="S300" s="8"/>
      <c r="T300" s="8"/>
      <c r="U300" s="8"/>
      <c r="V300" s="8"/>
      <c r="W300" s="8"/>
      <c r="X300" s="8"/>
      <c r="Y300" s="8"/>
      <c r="Z300" s="8"/>
      <c r="AA300" s="8"/>
      <c r="AB300" s="8"/>
      <c r="AC300" s="8"/>
      <c r="AD300" s="8"/>
    </row>
    <row r="301" spans="1:30" ht="12.75" customHeight="1">
      <c r="A301" s="8"/>
      <c r="B301" s="5"/>
      <c r="C301" s="5"/>
      <c r="D301" s="5"/>
      <c r="E301" s="8" t="e">
        <f>VLOOKUP($D301,#REF!,2,0)</f>
        <v>#REF!</v>
      </c>
      <c r="F301" s="8" t="e">
        <f>VLOOKUP($D301,#REF!,3,0)</f>
        <v>#REF!</v>
      </c>
      <c r="G301" s="8"/>
      <c r="H301" s="8" t="s">
        <v>14</v>
      </c>
      <c r="I301" s="8" t="s">
        <v>1854</v>
      </c>
      <c r="J301" s="8" t="str">
        <f t="shared" si="2"/>
        <v>_- _B00M_CANNONS_</v>
      </c>
      <c r="K301" s="8"/>
      <c r="L301" s="8"/>
      <c r="M301" s="8"/>
      <c r="N301" s="8"/>
      <c r="O301" s="8"/>
      <c r="P301" s="8"/>
      <c r="Q301" s="8"/>
      <c r="R301" s="8"/>
      <c r="S301" s="8"/>
      <c r="T301" s="8"/>
      <c r="U301" s="8"/>
      <c r="V301" s="8"/>
      <c r="W301" s="8"/>
      <c r="X301" s="8"/>
      <c r="Y301" s="8"/>
      <c r="Z301" s="8"/>
      <c r="AA301" s="8"/>
      <c r="AB301" s="8"/>
      <c r="AC301" s="8"/>
      <c r="AD301" s="8"/>
    </row>
    <row r="302" spans="1:30" ht="12.75" customHeight="1">
      <c r="A302" s="8"/>
      <c r="B302" s="5"/>
      <c r="C302" s="5"/>
      <c r="D302" s="5"/>
      <c r="E302" s="8" t="e">
        <f>VLOOKUP($D302,#REF!,2,0)</f>
        <v>#REF!</v>
      </c>
      <c r="F302" s="8" t="e">
        <f>VLOOKUP($D302,#REF!,3,0)</f>
        <v>#REF!</v>
      </c>
      <c r="G302" s="8"/>
      <c r="H302" s="8" t="s">
        <v>14</v>
      </c>
      <c r="I302" s="8" t="s">
        <v>1854</v>
      </c>
      <c r="J302" s="8" t="str">
        <f t="shared" si="2"/>
        <v>_- _B00M_CANNONS_</v>
      </c>
      <c r="K302" s="8"/>
      <c r="L302" s="8"/>
      <c r="M302" s="8"/>
      <c r="N302" s="8"/>
      <c r="O302" s="8"/>
      <c r="P302" s="8"/>
      <c r="Q302" s="8"/>
      <c r="R302" s="8"/>
      <c r="S302" s="8"/>
      <c r="T302" s="8"/>
      <c r="U302" s="8"/>
      <c r="V302" s="8"/>
      <c r="W302" s="8"/>
      <c r="X302" s="8"/>
      <c r="Y302" s="8"/>
      <c r="Z302" s="8"/>
      <c r="AA302" s="8"/>
      <c r="AB302" s="8"/>
      <c r="AC302" s="8"/>
      <c r="AD302" s="8"/>
    </row>
    <row r="303" spans="1:30" ht="12.75" customHeight="1">
      <c r="A303" s="8"/>
      <c r="B303" s="5"/>
      <c r="C303" s="5"/>
      <c r="D303" s="5"/>
      <c r="E303" s="8" t="e">
        <f>VLOOKUP($D303,#REF!,2,0)</f>
        <v>#REF!</v>
      </c>
      <c r="F303" s="8" t="e">
        <f>VLOOKUP($D303,#REF!,3,0)</f>
        <v>#REF!</v>
      </c>
      <c r="G303" s="8"/>
      <c r="H303" s="8" t="s">
        <v>14</v>
      </c>
      <c r="I303" s="8" t="s">
        <v>1854</v>
      </c>
      <c r="J303" s="8" t="str">
        <f t="shared" si="2"/>
        <v>_- _B00M_CANNONS_</v>
      </c>
      <c r="K303" s="8"/>
      <c r="L303" s="8"/>
      <c r="M303" s="8"/>
      <c r="N303" s="8"/>
      <c r="O303" s="8"/>
      <c r="P303" s="8"/>
      <c r="Q303" s="8"/>
      <c r="R303" s="8"/>
      <c r="S303" s="8"/>
      <c r="T303" s="8"/>
      <c r="U303" s="8"/>
      <c r="V303" s="8"/>
      <c r="W303" s="8"/>
      <c r="X303" s="8"/>
      <c r="Y303" s="8"/>
      <c r="Z303" s="8"/>
      <c r="AA303" s="8"/>
      <c r="AB303" s="8"/>
      <c r="AC303" s="8"/>
      <c r="AD303" s="8"/>
    </row>
    <row r="304" spans="1:30" ht="12.75" customHeight="1">
      <c r="A304" s="8"/>
      <c r="B304" s="5"/>
      <c r="C304" s="5"/>
      <c r="D304" s="5"/>
      <c r="E304" s="8" t="e">
        <f>VLOOKUP($D304,#REF!,2,0)</f>
        <v>#REF!</v>
      </c>
      <c r="F304" s="8" t="e">
        <f>VLOOKUP($D304,#REF!,3,0)</f>
        <v>#REF!</v>
      </c>
      <c r="G304" s="8"/>
      <c r="H304" s="8" t="s">
        <v>14</v>
      </c>
      <c r="I304" s="8" t="s">
        <v>1854</v>
      </c>
      <c r="J304" s="8" t="str">
        <f t="shared" si="2"/>
        <v>_- _B00M_CANNONS_</v>
      </c>
      <c r="K304" s="8"/>
      <c r="L304" s="8"/>
      <c r="M304" s="8"/>
      <c r="N304" s="8"/>
      <c r="O304" s="8"/>
      <c r="P304" s="8"/>
      <c r="Q304" s="8"/>
      <c r="R304" s="8"/>
      <c r="S304" s="8"/>
      <c r="T304" s="8"/>
      <c r="U304" s="8"/>
      <c r="V304" s="8"/>
      <c r="W304" s="8"/>
      <c r="X304" s="8"/>
      <c r="Y304" s="8"/>
      <c r="Z304" s="8"/>
      <c r="AA304" s="8"/>
      <c r="AB304" s="8"/>
      <c r="AC304" s="8"/>
      <c r="AD304" s="8"/>
    </row>
    <row r="305" spans="1:30" ht="12.75" customHeight="1">
      <c r="A305" s="8"/>
      <c r="B305" s="5"/>
      <c r="C305" s="5"/>
      <c r="D305" s="5"/>
      <c r="E305" s="8" t="e">
        <f>VLOOKUP($D305,#REF!,2,0)</f>
        <v>#REF!</v>
      </c>
      <c r="F305" s="8" t="e">
        <f>VLOOKUP($D305,#REF!,3,0)</f>
        <v>#REF!</v>
      </c>
      <c r="G305" s="8"/>
      <c r="H305" s="8" t="s">
        <v>14</v>
      </c>
      <c r="I305" s="8" t="s">
        <v>1854</v>
      </c>
      <c r="J305" s="8" t="str">
        <f t="shared" si="2"/>
        <v>_- _B00M_CANNONS_</v>
      </c>
      <c r="K305" s="8"/>
      <c r="L305" s="8"/>
      <c r="M305" s="8"/>
      <c r="N305" s="8"/>
      <c r="O305" s="8"/>
      <c r="P305" s="8"/>
      <c r="Q305" s="8"/>
      <c r="R305" s="8"/>
      <c r="S305" s="8"/>
      <c r="T305" s="8"/>
      <c r="U305" s="8"/>
      <c r="V305" s="8"/>
      <c r="W305" s="8"/>
      <c r="X305" s="8"/>
      <c r="Y305" s="8"/>
      <c r="Z305" s="8"/>
      <c r="AA305" s="8"/>
      <c r="AB305" s="8"/>
      <c r="AC305" s="8"/>
      <c r="AD305" s="8"/>
    </row>
    <row r="306" spans="1:30" ht="12.75" customHeight="1">
      <c r="A306" s="8"/>
      <c r="B306" s="5"/>
      <c r="C306" s="5"/>
      <c r="D306" s="5"/>
      <c r="E306" s="8" t="e">
        <f>VLOOKUP($D306,#REF!,2,0)</f>
        <v>#REF!</v>
      </c>
      <c r="F306" s="8" t="e">
        <f>VLOOKUP($D306,#REF!,3,0)</f>
        <v>#REF!</v>
      </c>
      <c r="G306" s="8"/>
      <c r="H306" s="8" t="s">
        <v>14</v>
      </c>
      <c r="I306" s="8" t="s">
        <v>1854</v>
      </c>
      <c r="J306" s="8" t="str">
        <f t="shared" si="2"/>
        <v>_- _B00M_CANNONS_</v>
      </c>
      <c r="K306" s="8"/>
      <c r="L306" s="8"/>
      <c r="M306" s="8"/>
      <c r="N306" s="8"/>
      <c r="O306" s="8"/>
      <c r="P306" s="8"/>
      <c r="Q306" s="8"/>
      <c r="R306" s="8"/>
      <c r="S306" s="8"/>
      <c r="T306" s="8"/>
      <c r="U306" s="8"/>
      <c r="V306" s="8"/>
      <c r="W306" s="8"/>
      <c r="X306" s="8"/>
      <c r="Y306" s="8"/>
      <c r="Z306" s="8"/>
      <c r="AA306" s="8"/>
      <c r="AB306" s="8"/>
      <c r="AC306" s="8"/>
      <c r="AD306" s="8"/>
    </row>
    <row r="307" spans="1:30" ht="12.75" customHeight="1">
      <c r="A307" s="8"/>
      <c r="B307" s="5"/>
      <c r="C307" s="5"/>
      <c r="D307" s="5"/>
      <c r="E307" s="8" t="e">
        <f>VLOOKUP($D307,#REF!,2,0)</f>
        <v>#REF!</v>
      </c>
      <c r="F307" s="8" t="e">
        <f>VLOOKUP($D307,#REF!,3,0)</f>
        <v>#REF!</v>
      </c>
      <c r="G307" s="8"/>
      <c r="H307" s="8" t="s">
        <v>14</v>
      </c>
      <c r="I307" s="8" t="s">
        <v>1854</v>
      </c>
      <c r="J307" s="8" t="str">
        <f t="shared" si="2"/>
        <v>_- _B00M_CANNONS_</v>
      </c>
      <c r="K307" s="8"/>
      <c r="L307" s="8"/>
      <c r="M307" s="8"/>
      <c r="N307" s="8"/>
      <c r="O307" s="8"/>
      <c r="P307" s="8"/>
      <c r="Q307" s="8"/>
      <c r="R307" s="8"/>
      <c r="S307" s="8"/>
      <c r="T307" s="8"/>
      <c r="U307" s="8"/>
      <c r="V307" s="8"/>
      <c r="W307" s="8"/>
      <c r="X307" s="8"/>
      <c r="Y307" s="8"/>
      <c r="Z307" s="8"/>
      <c r="AA307" s="8"/>
      <c r="AB307" s="8"/>
      <c r="AC307" s="8"/>
      <c r="AD307" s="8"/>
    </row>
    <row r="308" spans="1:30" ht="12.75" customHeight="1">
      <c r="A308" s="8"/>
      <c r="B308" s="5"/>
      <c r="C308" s="5"/>
      <c r="D308" s="5"/>
      <c r="E308" s="8" t="e">
        <f>VLOOKUP($D308,#REF!,2,0)</f>
        <v>#REF!</v>
      </c>
      <c r="F308" s="8" t="e">
        <f>VLOOKUP($D308,#REF!,3,0)</f>
        <v>#REF!</v>
      </c>
      <c r="G308" s="8"/>
      <c r="H308" s="8" t="s">
        <v>14</v>
      </c>
      <c r="I308" s="8" t="s">
        <v>1854</v>
      </c>
      <c r="J308" s="8" t="str">
        <f t="shared" si="2"/>
        <v>_- _B00M_CANNONS_</v>
      </c>
      <c r="K308" s="8"/>
      <c r="L308" s="8"/>
      <c r="M308" s="8"/>
      <c r="N308" s="8"/>
      <c r="O308" s="8"/>
      <c r="P308" s="8"/>
      <c r="Q308" s="8"/>
      <c r="R308" s="8"/>
      <c r="S308" s="8"/>
      <c r="T308" s="8"/>
      <c r="U308" s="8"/>
      <c r="V308" s="8"/>
      <c r="W308" s="8"/>
      <c r="X308" s="8"/>
      <c r="Y308" s="8"/>
      <c r="Z308" s="8"/>
      <c r="AA308" s="8"/>
      <c r="AB308" s="8"/>
      <c r="AC308" s="8"/>
      <c r="AD308" s="8"/>
    </row>
    <row r="309" spans="1:30" ht="12.75" customHeight="1">
      <c r="A309" s="8"/>
      <c r="B309" s="5"/>
      <c r="C309" s="5"/>
      <c r="D309" s="5"/>
      <c r="E309" s="8" t="e">
        <f>VLOOKUP($D309,#REF!,2,0)</f>
        <v>#REF!</v>
      </c>
      <c r="F309" s="8" t="e">
        <f>VLOOKUP($D309,#REF!,3,0)</f>
        <v>#REF!</v>
      </c>
      <c r="G309" s="8"/>
      <c r="H309" s="8" t="s">
        <v>14</v>
      </c>
      <c r="I309" s="8" t="s">
        <v>1854</v>
      </c>
      <c r="J309" s="8" t="str">
        <f t="shared" si="2"/>
        <v>_- _B00M_CANNONS_</v>
      </c>
      <c r="K309" s="8"/>
      <c r="L309" s="8"/>
      <c r="M309" s="8"/>
      <c r="N309" s="8"/>
      <c r="O309" s="8"/>
      <c r="P309" s="8"/>
      <c r="Q309" s="8"/>
      <c r="R309" s="8"/>
      <c r="S309" s="8"/>
      <c r="T309" s="8"/>
      <c r="U309" s="8"/>
      <c r="V309" s="8"/>
      <c r="W309" s="8"/>
      <c r="X309" s="8"/>
      <c r="Y309" s="8"/>
      <c r="Z309" s="8"/>
      <c r="AA309" s="8"/>
      <c r="AB309" s="8"/>
      <c r="AC309" s="8"/>
      <c r="AD309" s="8"/>
    </row>
    <row r="310" spans="1:30" ht="12.75" customHeight="1">
      <c r="A310" s="8"/>
      <c r="B310" s="5"/>
      <c r="C310" s="5"/>
      <c r="D310" s="5"/>
      <c r="E310" s="8" t="e">
        <f>VLOOKUP($D310,#REF!,2,0)</f>
        <v>#REF!</v>
      </c>
      <c r="F310" s="8" t="e">
        <f>VLOOKUP($D310,#REF!,3,0)</f>
        <v>#REF!</v>
      </c>
      <c r="G310" s="8"/>
      <c r="H310" s="8" t="s">
        <v>14</v>
      </c>
      <c r="I310" s="8" t="s">
        <v>1854</v>
      </c>
      <c r="J310" s="8" t="str">
        <f t="shared" si="2"/>
        <v>_- _B00M_CANNONS_</v>
      </c>
      <c r="K310" s="8"/>
      <c r="L310" s="8"/>
      <c r="M310" s="8"/>
      <c r="N310" s="8"/>
      <c r="O310" s="8"/>
      <c r="P310" s="8"/>
      <c r="Q310" s="8"/>
      <c r="R310" s="8"/>
      <c r="S310" s="8"/>
      <c r="T310" s="8"/>
      <c r="U310" s="8"/>
      <c r="V310" s="8"/>
      <c r="W310" s="8"/>
      <c r="X310" s="8"/>
      <c r="Y310" s="8"/>
      <c r="Z310" s="8"/>
      <c r="AA310" s="8"/>
      <c r="AB310" s="8"/>
      <c r="AC310" s="8"/>
      <c r="AD310" s="8"/>
    </row>
    <row r="311" spans="1:30" ht="12.75" customHeight="1">
      <c r="A311" s="8"/>
      <c r="B311" s="5"/>
      <c r="C311" s="5"/>
      <c r="D311" s="5"/>
      <c r="E311" s="8" t="e">
        <f>VLOOKUP($D311,#REF!,2,0)</f>
        <v>#REF!</v>
      </c>
      <c r="F311" s="8" t="e">
        <f>VLOOKUP($D311,#REF!,3,0)</f>
        <v>#REF!</v>
      </c>
      <c r="G311" s="8"/>
      <c r="H311" s="8" t="s">
        <v>14</v>
      </c>
      <c r="I311" s="8" t="s">
        <v>1854</v>
      </c>
      <c r="J311" s="8" t="str">
        <f t="shared" si="2"/>
        <v>_- _B00M_CANNONS_</v>
      </c>
      <c r="K311" s="8"/>
      <c r="L311" s="8"/>
      <c r="M311" s="8"/>
      <c r="N311" s="8"/>
      <c r="O311" s="8"/>
      <c r="P311" s="8"/>
      <c r="Q311" s="8"/>
      <c r="R311" s="8"/>
      <c r="S311" s="8"/>
      <c r="T311" s="8"/>
      <c r="U311" s="8"/>
      <c r="V311" s="8"/>
      <c r="W311" s="8"/>
      <c r="X311" s="8"/>
      <c r="Y311" s="8"/>
      <c r="Z311" s="8"/>
      <c r="AA311" s="8"/>
      <c r="AB311" s="8"/>
      <c r="AC311" s="8"/>
      <c r="AD311" s="8"/>
    </row>
    <row r="312" spans="1:30" ht="12.75" customHeight="1">
      <c r="A312" s="8"/>
      <c r="B312" s="5"/>
      <c r="C312" s="5"/>
      <c r="D312" s="5"/>
      <c r="E312" s="8" t="e">
        <f>VLOOKUP($D312,#REF!,2,0)</f>
        <v>#REF!</v>
      </c>
      <c r="F312" s="8" t="e">
        <f>VLOOKUP($D312,#REF!,3,0)</f>
        <v>#REF!</v>
      </c>
      <c r="G312" s="8"/>
      <c r="H312" s="8" t="s">
        <v>14</v>
      </c>
      <c r="I312" s="8" t="s">
        <v>1854</v>
      </c>
      <c r="J312" s="8" t="str">
        <f t="shared" si="2"/>
        <v>_- _B00M_CANNONS_</v>
      </c>
      <c r="K312" s="8"/>
      <c r="L312" s="8"/>
      <c r="M312" s="8"/>
      <c r="N312" s="8"/>
      <c r="O312" s="8"/>
      <c r="P312" s="8"/>
      <c r="Q312" s="8"/>
      <c r="R312" s="8"/>
      <c r="S312" s="8"/>
      <c r="T312" s="8"/>
      <c r="U312" s="8"/>
      <c r="V312" s="8"/>
      <c r="W312" s="8"/>
      <c r="X312" s="8"/>
      <c r="Y312" s="8"/>
      <c r="Z312" s="8"/>
      <c r="AA312" s="8"/>
      <c r="AB312" s="8"/>
      <c r="AC312" s="8"/>
      <c r="AD312" s="8"/>
    </row>
    <row r="313" spans="1:30" ht="12.75" customHeight="1">
      <c r="A313" s="8"/>
      <c r="B313" s="5"/>
      <c r="C313" s="5"/>
      <c r="D313" s="5"/>
      <c r="E313" s="8" t="e">
        <f>VLOOKUP($D313,#REF!,2,0)</f>
        <v>#REF!</v>
      </c>
      <c r="F313" s="8" t="e">
        <f>VLOOKUP($D313,#REF!,3,0)</f>
        <v>#REF!</v>
      </c>
      <c r="G313" s="8"/>
      <c r="H313" s="8" t="s">
        <v>14</v>
      </c>
      <c r="I313" s="8" t="s">
        <v>1854</v>
      </c>
      <c r="J313" s="8" t="str">
        <f t="shared" si="2"/>
        <v>_- _B00M_CANNONS_</v>
      </c>
      <c r="K313" s="8"/>
      <c r="L313" s="8"/>
      <c r="M313" s="8"/>
      <c r="N313" s="8"/>
      <c r="O313" s="8"/>
      <c r="P313" s="8"/>
      <c r="Q313" s="8"/>
      <c r="R313" s="8"/>
      <c r="S313" s="8"/>
      <c r="T313" s="8"/>
      <c r="U313" s="8"/>
      <c r="V313" s="8"/>
      <c r="W313" s="8"/>
      <c r="X313" s="8"/>
      <c r="Y313" s="8"/>
      <c r="Z313" s="8"/>
      <c r="AA313" s="8"/>
      <c r="AB313" s="8"/>
      <c r="AC313" s="8"/>
      <c r="AD313" s="8"/>
    </row>
    <row r="314" spans="1:30" ht="12.75" customHeight="1">
      <c r="A314" s="8"/>
      <c r="B314" s="5"/>
      <c r="C314" s="5"/>
      <c r="D314" s="5"/>
      <c r="E314" s="8" t="e">
        <f>VLOOKUP($D314,#REF!,2,0)</f>
        <v>#REF!</v>
      </c>
      <c r="F314" s="8" t="e">
        <f>VLOOKUP($D314,#REF!,3,0)</f>
        <v>#REF!</v>
      </c>
      <c r="G314" s="8"/>
      <c r="H314" s="8" t="s">
        <v>14</v>
      </c>
      <c r="I314" s="8" t="s">
        <v>1854</v>
      </c>
      <c r="J314" s="8" t="str">
        <f t="shared" si="2"/>
        <v>_- _B00M_CANNONS_</v>
      </c>
      <c r="K314" s="8"/>
      <c r="L314" s="8"/>
      <c r="M314" s="8"/>
      <c r="N314" s="8"/>
      <c r="O314" s="8"/>
      <c r="P314" s="8"/>
      <c r="Q314" s="8"/>
      <c r="R314" s="8"/>
      <c r="S314" s="8"/>
      <c r="T314" s="8"/>
      <c r="U314" s="8"/>
      <c r="V314" s="8"/>
      <c r="W314" s="8"/>
      <c r="X314" s="8"/>
      <c r="Y314" s="8"/>
      <c r="Z314" s="8"/>
      <c r="AA314" s="8"/>
      <c r="AB314" s="8"/>
      <c r="AC314" s="8"/>
      <c r="AD314" s="8"/>
    </row>
    <row r="315" spans="1:30" ht="12.75" customHeight="1">
      <c r="A315" s="8"/>
      <c r="B315" s="5"/>
      <c r="C315" s="5"/>
      <c r="D315" s="5"/>
      <c r="E315" s="8" t="e">
        <f>VLOOKUP($D315,#REF!,2,0)</f>
        <v>#REF!</v>
      </c>
      <c r="F315" s="8" t="e">
        <f>VLOOKUP($D315,#REF!,3,0)</f>
        <v>#REF!</v>
      </c>
      <c r="G315" s="8"/>
      <c r="H315" s="8" t="s">
        <v>14</v>
      </c>
      <c r="I315" s="8" t="s">
        <v>1854</v>
      </c>
      <c r="J315" s="8" t="str">
        <f t="shared" si="2"/>
        <v>_- _B00M_CANNONS_</v>
      </c>
      <c r="K315" s="8"/>
      <c r="L315" s="8"/>
      <c r="M315" s="8"/>
      <c r="N315" s="8"/>
      <c r="O315" s="8"/>
      <c r="P315" s="8"/>
      <c r="Q315" s="8"/>
      <c r="R315" s="8"/>
      <c r="S315" s="8"/>
      <c r="T315" s="8"/>
      <c r="U315" s="8"/>
      <c r="V315" s="8"/>
      <c r="W315" s="8"/>
      <c r="X315" s="8"/>
      <c r="Y315" s="8"/>
      <c r="Z315" s="8"/>
      <c r="AA315" s="8"/>
      <c r="AB315" s="8"/>
      <c r="AC315" s="8"/>
      <c r="AD315" s="8"/>
    </row>
    <row r="316" spans="1:30" ht="12.75" customHeight="1">
      <c r="A316" s="8"/>
      <c r="B316" s="5"/>
      <c r="C316" s="5"/>
      <c r="D316" s="5"/>
      <c r="E316" s="8" t="e">
        <f>VLOOKUP($D316,#REF!,2,0)</f>
        <v>#REF!</v>
      </c>
      <c r="F316" s="8" t="e">
        <f>VLOOKUP($D316,#REF!,3,0)</f>
        <v>#REF!</v>
      </c>
      <c r="G316" s="8"/>
      <c r="H316" s="8" t="s">
        <v>14</v>
      </c>
      <c r="I316" s="8" t="s">
        <v>1854</v>
      </c>
      <c r="J316" s="8" t="str">
        <f t="shared" si="2"/>
        <v>_- _B00M_CANNONS_</v>
      </c>
      <c r="K316" s="8"/>
      <c r="L316" s="8"/>
      <c r="M316" s="8"/>
      <c r="N316" s="8"/>
      <c r="O316" s="8"/>
      <c r="P316" s="8"/>
      <c r="Q316" s="8"/>
      <c r="R316" s="8"/>
      <c r="S316" s="8"/>
      <c r="T316" s="8"/>
      <c r="U316" s="8"/>
      <c r="V316" s="8"/>
      <c r="W316" s="8"/>
      <c r="X316" s="8"/>
      <c r="Y316" s="8"/>
      <c r="Z316" s="8"/>
      <c r="AA316" s="8"/>
      <c r="AB316" s="8"/>
      <c r="AC316" s="8"/>
      <c r="AD316" s="8"/>
    </row>
    <row r="317" spans="1:30" ht="12.75" customHeight="1">
      <c r="A317" s="8"/>
      <c r="B317" s="5"/>
      <c r="C317" s="5"/>
      <c r="D317" s="5"/>
      <c r="E317" s="8" t="e">
        <f>VLOOKUP($D317,#REF!,2,0)</f>
        <v>#REF!</v>
      </c>
      <c r="F317" s="8" t="e">
        <f>VLOOKUP($D317,#REF!,3,0)</f>
        <v>#REF!</v>
      </c>
      <c r="G317" s="8"/>
      <c r="H317" s="8" t="s">
        <v>14</v>
      </c>
      <c r="I317" s="8" t="s">
        <v>1854</v>
      </c>
      <c r="J317" s="8" t="str">
        <f t="shared" si="2"/>
        <v>_- _B00M_CANNONS_</v>
      </c>
      <c r="K317" s="8"/>
      <c r="L317" s="8"/>
      <c r="M317" s="8"/>
      <c r="N317" s="8"/>
      <c r="O317" s="8"/>
      <c r="P317" s="8"/>
      <c r="Q317" s="8"/>
      <c r="R317" s="8"/>
      <c r="S317" s="8"/>
      <c r="T317" s="8"/>
      <c r="U317" s="8"/>
      <c r="V317" s="8"/>
      <c r="W317" s="8"/>
      <c r="X317" s="8"/>
      <c r="Y317" s="8"/>
      <c r="Z317" s="8"/>
      <c r="AA317" s="8"/>
      <c r="AB317" s="8"/>
      <c r="AC317" s="8"/>
      <c r="AD317" s="8"/>
    </row>
    <row r="318" spans="1:30" ht="12.75" customHeight="1">
      <c r="A318" s="8"/>
      <c r="B318" s="5"/>
      <c r="C318" s="5"/>
      <c r="D318" s="5"/>
      <c r="E318" s="8" t="e">
        <f>VLOOKUP($D318,#REF!,2,0)</f>
        <v>#REF!</v>
      </c>
      <c r="F318" s="8" t="e">
        <f>VLOOKUP($D318,#REF!,3,0)</f>
        <v>#REF!</v>
      </c>
      <c r="G318" s="8"/>
      <c r="H318" s="8" t="s">
        <v>14</v>
      </c>
      <c r="I318" s="8" t="s">
        <v>1854</v>
      </c>
      <c r="J318" s="8" t="str">
        <f t="shared" si="2"/>
        <v>_- _B00M_CANNONS_</v>
      </c>
      <c r="K318" s="8"/>
      <c r="L318" s="8"/>
      <c r="M318" s="8"/>
      <c r="N318" s="8"/>
      <c r="O318" s="8"/>
      <c r="P318" s="8"/>
      <c r="Q318" s="8"/>
      <c r="R318" s="8"/>
      <c r="S318" s="8"/>
      <c r="T318" s="8"/>
      <c r="U318" s="8"/>
      <c r="V318" s="8"/>
      <c r="W318" s="8"/>
      <c r="X318" s="8"/>
      <c r="Y318" s="8"/>
      <c r="Z318" s="8"/>
      <c r="AA318" s="8"/>
      <c r="AB318" s="8"/>
      <c r="AC318" s="8"/>
      <c r="AD318" s="8"/>
    </row>
    <row r="319" spans="1:30" ht="12.75" customHeight="1">
      <c r="A319" s="8"/>
      <c r="B319" s="5"/>
      <c r="C319" s="5"/>
      <c r="D319" s="5"/>
      <c r="E319" s="8" t="e">
        <f>VLOOKUP($D319,#REF!,2,0)</f>
        <v>#REF!</v>
      </c>
      <c r="F319" s="8" t="e">
        <f>VLOOKUP($D319,#REF!,3,0)</f>
        <v>#REF!</v>
      </c>
      <c r="G319" s="8"/>
      <c r="H319" s="8" t="s">
        <v>14</v>
      </c>
      <c r="I319" s="8" t="s">
        <v>1854</v>
      </c>
      <c r="J319" s="8" t="str">
        <f t="shared" si="2"/>
        <v>_- _B00M_CANNONS_</v>
      </c>
      <c r="K319" s="8"/>
      <c r="L319" s="8"/>
      <c r="M319" s="8"/>
      <c r="N319" s="8"/>
      <c r="O319" s="8"/>
      <c r="P319" s="8"/>
      <c r="Q319" s="8"/>
      <c r="R319" s="8"/>
      <c r="S319" s="8"/>
      <c r="T319" s="8"/>
      <c r="U319" s="8"/>
      <c r="V319" s="8"/>
      <c r="W319" s="8"/>
      <c r="X319" s="8"/>
      <c r="Y319" s="8"/>
      <c r="Z319" s="8"/>
      <c r="AA319" s="8"/>
      <c r="AB319" s="8"/>
      <c r="AC319" s="8"/>
      <c r="AD319" s="8"/>
    </row>
    <row r="320" spans="1:30" ht="12.75" customHeight="1">
      <c r="A320" s="8"/>
      <c r="B320" s="5"/>
      <c r="C320" s="5"/>
      <c r="D320" s="5"/>
      <c r="E320" s="8" t="e">
        <f>VLOOKUP($D320,#REF!,2,0)</f>
        <v>#REF!</v>
      </c>
      <c r="F320" s="8" t="e">
        <f>VLOOKUP($D320,#REF!,3,0)</f>
        <v>#REF!</v>
      </c>
      <c r="G320" s="8"/>
      <c r="H320" s="8" t="s">
        <v>14</v>
      </c>
      <c r="I320" s="8" t="s">
        <v>1854</v>
      </c>
      <c r="J320" s="8" t="str">
        <f t="shared" si="2"/>
        <v>_- _B00M_CANNONS_</v>
      </c>
      <c r="K320" s="8"/>
      <c r="L320" s="8"/>
      <c r="M320" s="8"/>
      <c r="N320" s="8"/>
      <c r="O320" s="8"/>
      <c r="P320" s="8"/>
      <c r="Q320" s="8"/>
      <c r="R320" s="8"/>
      <c r="S320" s="8"/>
      <c r="T320" s="8"/>
      <c r="U320" s="8"/>
      <c r="V320" s="8"/>
      <c r="W320" s="8"/>
      <c r="X320" s="8"/>
      <c r="Y320" s="8"/>
      <c r="Z320" s="8"/>
      <c r="AA320" s="8"/>
      <c r="AB320" s="8"/>
      <c r="AC320" s="8"/>
      <c r="AD320" s="8"/>
    </row>
    <row r="321" spans="1:30" ht="12.75" customHeight="1">
      <c r="A321" s="8"/>
      <c r="B321" s="5"/>
      <c r="C321" s="5"/>
      <c r="D321" s="5"/>
      <c r="E321" s="8" t="e">
        <f>VLOOKUP($D321,#REF!,2,0)</f>
        <v>#REF!</v>
      </c>
      <c r="F321" s="8" t="e">
        <f>VLOOKUP($D321,#REF!,3,0)</f>
        <v>#REF!</v>
      </c>
      <c r="G321" s="8"/>
      <c r="H321" s="8" t="s">
        <v>14</v>
      </c>
      <c r="I321" s="8" t="s">
        <v>1854</v>
      </c>
      <c r="J321" s="8" t="str">
        <f t="shared" si="2"/>
        <v>_- _B00M_CANNONS_</v>
      </c>
      <c r="K321" s="8"/>
      <c r="L321" s="8"/>
      <c r="M321" s="8"/>
      <c r="N321" s="8"/>
      <c r="O321" s="8"/>
      <c r="P321" s="8"/>
      <c r="Q321" s="8"/>
      <c r="R321" s="8"/>
      <c r="S321" s="8"/>
      <c r="T321" s="8"/>
      <c r="U321" s="8"/>
      <c r="V321" s="8"/>
      <c r="W321" s="8"/>
      <c r="X321" s="8"/>
      <c r="Y321" s="8"/>
      <c r="Z321" s="8"/>
      <c r="AA321" s="8"/>
      <c r="AB321" s="8"/>
      <c r="AC321" s="8"/>
      <c r="AD321" s="8"/>
    </row>
    <row r="322" spans="1:30" ht="12.75" customHeight="1">
      <c r="A322" s="8"/>
      <c r="B322" s="5"/>
      <c r="C322" s="5"/>
      <c r="D322" s="5"/>
      <c r="E322" s="8" t="e">
        <f>VLOOKUP($D322,#REF!,2,0)</f>
        <v>#REF!</v>
      </c>
      <c r="F322" s="8" t="e">
        <f>VLOOKUP($D322,#REF!,3,0)</f>
        <v>#REF!</v>
      </c>
      <c r="G322" s="8"/>
      <c r="H322" s="8" t="s">
        <v>14</v>
      </c>
      <c r="I322" s="8" t="s">
        <v>1854</v>
      </c>
      <c r="J322" s="8" t="str">
        <f t="shared" si="2"/>
        <v>_- _B00M_CANNONS_</v>
      </c>
      <c r="K322" s="8"/>
      <c r="L322" s="8"/>
      <c r="M322" s="8"/>
      <c r="N322" s="8"/>
      <c r="O322" s="8"/>
      <c r="P322" s="8"/>
      <c r="Q322" s="8"/>
      <c r="R322" s="8"/>
      <c r="S322" s="8"/>
      <c r="T322" s="8"/>
      <c r="U322" s="8"/>
      <c r="V322" s="8"/>
      <c r="W322" s="8"/>
      <c r="X322" s="8"/>
      <c r="Y322" s="8"/>
      <c r="Z322" s="8"/>
      <c r="AA322" s="8"/>
      <c r="AB322" s="8"/>
      <c r="AC322" s="8"/>
      <c r="AD322" s="8"/>
    </row>
    <row r="323" spans="1:30" ht="12.75" customHeight="1">
      <c r="A323" s="8"/>
      <c r="B323" s="5"/>
      <c r="C323" s="5"/>
      <c r="D323" s="5"/>
      <c r="E323" s="8" t="e">
        <f>VLOOKUP($D323,#REF!,2,0)</f>
        <v>#REF!</v>
      </c>
      <c r="F323" s="8" t="e">
        <f>VLOOKUP($D323,#REF!,3,0)</f>
        <v>#REF!</v>
      </c>
      <c r="G323" s="8"/>
      <c r="H323" s="8" t="s">
        <v>14</v>
      </c>
      <c r="I323" s="8" t="s">
        <v>1854</v>
      </c>
      <c r="J323" s="8" t="str">
        <f t="shared" si="2"/>
        <v>_- _B00M_CANNONS_</v>
      </c>
      <c r="K323" s="8"/>
      <c r="L323" s="8"/>
      <c r="M323" s="8"/>
      <c r="N323" s="8"/>
      <c r="O323" s="8"/>
      <c r="P323" s="8"/>
      <c r="Q323" s="8"/>
      <c r="R323" s="8"/>
      <c r="S323" s="8"/>
      <c r="T323" s="8"/>
      <c r="U323" s="8"/>
      <c r="V323" s="8"/>
      <c r="W323" s="8"/>
      <c r="X323" s="8"/>
      <c r="Y323" s="8"/>
      <c r="Z323" s="8"/>
      <c r="AA323" s="8"/>
      <c r="AB323" s="8"/>
      <c r="AC323" s="8"/>
      <c r="AD323" s="8"/>
    </row>
    <row r="324" spans="1:30" ht="12.75" customHeight="1">
      <c r="A324" s="8"/>
      <c r="B324" s="5"/>
      <c r="C324" s="5"/>
      <c r="D324" s="5"/>
      <c r="E324" s="8" t="e">
        <f>VLOOKUP($D324,#REF!,2,0)</f>
        <v>#REF!</v>
      </c>
      <c r="F324" s="8" t="e">
        <f>VLOOKUP($D324,#REF!,3,0)</f>
        <v>#REF!</v>
      </c>
      <c r="G324" s="8"/>
      <c r="H324" s="8" t="s">
        <v>14</v>
      </c>
      <c r="I324" s="8" t="s">
        <v>1854</v>
      </c>
      <c r="J324" s="8" t="str">
        <f t="shared" si="2"/>
        <v>_- _B00M_CANNONS_</v>
      </c>
      <c r="K324" s="8"/>
      <c r="L324" s="8"/>
      <c r="M324" s="8"/>
      <c r="N324" s="8"/>
      <c r="O324" s="8"/>
      <c r="P324" s="8"/>
      <c r="Q324" s="8"/>
      <c r="R324" s="8"/>
      <c r="S324" s="8"/>
      <c r="T324" s="8"/>
      <c r="U324" s="8"/>
      <c r="V324" s="8"/>
      <c r="W324" s="8"/>
      <c r="X324" s="8"/>
      <c r="Y324" s="8"/>
      <c r="Z324" s="8"/>
      <c r="AA324" s="8"/>
      <c r="AB324" s="8"/>
      <c r="AC324" s="8"/>
      <c r="AD324" s="8"/>
    </row>
    <row r="325" spans="1:30" ht="12.75" customHeight="1">
      <c r="A325" s="8"/>
      <c r="B325" s="5"/>
      <c r="C325" s="5"/>
      <c r="D325" s="5"/>
      <c r="E325" s="8" t="e">
        <f>VLOOKUP($D325,#REF!,2,0)</f>
        <v>#REF!</v>
      </c>
      <c r="F325" s="8" t="e">
        <f>VLOOKUP($D325,#REF!,3,0)</f>
        <v>#REF!</v>
      </c>
      <c r="G325" s="8"/>
      <c r="H325" s="8" t="s">
        <v>14</v>
      </c>
      <c r="I325" s="8" t="s">
        <v>1854</v>
      </c>
      <c r="J325" s="8" t="str">
        <f t="shared" si="2"/>
        <v>_- _B00M_CANNONS_</v>
      </c>
      <c r="K325" s="8"/>
      <c r="L325" s="8"/>
      <c r="M325" s="8"/>
      <c r="N325" s="8"/>
      <c r="O325" s="8"/>
      <c r="P325" s="8"/>
      <c r="Q325" s="8"/>
      <c r="R325" s="8"/>
      <c r="S325" s="8"/>
      <c r="T325" s="8"/>
      <c r="U325" s="8"/>
      <c r="V325" s="8"/>
      <c r="W325" s="8"/>
      <c r="X325" s="8"/>
      <c r="Y325" s="8"/>
      <c r="Z325" s="8"/>
      <c r="AA325" s="8"/>
      <c r="AB325" s="8"/>
      <c r="AC325" s="8"/>
      <c r="AD325" s="8"/>
    </row>
    <row r="326" spans="1:30" ht="12.75" customHeight="1">
      <c r="A326" s="8"/>
      <c r="B326" s="5"/>
      <c r="C326" s="5"/>
      <c r="D326" s="5"/>
      <c r="E326" s="8" t="e">
        <f>VLOOKUP($D326,#REF!,2,0)</f>
        <v>#REF!</v>
      </c>
      <c r="F326" s="8" t="e">
        <f>VLOOKUP($D326,#REF!,3,0)</f>
        <v>#REF!</v>
      </c>
      <c r="G326" s="8"/>
      <c r="H326" s="8" t="s">
        <v>14</v>
      </c>
      <c r="I326" s="8" t="s">
        <v>1854</v>
      </c>
      <c r="J326" s="8" t="str">
        <f t="shared" si="2"/>
        <v>_- _B00M_CANNONS_</v>
      </c>
      <c r="K326" s="8"/>
      <c r="L326" s="8"/>
      <c r="M326" s="8"/>
      <c r="N326" s="8"/>
      <c r="O326" s="8"/>
      <c r="P326" s="8"/>
      <c r="Q326" s="8"/>
      <c r="R326" s="8"/>
      <c r="S326" s="8"/>
      <c r="T326" s="8"/>
      <c r="U326" s="8"/>
      <c r="V326" s="8"/>
      <c r="W326" s="8"/>
      <c r="X326" s="8"/>
      <c r="Y326" s="8"/>
      <c r="Z326" s="8"/>
      <c r="AA326" s="8"/>
      <c r="AB326" s="8"/>
      <c r="AC326" s="8"/>
      <c r="AD326" s="8"/>
    </row>
    <row r="327" spans="1:30" ht="12.75" customHeight="1">
      <c r="A327" s="8"/>
      <c r="B327" s="5"/>
      <c r="C327" s="5"/>
      <c r="D327" s="5"/>
      <c r="E327" s="8" t="e">
        <f>VLOOKUP($D327,#REF!,2,0)</f>
        <v>#REF!</v>
      </c>
      <c r="F327" s="8" t="e">
        <f>VLOOKUP($D327,#REF!,3,0)</f>
        <v>#REF!</v>
      </c>
      <c r="G327" s="8"/>
      <c r="H327" s="8" t="s">
        <v>14</v>
      </c>
      <c r="I327" s="8" t="s">
        <v>1854</v>
      </c>
      <c r="J327" s="8" t="str">
        <f t="shared" si="2"/>
        <v>_- _B00M_CANNONS_</v>
      </c>
      <c r="K327" s="8"/>
      <c r="L327" s="8"/>
      <c r="M327" s="8"/>
      <c r="N327" s="8"/>
      <c r="O327" s="8"/>
      <c r="P327" s="8"/>
      <c r="Q327" s="8"/>
      <c r="R327" s="8"/>
      <c r="S327" s="8"/>
      <c r="T327" s="8"/>
      <c r="U327" s="8"/>
      <c r="V327" s="8"/>
      <c r="W327" s="8"/>
      <c r="X327" s="8"/>
      <c r="Y327" s="8"/>
      <c r="Z327" s="8"/>
      <c r="AA327" s="8"/>
      <c r="AB327" s="8"/>
      <c r="AC327" s="8"/>
      <c r="AD327" s="8"/>
    </row>
    <row r="328" spans="1:30" ht="12.75" customHeight="1">
      <c r="A328" s="8"/>
      <c r="B328" s="5"/>
      <c r="C328" s="5"/>
      <c r="D328" s="5"/>
      <c r="E328" s="8" t="e">
        <f>VLOOKUP($D328,#REF!,2,0)</f>
        <v>#REF!</v>
      </c>
      <c r="F328" s="8" t="e">
        <f>VLOOKUP($D328,#REF!,3,0)</f>
        <v>#REF!</v>
      </c>
      <c r="G328" s="8"/>
      <c r="H328" s="8" t="s">
        <v>14</v>
      </c>
      <c r="I328" s="8" t="s">
        <v>1854</v>
      </c>
      <c r="J328" s="8" t="str">
        <f t="shared" si="2"/>
        <v>_- _B00M_CANNONS_</v>
      </c>
      <c r="K328" s="8"/>
      <c r="L328" s="8"/>
      <c r="M328" s="8"/>
      <c r="N328" s="8"/>
      <c r="O328" s="8"/>
      <c r="P328" s="8"/>
      <c r="Q328" s="8"/>
      <c r="R328" s="8"/>
      <c r="S328" s="8"/>
      <c r="T328" s="8"/>
      <c r="U328" s="8"/>
      <c r="V328" s="8"/>
      <c r="W328" s="8"/>
      <c r="X328" s="8"/>
      <c r="Y328" s="8"/>
      <c r="Z328" s="8"/>
      <c r="AA328" s="8"/>
      <c r="AB328" s="8"/>
      <c r="AC328" s="8"/>
      <c r="AD328" s="8"/>
    </row>
    <row r="329" spans="1:30" ht="12.75" customHeight="1">
      <c r="A329" s="8"/>
      <c r="B329" s="5"/>
      <c r="C329" s="5"/>
      <c r="D329" s="5"/>
      <c r="E329" s="8" t="e">
        <f>VLOOKUP($D329,#REF!,2,0)</f>
        <v>#REF!</v>
      </c>
      <c r="F329" s="8" t="e">
        <f>VLOOKUP($D329,#REF!,3,0)</f>
        <v>#REF!</v>
      </c>
      <c r="G329" s="8"/>
      <c r="H329" s="8" t="s">
        <v>14</v>
      </c>
      <c r="I329" s="8" t="s">
        <v>1854</v>
      </c>
      <c r="J329" s="8" t="str">
        <f t="shared" si="2"/>
        <v>_- _B00M_CANNONS_</v>
      </c>
      <c r="K329" s="8"/>
      <c r="L329" s="8"/>
      <c r="M329" s="8"/>
      <c r="N329" s="8"/>
      <c r="O329" s="8"/>
      <c r="P329" s="8"/>
      <c r="Q329" s="8"/>
      <c r="R329" s="8"/>
      <c r="S329" s="8"/>
      <c r="T329" s="8"/>
      <c r="U329" s="8"/>
      <c r="V329" s="8"/>
      <c r="W329" s="8"/>
      <c r="X329" s="8"/>
      <c r="Y329" s="8"/>
      <c r="Z329" s="8"/>
      <c r="AA329" s="8"/>
      <c r="AB329" s="8"/>
      <c r="AC329" s="8"/>
      <c r="AD329" s="8"/>
    </row>
    <row r="330" spans="1:30" ht="12.75" customHeight="1">
      <c r="A330" s="8"/>
      <c r="B330" s="5"/>
      <c r="C330" s="5"/>
      <c r="D330" s="5"/>
      <c r="E330" s="8" t="e">
        <f>VLOOKUP($D330,#REF!,2,0)</f>
        <v>#REF!</v>
      </c>
      <c r="F330" s="8" t="e">
        <f>VLOOKUP($D330,#REF!,3,0)</f>
        <v>#REF!</v>
      </c>
      <c r="G330" s="8"/>
      <c r="H330" s="8" t="s">
        <v>14</v>
      </c>
      <c r="I330" s="8" t="s">
        <v>1854</v>
      </c>
      <c r="J330" s="8" t="str">
        <f t="shared" si="2"/>
        <v>_- _B00M_CANNONS_</v>
      </c>
      <c r="K330" s="8"/>
      <c r="L330" s="8"/>
      <c r="M330" s="8"/>
      <c r="N330" s="8"/>
      <c r="O330" s="8"/>
      <c r="P330" s="8"/>
      <c r="Q330" s="8"/>
      <c r="R330" s="8"/>
      <c r="S330" s="8"/>
      <c r="T330" s="8"/>
      <c r="U330" s="8"/>
      <c r="V330" s="8"/>
      <c r="W330" s="8"/>
      <c r="X330" s="8"/>
      <c r="Y330" s="8"/>
      <c r="Z330" s="8"/>
      <c r="AA330" s="8"/>
      <c r="AB330" s="8"/>
      <c r="AC330" s="8"/>
      <c r="AD330" s="8"/>
    </row>
    <row r="331" spans="1:30" ht="12.75" customHeight="1">
      <c r="A331" s="8"/>
      <c r="B331" s="5"/>
      <c r="C331" s="5"/>
      <c r="D331" s="5"/>
      <c r="E331" s="8" t="e">
        <f>VLOOKUP($D331,#REF!,2,0)</f>
        <v>#REF!</v>
      </c>
      <c r="F331" s="8" t="e">
        <f>VLOOKUP($D331,#REF!,3,0)</f>
        <v>#REF!</v>
      </c>
      <c r="G331" s="8"/>
      <c r="H331" s="8" t="s">
        <v>14</v>
      </c>
      <c r="I331" s="8" t="s">
        <v>1854</v>
      </c>
      <c r="J331" s="8" t="str">
        <f t="shared" si="2"/>
        <v>_- _B00M_CANNONS_</v>
      </c>
      <c r="K331" s="8"/>
      <c r="L331" s="8"/>
      <c r="M331" s="8"/>
      <c r="N331" s="8"/>
      <c r="O331" s="8"/>
      <c r="P331" s="8"/>
      <c r="Q331" s="8"/>
      <c r="R331" s="8"/>
      <c r="S331" s="8"/>
      <c r="T331" s="8"/>
      <c r="U331" s="8"/>
      <c r="V331" s="8"/>
      <c r="W331" s="8"/>
      <c r="X331" s="8"/>
      <c r="Y331" s="8"/>
      <c r="Z331" s="8"/>
      <c r="AA331" s="8"/>
      <c r="AB331" s="8"/>
      <c r="AC331" s="8"/>
      <c r="AD331" s="8"/>
    </row>
    <row r="332" spans="1:30" ht="12.75" customHeight="1">
      <c r="A332" s="8"/>
      <c r="B332" s="5"/>
      <c r="C332" s="5"/>
      <c r="D332" s="5"/>
      <c r="E332" s="8" t="e">
        <f>VLOOKUP($D332,#REF!,2,0)</f>
        <v>#REF!</v>
      </c>
      <c r="F332" s="8" t="e">
        <f>VLOOKUP($D332,#REF!,3,0)</f>
        <v>#REF!</v>
      </c>
      <c r="G332" s="8"/>
      <c r="H332" s="8" t="s">
        <v>14</v>
      </c>
      <c r="I332" s="8" t="s">
        <v>1854</v>
      </c>
      <c r="J332" s="8" t="str">
        <f t="shared" si="2"/>
        <v>_- _B00M_CANNONS_</v>
      </c>
      <c r="K332" s="8"/>
      <c r="L332" s="8"/>
      <c r="M332" s="8"/>
      <c r="N332" s="8"/>
      <c r="O332" s="8"/>
      <c r="P332" s="8"/>
      <c r="Q332" s="8"/>
      <c r="R332" s="8"/>
      <c r="S332" s="8"/>
      <c r="T332" s="8"/>
      <c r="U332" s="8"/>
      <c r="V332" s="8"/>
      <c r="W332" s="8"/>
      <c r="X332" s="8"/>
      <c r="Y332" s="8"/>
      <c r="Z332" s="8"/>
      <c r="AA332" s="8"/>
      <c r="AB332" s="8"/>
      <c r="AC332" s="8"/>
      <c r="AD332" s="8"/>
    </row>
    <row r="333" spans="1:30" ht="12.75" customHeight="1">
      <c r="A333" s="8"/>
      <c r="B333" s="5"/>
      <c r="C333" s="5"/>
      <c r="D333" s="5"/>
      <c r="E333" s="8" t="e">
        <f>VLOOKUP($D333,#REF!,2,0)</f>
        <v>#REF!</v>
      </c>
      <c r="F333" s="8" t="e">
        <f>VLOOKUP($D333,#REF!,3,0)</f>
        <v>#REF!</v>
      </c>
      <c r="G333" s="8"/>
      <c r="H333" s="8" t="s">
        <v>14</v>
      </c>
      <c r="I333" s="8" t="s">
        <v>1854</v>
      </c>
      <c r="J333" s="8" t="str">
        <f t="shared" si="2"/>
        <v>_- _B00M_CANNONS_</v>
      </c>
      <c r="K333" s="8"/>
      <c r="L333" s="8"/>
      <c r="M333" s="8"/>
      <c r="N333" s="8"/>
      <c r="O333" s="8"/>
      <c r="P333" s="8"/>
      <c r="Q333" s="8"/>
      <c r="R333" s="8"/>
      <c r="S333" s="8"/>
      <c r="T333" s="8"/>
      <c r="U333" s="8"/>
      <c r="V333" s="8"/>
      <c r="W333" s="8"/>
      <c r="X333" s="8"/>
      <c r="Y333" s="8"/>
      <c r="Z333" s="8"/>
      <c r="AA333" s="8"/>
      <c r="AB333" s="8"/>
      <c r="AC333" s="8"/>
      <c r="AD333" s="8"/>
    </row>
    <row r="334" spans="1:30" ht="12.75" customHeight="1">
      <c r="A334" s="8"/>
      <c r="B334" s="5"/>
      <c r="C334" s="5"/>
      <c r="D334" s="5"/>
      <c r="E334" s="8" t="e">
        <f>VLOOKUP($D334,#REF!,2,0)</f>
        <v>#REF!</v>
      </c>
      <c r="F334" s="8" t="e">
        <f>VLOOKUP($D334,#REF!,3,0)</f>
        <v>#REF!</v>
      </c>
      <c r="G334" s="8"/>
      <c r="H334" s="8" t="s">
        <v>14</v>
      </c>
      <c r="I334" s="8" t="s">
        <v>1854</v>
      </c>
      <c r="J334" s="8" t="str">
        <f t="shared" si="2"/>
        <v>_- _B00M_CANNONS_</v>
      </c>
      <c r="K334" s="8"/>
      <c r="L334" s="8"/>
      <c r="M334" s="8"/>
      <c r="N334" s="8"/>
      <c r="O334" s="8"/>
      <c r="P334" s="8"/>
      <c r="Q334" s="8"/>
      <c r="R334" s="8"/>
      <c r="S334" s="8"/>
      <c r="T334" s="8"/>
      <c r="U334" s="8"/>
      <c r="V334" s="8"/>
      <c r="W334" s="8"/>
      <c r="X334" s="8"/>
      <c r="Y334" s="8"/>
      <c r="Z334" s="8"/>
      <c r="AA334" s="8"/>
      <c r="AB334" s="8"/>
      <c r="AC334" s="8"/>
      <c r="AD334" s="8"/>
    </row>
    <row r="335" spans="1:30" ht="12.75" customHeight="1">
      <c r="A335" s="8"/>
      <c r="B335" s="5"/>
      <c r="C335" s="5"/>
      <c r="D335" s="5"/>
      <c r="E335" s="8" t="e">
        <f>VLOOKUP($D335,#REF!,2,0)</f>
        <v>#REF!</v>
      </c>
      <c r="F335" s="8" t="e">
        <f>VLOOKUP($D335,#REF!,3,0)</f>
        <v>#REF!</v>
      </c>
      <c r="G335" s="8"/>
      <c r="H335" s="8" t="s">
        <v>14</v>
      </c>
      <c r="I335" s="8" t="s">
        <v>1854</v>
      </c>
      <c r="J335" s="8" t="str">
        <f t="shared" si="2"/>
        <v>_- _B00M_CANNONS_</v>
      </c>
      <c r="K335" s="8"/>
      <c r="L335" s="8"/>
      <c r="M335" s="8"/>
      <c r="N335" s="8"/>
      <c r="O335" s="8"/>
      <c r="P335" s="8"/>
      <c r="Q335" s="8"/>
      <c r="R335" s="8"/>
      <c r="S335" s="8"/>
      <c r="T335" s="8"/>
      <c r="U335" s="8"/>
      <c r="V335" s="8"/>
      <c r="W335" s="8"/>
      <c r="X335" s="8"/>
      <c r="Y335" s="8"/>
      <c r="Z335" s="8"/>
      <c r="AA335" s="8"/>
      <c r="AB335" s="8"/>
      <c r="AC335" s="8"/>
      <c r="AD335" s="8"/>
    </row>
    <row r="336" spans="1:30" ht="12.75" customHeight="1">
      <c r="A336" s="8"/>
      <c r="B336" s="5"/>
      <c r="C336" s="5"/>
      <c r="D336" s="5"/>
      <c r="E336" s="8" t="e">
        <f>VLOOKUP($D336,#REF!,2,0)</f>
        <v>#REF!</v>
      </c>
      <c r="F336" s="8" t="e">
        <f>VLOOKUP($D336,#REF!,3,0)</f>
        <v>#REF!</v>
      </c>
      <c r="G336" s="8"/>
      <c r="H336" s="8" t="s">
        <v>14</v>
      </c>
      <c r="I336" s="8" t="s">
        <v>1854</v>
      </c>
      <c r="J336" s="8" t="str">
        <f t="shared" si="2"/>
        <v>_- _B00M_CANNONS_</v>
      </c>
      <c r="K336" s="8"/>
      <c r="L336" s="8"/>
      <c r="M336" s="8"/>
      <c r="N336" s="8"/>
      <c r="O336" s="8"/>
      <c r="P336" s="8"/>
      <c r="Q336" s="8"/>
      <c r="R336" s="8"/>
      <c r="S336" s="8"/>
      <c r="T336" s="8"/>
      <c r="U336" s="8"/>
      <c r="V336" s="8"/>
      <c r="W336" s="8"/>
      <c r="X336" s="8"/>
      <c r="Y336" s="8"/>
      <c r="Z336" s="8"/>
      <c r="AA336" s="8"/>
      <c r="AB336" s="8"/>
      <c r="AC336" s="8"/>
      <c r="AD336" s="8"/>
    </row>
    <row r="337" spans="1:30" ht="12.75" customHeight="1">
      <c r="A337" s="8"/>
      <c r="B337" s="5"/>
      <c r="C337" s="5"/>
      <c r="D337" s="5"/>
      <c r="E337" s="8" t="e">
        <f>VLOOKUP($D337,#REF!,2,0)</f>
        <v>#REF!</v>
      </c>
      <c r="F337" s="8" t="e">
        <f>VLOOKUP($D337,#REF!,3,0)</f>
        <v>#REF!</v>
      </c>
      <c r="G337" s="8"/>
      <c r="H337" s="8" t="s">
        <v>14</v>
      </c>
      <c r="I337" s="8" t="s">
        <v>1854</v>
      </c>
      <c r="J337" s="8" t="str">
        <f t="shared" si="2"/>
        <v>_- _B00M_CANNONS_</v>
      </c>
      <c r="K337" s="8"/>
      <c r="L337" s="8"/>
      <c r="M337" s="8"/>
      <c r="N337" s="8"/>
      <c r="O337" s="8"/>
      <c r="P337" s="8"/>
      <c r="Q337" s="8"/>
      <c r="R337" s="8"/>
      <c r="S337" s="8"/>
      <c r="T337" s="8"/>
      <c r="U337" s="8"/>
      <c r="V337" s="8"/>
      <c r="W337" s="8"/>
      <c r="X337" s="8"/>
      <c r="Y337" s="8"/>
      <c r="Z337" s="8"/>
      <c r="AA337" s="8"/>
      <c r="AB337" s="8"/>
      <c r="AC337" s="8"/>
      <c r="AD337" s="8"/>
    </row>
    <row r="338" spans="1:30" ht="12.75" customHeight="1">
      <c r="A338" s="8"/>
      <c r="B338" s="5"/>
      <c r="C338" s="5"/>
      <c r="D338" s="5"/>
      <c r="E338" s="8" t="e">
        <f>VLOOKUP($D338,#REF!,2,0)</f>
        <v>#REF!</v>
      </c>
      <c r="F338" s="8" t="e">
        <f>VLOOKUP($D338,#REF!,3,0)</f>
        <v>#REF!</v>
      </c>
      <c r="G338" s="8"/>
      <c r="H338" s="8" t="s">
        <v>14</v>
      </c>
      <c r="I338" s="8" t="s">
        <v>1854</v>
      </c>
      <c r="J338" s="8" t="str">
        <f t="shared" si="2"/>
        <v>_- _B00M_CANNONS_</v>
      </c>
      <c r="K338" s="8"/>
      <c r="L338" s="8"/>
      <c r="M338" s="8"/>
      <c r="N338" s="8"/>
      <c r="O338" s="8"/>
      <c r="P338" s="8"/>
      <c r="Q338" s="8"/>
      <c r="R338" s="8"/>
      <c r="S338" s="8"/>
      <c r="T338" s="8"/>
      <c r="U338" s="8"/>
      <c r="V338" s="8"/>
      <c r="W338" s="8"/>
      <c r="X338" s="8"/>
      <c r="Y338" s="8"/>
      <c r="Z338" s="8"/>
      <c r="AA338" s="8"/>
      <c r="AB338" s="8"/>
      <c r="AC338" s="8"/>
      <c r="AD338" s="8"/>
    </row>
    <row r="339" spans="1:30" ht="12.75" customHeight="1">
      <c r="A339" s="8"/>
      <c r="B339" s="5"/>
      <c r="C339" s="5"/>
      <c r="D339" s="5"/>
      <c r="E339" s="8" t="e">
        <f>VLOOKUP($D339,#REF!,2,0)</f>
        <v>#REF!</v>
      </c>
      <c r="F339" s="8" t="e">
        <f>VLOOKUP($D339,#REF!,3,0)</f>
        <v>#REF!</v>
      </c>
      <c r="G339" s="8"/>
      <c r="H339" s="8" t="s">
        <v>14</v>
      </c>
      <c r="I339" s="8" t="s">
        <v>1854</v>
      </c>
      <c r="J339" s="8" t="str">
        <f t="shared" si="2"/>
        <v>_- _B00M_CANNONS_</v>
      </c>
      <c r="K339" s="8"/>
      <c r="L339" s="8"/>
      <c r="M339" s="8"/>
      <c r="N339" s="8"/>
      <c r="O339" s="8"/>
      <c r="P339" s="8"/>
      <c r="Q339" s="8"/>
      <c r="R339" s="8"/>
      <c r="S339" s="8"/>
      <c r="T339" s="8"/>
      <c r="U339" s="8"/>
      <c r="V339" s="8"/>
      <c r="W339" s="8"/>
      <c r="X339" s="8"/>
      <c r="Y339" s="8"/>
      <c r="Z339" s="8"/>
      <c r="AA339" s="8"/>
      <c r="AB339" s="8"/>
      <c r="AC339" s="8"/>
      <c r="AD339" s="8"/>
    </row>
    <row r="340" spans="1:30" ht="12.75" customHeight="1">
      <c r="A340" s="8"/>
      <c r="B340" s="5"/>
      <c r="C340" s="5"/>
      <c r="D340" s="5"/>
      <c r="E340" s="8" t="e">
        <f>VLOOKUP($D340,#REF!,2,0)</f>
        <v>#REF!</v>
      </c>
      <c r="F340" s="8" t="e">
        <f>VLOOKUP($D340,#REF!,3,0)</f>
        <v>#REF!</v>
      </c>
      <c r="G340" s="8"/>
      <c r="H340" s="8" t="s">
        <v>14</v>
      </c>
      <c r="I340" s="8" t="s">
        <v>1854</v>
      </c>
      <c r="J340" s="8" t="str">
        <f t="shared" si="2"/>
        <v>_- _B00M_CANNONS_</v>
      </c>
      <c r="K340" s="8"/>
      <c r="L340" s="8"/>
      <c r="M340" s="8"/>
      <c r="N340" s="8"/>
      <c r="O340" s="8"/>
      <c r="P340" s="8"/>
      <c r="Q340" s="8"/>
      <c r="R340" s="8"/>
      <c r="S340" s="8"/>
      <c r="T340" s="8"/>
      <c r="U340" s="8"/>
      <c r="V340" s="8"/>
      <c r="W340" s="8"/>
      <c r="X340" s="8"/>
      <c r="Y340" s="8"/>
      <c r="Z340" s="8"/>
      <c r="AA340" s="8"/>
      <c r="AB340" s="8"/>
      <c r="AC340" s="8"/>
      <c r="AD340" s="8"/>
    </row>
    <row r="341" spans="1:30" ht="12.75" customHeight="1">
      <c r="A341" s="8"/>
      <c r="B341" s="5"/>
      <c r="C341" s="5"/>
      <c r="D341" s="5"/>
      <c r="E341" s="8" t="e">
        <f>VLOOKUP($D341,#REF!,2,0)</f>
        <v>#REF!</v>
      </c>
      <c r="F341" s="8" t="e">
        <f>VLOOKUP($D341,#REF!,3,0)</f>
        <v>#REF!</v>
      </c>
      <c r="G341" s="8"/>
      <c r="H341" s="8" t="s">
        <v>14</v>
      </c>
      <c r="I341" s="8" t="s">
        <v>1854</v>
      </c>
      <c r="J341" s="8" t="str">
        <f t="shared" si="2"/>
        <v>_- _B00M_CANNONS_</v>
      </c>
      <c r="K341" s="8"/>
      <c r="L341" s="8"/>
      <c r="M341" s="8"/>
      <c r="N341" s="8"/>
      <c r="O341" s="8"/>
      <c r="P341" s="8"/>
      <c r="Q341" s="8"/>
      <c r="R341" s="8"/>
      <c r="S341" s="8"/>
      <c r="T341" s="8"/>
      <c r="U341" s="8"/>
      <c r="V341" s="8"/>
      <c r="W341" s="8"/>
      <c r="X341" s="8"/>
      <c r="Y341" s="8"/>
      <c r="Z341" s="8"/>
      <c r="AA341" s="8"/>
      <c r="AB341" s="8"/>
      <c r="AC341" s="8"/>
      <c r="AD341" s="8"/>
    </row>
    <row r="342" spans="1:30" ht="12.75" customHeight="1">
      <c r="A342" s="8"/>
      <c r="B342" s="5"/>
      <c r="C342" s="5"/>
      <c r="D342" s="5"/>
      <c r="E342" s="8" t="e">
        <f>VLOOKUP($D342,#REF!,2,0)</f>
        <v>#REF!</v>
      </c>
      <c r="F342" s="8" t="e">
        <f>VLOOKUP($D342,#REF!,3,0)</f>
        <v>#REF!</v>
      </c>
      <c r="G342" s="8"/>
      <c r="H342" s="8" t="s">
        <v>14</v>
      </c>
      <c r="I342" s="8" t="s">
        <v>1854</v>
      </c>
      <c r="J342" s="8" t="str">
        <f t="shared" si="2"/>
        <v>_- _B00M_CANNONS_</v>
      </c>
      <c r="K342" s="8"/>
      <c r="L342" s="8"/>
      <c r="M342" s="8"/>
      <c r="N342" s="8"/>
      <c r="O342" s="8"/>
      <c r="P342" s="8"/>
      <c r="Q342" s="8"/>
      <c r="R342" s="8"/>
      <c r="S342" s="8"/>
      <c r="T342" s="8"/>
      <c r="U342" s="8"/>
      <c r="V342" s="8"/>
      <c r="W342" s="8"/>
      <c r="X342" s="8"/>
      <c r="Y342" s="8"/>
      <c r="Z342" s="8"/>
      <c r="AA342" s="8"/>
      <c r="AB342" s="8"/>
      <c r="AC342" s="8"/>
      <c r="AD342" s="8"/>
    </row>
    <row r="343" spans="1:30" ht="12.75" customHeight="1">
      <c r="A343" s="8"/>
      <c r="B343" s="5"/>
      <c r="C343" s="5"/>
      <c r="D343" s="5"/>
      <c r="E343" s="8" t="e">
        <f>VLOOKUP($D343,#REF!,2,0)</f>
        <v>#REF!</v>
      </c>
      <c r="F343" s="8" t="e">
        <f>VLOOKUP($D343,#REF!,3,0)</f>
        <v>#REF!</v>
      </c>
      <c r="G343" s="8"/>
      <c r="H343" s="8" t="s">
        <v>14</v>
      </c>
      <c r="I343" s="8" t="s">
        <v>1854</v>
      </c>
      <c r="J343" s="8" t="str">
        <f t="shared" si="2"/>
        <v>_- _B00M_CANNONS_</v>
      </c>
      <c r="K343" s="8"/>
      <c r="L343" s="8"/>
      <c r="M343" s="8"/>
      <c r="N343" s="8"/>
      <c r="O343" s="8"/>
      <c r="P343" s="8"/>
      <c r="Q343" s="8"/>
      <c r="R343" s="8"/>
      <c r="S343" s="8"/>
      <c r="T343" s="8"/>
      <c r="U343" s="8"/>
      <c r="V343" s="8"/>
      <c r="W343" s="8"/>
      <c r="X343" s="8"/>
      <c r="Y343" s="8"/>
      <c r="Z343" s="8"/>
      <c r="AA343" s="8"/>
      <c r="AB343" s="8"/>
      <c r="AC343" s="8"/>
      <c r="AD343" s="8"/>
    </row>
    <row r="344" spans="1:30" ht="12.75" customHeight="1">
      <c r="A344" s="8"/>
      <c r="B344" s="5"/>
      <c r="C344" s="5"/>
      <c r="D344" s="5"/>
      <c r="E344" s="8" t="e">
        <f>VLOOKUP($D344,#REF!,2,0)</f>
        <v>#REF!</v>
      </c>
      <c r="F344" s="8" t="e">
        <f>VLOOKUP($D344,#REF!,3,0)</f>
        <v>#REF!</v>
      </c>
      <c r="G344" s="8"/>
      <c r="H344" s="8" t="s">
        <v>14</v>
      </c>
      <c r="I344" s="8" t="s">
        <v>1854</v>
      </c>
      <c r="J344" s="8" t="str">
        <f t="shared" si="2"/>
        <v>_- _B00M_CANNONS_</v>
      </c>
      <c r="K344" s="8"/>
      <c r="L344" s="8"/>
      <c r="M344" s="8"/>
      <c r="N344" s="8"/>
      <c r="O344" s="8"/>
      <c r="P344" s="8"/>
      <c r="Q344" s="8"/>
      <c r="R344" s="8"/>
      <c r="S344" s="8"/>
      <c r="T344" s="8"/>
      <c r="U344" s="8"/>
      <c r="V344" s="8"/>
      <c r="W344" s="8"/>
      <c r="X344" s="8"/>
      <c r="Y344" s="8"/>
      <c r="Z344" s="8"/>
      <c r="AA344" s="8"/>
      <c r="AB344" s="8"/>
      <c r="AC344" s="8"/>
      <c r="AD344" s="8"/>
    </row>
    <row r="345" spans="1:30" ht="12.75" customHeight="1">
      <c r="A345" s="8"/>
      <c r="B345" s="5"/>
      <c r="C345" s="5"/>
      <c r="D345" s="5"/>
      <c r="E345" s="8" t="e">
        <f>VLOOKUP($D345,#REF!,2,0)</f>
        <v>#REF!</v>
      </c>
      <c r="F345" s="8" t="e">
        <f>VLOOKUP($D345,#REF!,3,0)</f>
        <v>#REF!</v>
      </c>
      <c r="G345" s="8"/>
      <c r="H345" s="8" t="s">
        <v>14</v>
      </c>
      <c r="I345" s="8" t="s">
        <v>1854</v>
      </c>
      <c r="J345" s="8" t="str">
        <f t="shared" si="2"/>
        <v>_- _B00M_CANNONS_</v>
      </c>
      <c r="K345" s="8"/>
      <c r="L345" s="8"/>
      <c r="M345" s="8"/>
      <c r="N345" s="8"/>
      <c r="O345" s="8"/>
      <c r="P345" s="8"/>
      <c r="Q345" s="8"/>
      <c r="R345" s="8"/>
      <c r="S345" s="8"/>
      <c r="T345" s="8"/>
      <c r="U345" s="8"/>
      <c r="V345" s="8"/>
      <c r="W345" s="8"/>
      <c r="X345" s="8"/>
      <c r="Y345" s="8"/>
      <c r="Z345" s="8"/>
      <c r="AA345" s="8"/>
      <c r="AB345" s="8"/>
      <c r="AC345" s="8"/>
      <c r="AD345" s="8"/>
    </row>
    <row r="346" spans="1:30" ht="12.75" customHeight="1">
      <c r="A346" s="8"/>
      <c r="B346" s="5"/>
      <c r="C346" s="5"/>
      <c r="D346" s="5"/>
      <c r="E346" s="8" t="e">
        <f>VLOOKUP($D346,#REF!,2,0)</f>
        <v>#REF!</v>
      </c>
      <c r="F346" s="8" t="e">
        <f>VLOOKUP($D346,#REF!,3,0)</f>
        <v>#REF!</v>
      </c>
      <c r="G346" s="8"/>
      <c r="H346" s="8" t="s">
        <v>14</v>
      </c>
      <c r="I346" s="8" t="s">
        <v>1854</v>
      </c>
      <c r="J346" s="8" t="str">
        <f t="shared" si="2"/>
        <v>_- _B00M_CANNONS_</v>
      </c>
      <c r="K346" s="8"/>
      <c r="L346" s="8"/>
      <c r="M346" s="8"/>
      <c r="N346" s="8"/>
      <c r="O346" s="8"/>
      <c r="P346" s="8"/>
      <c r="Q346" s="8"/>
      <c r="R346" s="8"/>
      <c r="S346" s="8"/>
      <c r="T346" s="8"/>
      <c r="U346" s="8"/>
      <c r="V346" s="8"/>
      <c r="W346" s="8"/>
      <c r="X346" s="8"/>
      <c r="Y346" s="8"/>
      <c r="Z346" s="8"/>
      <c r="AA346" s="8"/>
      <c r="AB346" s="8"/>
      <c r="AC346" s="8"/>
      <c r="AD346" s="8"/>
    </row>
    <row r="347" spans="1:30" ht="12.75" customHeight="1">
      <c r="A347" s="8"/>
      <c r="B347" s="5"/>
      <c r="C347" s="5"/>
      <c r="D347" s="5"/>
      <c r="E347" s="8" t="e">
        <f>VLOOKUP($D347,#REF!,2,0)</f>
        <v>#REF!</v>
      </c>
      <c r="F347" s="8" t="e">
        <f>VLOOKUP($D347,#REF!,3,0)</f>
        <v>#REF!</v>
      </c>
      <c r="G347" s="8"/>
      <c r="H347" s="8" t="s">
        <v>14</v>
      </c>
      <c r="I347" s="8" t="s">
        <v>1854</v>
      </c>
      <c r="J347" s="8" t="str">
        <f t="shared" si="2"/>
        <v>_- _B00M_CANNONS_</v>
      </c>
      <c r="K347" s="8"/>
      <c r="L347" s="8"/>
      <c r="M347" s="8"/>
      <c r="N347" s="8"/>
      <c r="O347" s="8"/>
      <c r="P347" s="8"/>
      <c r="Q347" s="8"/>
      <c r="R347" s="8"/>
      <c r="S347" s="8"/>
      <c r="T347" s="8"/>
      <c r="U347" s="8"/>
      <c r="V347" s="8"/>
      <c r="W347" s="8"/>
      <c r="X347" s="8"/>
      <c r="Y347" s="8"/>
      <c r="Z347" s="8"/>
      <c r="AA347" s="8"/>
      <c r="AB347" s="8"/>
      <c r="AC347" s="8"/>
      <c r="AD347" s="8"/>
    </row>
    <row r="348" spans="1:30" ht="12.75" customHeight="1">
      <c r="A348" s="8"/>
      <c r="B348" s="5"/>
      <c r="C348" s="5"/>
      <c r="D348" s="5"/>
      <c r="E348" s="8" t="e">
        <f>VLOOKUP($D348,#REF!,2,0)</f>
        <v>#REF!</v>
      </c>
      <c r="F348" s="8" t="e">
        <f>VLOOKUP($D348,#REF!,3,0)</f>
        <v>#REF!</v>
      </c>
      <c r="G348" s="8"/>
      <c r="H348" s="8" t="s">
        <v>14</v>
      </c>
      <c r="I348" s="8" t="s">
        <v>1854</v>
      </c>
      <c r="J348" s="8" t="str">
        <f t="shared" si="2"/>
        <v>_- _B00M_CANNONS_</v>
      </c>
      <c r="K348" s="8"/>
      <c r="L348" s="8"/>
      <c r="M348" s="8"/>
      <c r="N348" s="8"/>
      <c r="O348" s="8"/>
      <c r="P348" s="8"/>
      <c r="Q348" s="8"/>
      <c r="R348" s="8"/>
      <c r="S348" s="8"/>
      <c r="T348" s="8"/>
      <c r="U348" s="8"/>
      <c r="V348" s="8"/>
      <c r="W348" s="8"/>
      <c r="X348" s="8"/>
      <c r="Y348" s="8"/>
      <c r="Z348" s="8"/>
      <c r="AA348" s="8"/>
      <c r="AB348" s="8"/>
      <c r="AC348" s="8"/>
      <c r="AD348" s="8"/>
    </row>
    <row r="349" spans="1:30" ht="12.75" customHeight="1">
      <c r="A349" s="8"/>
      <c r="B349" s="5"/>
      <c r="C349" s="5"/>
      <c r="D349" s="5"/>
      <c r="E349" s="8" t="e">
        <f>VLOOKUP($D349,#REF!,2,0)</f>
        <v>#REF!</v>
      </c>
      <c r="F349" s="8" t="e">
        <f>VLOOKUP($D349,#REF!,3,0)</f>
        <v>#REF!</v>
      </c>
      <c r="G349" s="8"/>
      <c r="H349" s="8" t="s">
        <v>14</v>
      </c>
      <c r="I349" s="8" t="s">
        <v>1854</v>
      </c>
      <c r="J349" s="8" t="str">
        <f t="shared" si="2"/>
        <v>_- _B00M_CANNONS_</v>
      </c>
      <c r="K349" s="8"/>
      <c r="L349" s="8"/>
      <c r="M349" s="8"/>
      <c r="N349" s="8"/>
      <c r="O349" s="8"/>
      <c r="P349" s="8"/>
      <c r="Q349" s="8"/>
      <c r="R349" s="8"/>
      <c r="S349" s="8"/>
      <c r="T349" s="8"/>
      <c r="U349" s="8"/>
      <c r="V349" s="8"/>
      <c r="W349" s="8"/>
      <c r="X349" s="8"/>
      <c r="Y349" s="8"/>
      <c r="Z349" s="8"/>
      <c r="AA349" s="8"/>
      <c r="AB349" s="8"/>
      <c r="AC349" s="8"/>
      <c r="AD349" s="8"/>
    </row>
    <row r="350" spans="1:30" ht="12.75" customHeight="1">
      <c r="A350" s="8"/>
      <c r="B350" s="5"/>
      <c r="C350" s="5"/>
      <c r="D350" s="5"/>
      <c r="E350" s="8" t="e">
        <f>VLOOKUP($D350,#REF!,2,0)</f>
        <v>#REF!</v>
      </c>
      <c r="F350" s="8" t="e">
        <f>VLOOKUP($D350,#REF!,3,0)</f>
        <v>#REF!</v>
      </c>
      <c r="G350" s="8"/>
      <c r="H350" s="8" t="s">
        <v>14</v>
      </c>
      <c r="I350" s="8" t="s">
        <v>1854</v>
      </c>
      <c r="J350" s="8" t="str">
        <f t="shared" si="2"/>
        <v>_- _B00M_CANNONS_</v>
      </c>
      <c r="K350" s="8"/>
      <c r="L350" s="8"/>
      <c r="M350" s="8"/>
      <c r="N350" s="8"/>
      <c r="O350" s="8"/>
      <c r="P350" s="8"/>
      <c r="Q350" s="8"/>
      <c r="R350" s="8"/>
      <c r="S350" s="8"/>
      <c r="T350" s="8"/>
      <c r="U350" s="8"/>
      <c r="V350" s="8"/>
      <c r="W350" s="8"/>
      <c r="X350" s="8"/>
      <c r="Y350" s="8"/>
      <c r="Z350" s="8"/>
      <c r="AA350" s="8"/>
      <c r="AB350" s="8"/>
      <c r="AC350" s="8"/>
      <c r="AD350" s="8"/>
    </row>
    <row r="351" spans="1:30" ht="12.75" customHeight="1">
      <c r="A351" s="8"/>
      <c r="B351" s="5"/>
      <c r="C351" s="5"/>
      <c r="D351" s="5"/>
      <c r="E351" s="8" t="e">
        <f>VLOOKUP($D351,#REF!,2,0)</f>
        <v>#REF!</v>
      </c>
      <c r="F351" s="8" t="e">
        <f>VLOOKUP($D351,#REF!,3,0)</f>
        <v>#REF!</v>
      </c>
      <c r="G351" s="8"/>
      <c r="H351" s="8" t="s">
        <v>14</v>
      </c>
      <c r="I351" s="8" t="s">
        <v>1854</v>
      </c>
      <c r="J351" s="8" t="str">
        <f t="shared" si="2"/>
        <v>_- _B00M_CANNONS_</v>
      </c>
      <c r="K351" s="8"/>
      <c r="L351" s="8"/>
      <c r="M351" s="8"/>
      <c r="N351" s="8"/>
      <c r="O351" s="8"/>
      <c r="P351" s="8"/>
      <c r="Q351" s="8"/>
      <c r="R351" s="8"/>
      <c r="S351" s="8"/>
      <c r="T351" s="8"/>
      <c r="U351" s="8"/>
      <c r="V351" s="8"/>
      <c r="W351" s="8"/>
      <c r="X351" s="8"/>
      <c r="Y351" s="8"/>
      <c r="Z351" s="8"/>
      <c r="AA351" s="8"/>
      <c r="AB351" s="8"/>
      <c r="AC351" s="8"/>
      <c r="AD351" s="8"/>
    </row>
    <row r="352" spans="1:30" ht="12.75" customHeight="1">
      <c r="A352" s="8"/>
      <c r="B352" s="5"/>
      <c r="C352" s="5"/>
      <c r="D352" s="5"/>
      <c r="E352" s="8" t="e">
        <f>VLOOKUP($D352,#REF!,2,0)</f>
        <v>#REF!</v>
      </c>
      <c r="F352" s="8" t="e">
        <f>VLOOKUP($D352,#REF!,3,0)</f>
        <v>#REF!</v>
      </c>
      <c r="G352" s="8"/>
      <c r="H352" s="8" t="s">
        <v>14</v>
      </c>
      <c r="I352" s="8" t="s">
        <v>1854</v>
      </c>
      <c r="J352" s="8" t="str">
        <f t="shared" si="2"/>
        <v>_- _B00M_CANNONS_</v>
      </c>
      <c r="K352" s="8"/>
      <c r="L352" s="8"/>
      <c r="M352" s="8"/>
      <c r="N352" s="8"/>
      <c r="O352" s="8"/>
      <c r="P352" s="8"/>
      <c r="Q352" s="8"/>
      <c r="R352" s="8"/>
      <c r="S352" s="8"/>
      <c r="T352" s="8"/>
      <c r="U352" s="8"/>
      <c r="V352" s="8"/>
      <c r="W352" s="8"/>
      <c r="X352" s="8"/>
      <c r="Y352" s="8"/>
      <c r="Z352" s="8"/>
      <c r="AA352" s="8"/>
      <c r="AB352" s="8"/>
      <c r="AC352" s="8"/>
      <c r="AD352" s="8"/>
    </row>
    <row r="353" spans="1:30" ht="12.75" customHeight="1">
      <c r="A353" s="8"/>
      <c r="B353" s="5"/>
      <c r="C353" s="5"/>
      <c r="D353" s="5"/>
      <c r="E353" s="8" t="e">
        <f>VLOOKUP($D353,#REF!,2,0)</f>
        <v>#REF!</v>
      </c>
      <c r="F353" s="8" t="e">
        <f>VLOOKUP($D353,#REF!,3,0)</f>
        <v>#REF!</v>
      </c>
      <c r="G353" s="8"/>
      <c r="H353" s="8" t="s">
        <v>14</v>
      </c>
      <c r="I353" s="8" t="s">
        <v>1854</v>
      </c>
      <c r="J353" s="8" t="str">
        <f t="shared" si="2"/>
        <v>_- _B00M_CANNONS_</v>
      </c>
      <c r="K353" s="8"/>
      <c r="L353" s="8"/>
      <c r="M353" s="8"/>
      <c r="N353" s="8"/>
      <c r="O353" s="8"/>
      <c r="P353" s="8"/>
      <c r="Q353" s="8"/>
      <c r="R353" s="8"/>
      <c r="S353" s="8"/>
      <c r="T353" s="8"/>
      <c r="U353" s="8"/>
      <c r="V353" s="8"/>
      <c r="W353" s="8"/>
      <c r="X353" s="8"/>
      <c r="Y353" s="8"/>
      <c r="Z353" s="8"/>
      <c r="AA353" s="8"/>
      <c r="AB353" s="8"/>
      <c r="AC353" s="8"/>
      <c r="AD353" s="8"/>
    </row>
    <row r="354" spans="1:30" ht="12.75" customHeight="1">
      <c r="A354" s="8"/>
      <c r="B354" s="5"/>
      <c r="C354" s="5"/>
      <c r="D354" s="5"/>
      <c r="E354" s="8" t="e">
        <f>VLOOKUP($D354,#REF!,2,0)</f>
        <v>#REF!</v>
      </c>
      <c r="F354" s="8" t="e">
        <f>VLOOKUP($D354,#REF!,3,0)</f>
        <v>#REF!</v>
      </c>
      <c r="G354" s="8"/>
      <c r="H354" s="8" t="s">
        <v>14</v>
      </c>
      <c r="I354" s="8" t="s">
        <v>1854</v>
      </c>
      <c r="J354" s="8" t="str">
        <f t="shared" si="2"/>
        <v>_- _B00M_CANNONS_</v>
      </c>
      <c r="K354" s="8"/>
      <c r="L354" s="8"/>
      <c r="M354" s="8"/>
      <c r="N354" s="8"/>
      <c r="O354" s="8"/>
      <c r="P354" s="8"/>
      <c r="Q354" s="8"/>
      <c r="R354" s="8"/>
      <c r="S354" s="8"/>
      <c r="T354" s="8"/>
      <c r="U354" s="8"/>
      <c r="V354" s="8"/>
      <c r="W354" s="8"/>
      <c r="X354" s="8"/>
      <c r="Y354" s="8"/>
      <c r="Z354" s="8"/>
      <c r="AA354" s="8"/>
      <c r="AB354" s="8"/>
      <c r="AC354" s="8"/>
      <c r="AD354" s="8"/>
    </row>
    <row r="355" spans="1:30" ht="12.75" customHeight="1">
      <c r="A355" s="8"/>
      <c r="B355" s="5"/>
      <c r="C355" s="5"/>
      <c r="D355" s="5"/>
      <c r="E355" s="8" t="e">
        <f>VLOOKUP($D355,#REF!,2,0)</f>
        <v>#REF!</v>
      </c>
      <c r="F355" s="8" t="e">
        <f>VLOOKUP($D355,#REF!,3,0)</f>
        <v>#REF!</v>
      </c>
      <c r="G355" s="8"/>
      <c r="H355" s="8" t="s">
        <v>14</v>
      </c>
      <c r="I355" s="8" t="s">
        <v>1854</v>
      </c>
      <c r="J355" s="8" t="str">
        <f t="shared" si="2"/>
        <v>_- _B00M_CANNONS_</v>
      </c>
      <c r="K355" s="8"/>
      <c r="L355" s="8"/>
      <c r="M355" s="8"/>
      <c r="N355" s="8"/>
      <c r="O355" s="8"/>
      <c r="P355" s="8"/>
      <c r="Q355" s="8"/>
      <c r="R355" s="8"/>
      <c r="S355" s="8"/>
      <c r="T355" s="8"/>
      <c r="U355" s="8"/>
      <c r="V355" s="8"/>
      <c r="W355" s="8"/>
      <c r="X355" s="8"/>
      <c r="Y355" s="8"/>
      <c r="Z355" s="8"/>
      <c r="AA355" s="8"/>
      <c r="AB355" s="8"/>
      <c r="AC355" s="8"/>
      <c r="AD355" s="8"/>
    </row>
    <row r="356" spans="1:30" ht="12.75" customHeight="1">
      <c r="A356" s="8"/>
      <c r="B356" s="5"/>
      <c r="C356" s="5"/>
      <c r="D356" s="5"/>
      <c r="E356" s="8" t="e">
        <f>VLOOKUP($D356,#REF!,2,0)</f>
        <v>#REF!</v>
      </c>
      <c r="F356" s="8" t="e">
        <f>VLOOKUP($D356,#REF!,3,0)</f>
        <v>#REF!</v>
      </c>
      <c r="G356" s="8"/>
      <c r="H356" s="8" t="s">
        <v>14</v>
      </c>
      <c r="I356" s="8" t="s">
        <v>1854</v>
      </c>
      <c r="J356" s="8" t="str">
        <f t="shared" si="2"/>
        <v>_- _B00M_CANNONS_</v>
      </c>
      <c r="K356" s="8"/>
      <c r="L356" s="8"/>
      <c r="M356" s="8"/>
      <c r="N356" s="8"/>
      <c r="O356" s="8"/>
      <c r="P356" s="8"/>
      <c r="Q356" s="8"/>
      <c r="R356" s="8"/>
      <c r="S356" s="8"/>
      <c r="T356" s="8"/>
      <c r="U356" s="8"/>
      <c r="V356" s="8"/>
      <c r="W356" s="8"/>
      <c r="X356" s="8"/>
      <c r="Y356" s="8"/>
      <c r="Z356" s="8"/>
      <c r="AA356" s="8"/>
      <c r="AB356" s="8"/>
      <c r="AC356" s="8"/>
      <c r="AD356" s="8"/>
    </row>
    <row r="357" spans="1:30" ht="12.75" customHeight="1">
      <c r="A357" s="8"/>
      <c r="B357" s="5"/>
      <c r="C357" s="5"/>
      <c r="D357" s="5"/>
      <c r="E357" s="8" t="e">
        <f>VLOOKUP($D357,#REF!,2,0)</f>
        <v>#REF!</v>
      </c>
      <c r="F357" s="8" t="e">
        <f>VLOOKUP($D357,#REF!,3,0)</f>
        <v>#REF!</v>
      </c>
      <c r="G357" s="8"/>
      <c r="H357" s="8" t="s">
        <v>14</v>
      </c>
      <c r="I357" s="8" t="s">
        <v>1854</v>
      </c>
      <c r="J357" s="8" t="str">
        <f t="shared" si="2"/>
        <v>_- _B00M_CANNONS_</v>
      </c>
      <c r="K357" s="8"/>
      <c r="L357" s="8"/>
      <c r="M357" s="8"/>
      <c r="N357" s="8"/>
      <c r="O357" s="8"/>
      <c r="P357" s="8"/>
      <c r="Q357" s="8"/>
      <c r="R357" s="8"/>
      <c r="S357" s="8"/>
      <c r="T357" s="8"/>
      <c r="U357" s="8"/>
      <c r="V357" s="8"/>
      <c r="W357" s="8"/>
      <c r="X357" s="8"/>
      <c r="Y357" s="8"/>
      <c r="Z357" s="8"/>
      <c r="AA357" s="8"/>
      <c r="AB357" s="8"/>
      <c r="AC357" s="8"/>
      <c r="AD357" s="8"/>
    </row>
    <row r="358" spans="1:30" ht="12.75" customHeight="1">
      <c r="A358" s="8"/>
      <c r="B358" s="5"/>
      <c r="C358" s="5"/>
      <c r="D358" s="5"/>
      <c r="E358" s="8" t="e">
        <f>VLOOKUP($D358,#REF!,2,0)</f>
        <v>#REF!</v>
      </c>
      <c r="F358" s="8" t="e">
        <f>VLOOKUP($D358,#REF!,3,0)</f>
        <v>#REF!</v>
      </c>
      <c r="G358" s="8"/>
      <c r="H358" s="8" t="s">
        <v>14</v>
      </c>
      <c r="I358" s="8" t="s">
        <v>1854</v>
      </c>
      <c r="J358" s="8" t="str">
        <f t="shared" si="2"/>
        <v>_- _B00M_CANNONS_</v>
      </c>
      <c r="K358" s="8"/>
      <c r="L358" s="8"/>
      <c r="M358" s="8"/>
      <c r="N358" s="8"/>
      <c r="O358" s="8"/>
      <c r="P358" s="8"/>
      <c r="Q358" s="8"/>
      <c r="R358" s="8"/>
      <c r="S358" s="8"/>
      <c r="T358" s="8"/>
      <c r="U358" s="8"/>
      <c r="V358" s="8"/>
      <c r="W358" s="8"/>
      <c r="X358" s="8"/>
      <c r="Y358" s="8"/>
      <c r="Z358" s="8"/>
      <c r="AA358" s="8"/>
      <c r="AB358" s="8"/>
      <c r="AC358" s="8"/>
      <c r="AD358" s="8"/>
    </row>
    <row r="359" spans="1:30" ht="12.75" customHeight="1">
      <c r="A359" s="8"/>
      <c r="B359" s="5"/>
      <c r="C359" s="5"/>
      <c r="D359" s="5"/>
      <c r="E359" s="8" t="e">
        <f>VLOOKUP($D359,#REF!,2,0)</f>
        <v>#REF!</v>
      </c>
      <c r="F359" s="8" t="e">
        <f>VLOOKUP($D359,#REF!,3,0)</f>
        <v>#REF!</v>
      </c>
      <c r="G359" s="8"/>
      <c r="H359" s="8" t="s">
        <v>14</v>
      </c>
      <c r="I359" s="8" t="s">
        <v>1854</v>
      </c>
      <c r="J359" s="8" t="str">
        <f t="shared" si="2"/>
        <v>_- _B00M_CANNONS_</v>
      </c>
      <c r="K359" s="8"/>
      <c r="L359" s="8"/>
      <c r="M359" s="8"/>
      <c r="N359" s="8"/>
      <c r="O359" s="8"/>
      <c r="P359" s="8"/>
      <c r="Q359" s="8"/>
      <c r="R359" s="8"/>
      <c r="S359" s="8"/>
      <c r="T359" s="8"/>
      <c r="U359" s="8"/>
      <c r="V359" s="8"/>
      <c r="W359" s="8"/>
      <c r="X359" s="8"/>
      <c r="Y359" s="8"/>
      <c r="Z359" s="8"/>
      <c r="AA359" s="8"/>
      <c r="AB359" s="8"/>
      <c r="AC359" s="8"/>
      <c r="AD359" s="8"/>
    </row>
    <row r="360" spans="1:30" ht="12.75" customHeight="1">
      <c r="A360" s="8"/>
      <c r="B360" s="5"/>
      <c r="C360" s="5"/>
      <c r="D360" s="5"/>
      <c r="E360" s="8" t="e">
        <f>VLOOKUP($D360,#REF!,2,0)</f>
        <v>#REF!</v>
      </c>
      <c r="F360" s="8" t="e">
        <f>VLOOKUP($D360,#REF!,3,0)</f>
        <v>#REF!</v>
      </c>
      <c r="G360" s="8"/>
      <c r="H360" s="8" t="s">
        <v>14</v>
      </c>
      <c r="I360" s="8" t="s">
        <v>1854</v>
      </c>
      <c r="J360" s="8" t="str">
        <f t="shared" si="2"/>
        <v>_- _B00M_CANNONS_</v>
      </c>
      <c r="K360" s="8"/>
      <c r="L360" s="8"/>
      <c r="M360" s="8"/>
      <c r="N360" s="8"/>
      <c r="O360" s="8"/>
      <c r="P360" s="8"/>
      <c r="Q360" s="8"/>
      <c r="R360" s="8"/>
      <c r="S360" s="8"/>
      <c r="T360" s="8"/>
      <c r="U360" s="8"/>
      <c r="V360" s="8"/>
      <c r="W360" s="8"/>
      <c r="X360" s="8"/>
      <c r="Y360" s="8"/>
      <c r="Z360" s="8"/>
      <c r="AA360" s="8"/>
      <c r="AB360" s="8"/>
      <c r="AC360" s="8"/>
      <c r="AD360" s="8"/>
    </row>
    <row r="361" spans="1:30" ht="12.75" customHeight="1">
      <c r="A361" s="8"/>
      <c r="B361" s="5"/>
      <c r="C361" s="5"/>
      <c r="D361" s="5"/>
      <c r="E361" s="8" t="e">
        <f>VLOOKUP($D361,#REF!,2,0)</f>
        <v>#REF!</v>
      </c>
      <c r="F361" s="8" t="e">
        <f>VLOOKUP($D361,#REF!,3,0)</f>
        <v>#REF!</v>
      </c>
      <c r="G361" s="8"/>
      <c r="H361" s="8" t="s">
        <v>14</v>
      </c>
      <c r="I361" s="8" t="s">
        <v>1854</v>
      </c>
      <c r="J361" s="8" t="str">
        <f t="shared" si="2"/>
        <v>_- _B00M_CANNONS_</v>
      </c>
      <c r="K361" s="8"/>
      <c r="L361" s="8"/>
      <c r="M361" s="8"/>
      <c r="N361" s="8"/>
      <c r="O361" s="8"/>
      <c r="P361" s="8"/>
      <c r="Q361" s="8"/>
      <c r="R361" s="8"/>
      <c r="S361" s="8"/>
      <c r="T361" s="8"/>
      <c r="U361" s="8"/>
      <c r="V361" s="8"/>
      <c r="W361" s="8"/>
      <c r="X361" s="8"/>
      <c r="Y361" s="8"/>
      <c r="Z361" s="8"/>
      <c r="AA361" s="8"/>
      <c r="AB361" s="8"/>
      <c r="AC361" s="8"/>
      <c r="AD361" s="8"/>
    </row>
    <row r="362" spans="1:30" ht="12.75" customHeight="1">
      <c r="A362" s="8"/>
      <c r="B362" s="5"/>
      <c r="C362" s="5"/>
      <c r="D362" s="5"/>
      <c r="E362" s="8" t="e">
        <f>VLOOKUP($D362,#REF!,2,0)</f>
        <v>#REF!</v>
      </c>
      <c r="F362" s="8" t="e">
        <f>VLOOKUP($D362,#REF!,3,0)</f>
        <v>#REF!</v>
      </c>
      <c r="G362" s="8"/>
      <c r="H362" s="8" t="s">
        <v>14</v>
      </c>
      <c r="I362" s="8" t="s">
        <v>1854</v>
      </c>
      <c r="J362" s="8" t="str">
        <f t="shared" si="2"/>
        <v>_- _B00M_CANNONS_</v>
      </c>
      <c r="K362" s="8"/>
      <c r="L362" s="8"/>
      <c r="M362" s="8"/>
      <c r="N362" s="8"/>
      <c r="O362" s="8"/>
      <c r="P362" s="8"/>
      <c r="Q362" s="8"/>
      <c r="R362" s="8"/>
      <c r="S362" s="8"/>
      <c r="T362" s="8"/>
      <c r="U362" s="8"/>
      <c r="V362" s="8"/>
      <c r="W362" s="8"/>
      <c r="X362" s="8"/>
      <c r="Y362" s="8"/>
      <c r="Z362" s="8"/>
      <c r="AA362" s="8"/>
      <c r="AB362" s="8"/>
      <c r="AC362" s="8"/>
      <c r="AD362" s="8"/>
    </row>
    <row r="363" spans="1:30" ht="12.75" customHeight="1">
      <c r="A363" s="8"/>
      <c r="B363" s="5"/>
      <c r="C363" s="5"/>
      <c r="D363" s="5"/>
      <c r="E363" s="8" t="e">
        <f>VLOOKUP($D363,#REF!,2,0)</f>
        <v>#REF!</v>
      </c>
      <c r="F363" s="8" t="e">
        <f>VLOOKUP($D363,#REF!,3,0)</f>
        <v>#REF!</v>
      </c>
      <c r="G363" s="8"/>
      <c r="H363" s="8" t="s">
        <v>14</v>
      </c>
      <c r="I363" s="8" t="s">
        <v>1854</v>
      </c>
      <c r="J363" s="8" t="str">
        <f t="shared" si="2"/>
        <v>_- _B00M_CANNONS_</v>
      </c>
      <c r="K363" s="8"/>
      <c r="L363" s="8"/>
      <c r="M363" s="8"/>
      <c r="N363" s="8"/>
      <c r="O363" s="8"/>
      <c r="P363" s="8"/>
      <c r="Q363" s="8"/>
      <c r="R363" s="8"/>
      <c r="S363" s="8"/>
      <c r="T363" s="8"/>
      <c r="U363" s="8"/>
      <c r="V363" s="8"/>
      <c r="W363" s="8"/>
      <c r="X363" s="8"/>
      <c r="Y363" s="8"/>
      <c r="Z363" s="8"/>
      <c r="AA363" s="8"/>
      <c r="AB363" s="8"/>
      <c r="AC363" s="8"/>
      <c r="AD363" s="8"/>
    </row>
    <row r="364" spans="1:30" ht="12.75" customHeight="1">
      <c r="A364" s="8"/>
      <c r="B364" s="5"/>
      <c r="C364" s="5"/>
      <c r="D364" s="5"/>
      <c r="E364" s="8" t="e">
        <f>VLOOKUP($D364,#REF!,2,0)</f>
        <v>#REF!</v>
      </c>
      <c r="F364" s="8" t="e">
        <f>VLOOKUP($D364,#REF!,3,0)</f>
        <v>#REF!</v>
      </c>
      <c r="G364" s="8"/>
      <c r="H364" s="8" t="s">
        <v>14</v>
      </c>
      <c r="I364" s="8" t="s">
        <v>1854</v>
      </c>
      <c r="J364" s="8" t="str">
        <f t="shared" si="2"/>
        <v>_- _B00M_CANNONS_</v>
      </c>
      <c r="K364" s="8"/>
      <c r="L364" s="8"/>
      <c r="M364" s="8"/>
      <c r="N364" s="8"/>
      <c r="O364" s="8"/>
      <c r="P364" s="8"/>
      <c r="Q364" s="8"/>
      <c r="R364" s="8"/>
      <c r="S364" s="8"/>
      <c r="T364" s="8"/>
      <c r="U364" s="8"/>
      <c r="V364" s="8"/>
      <c r="W364" s="8"/>
      <c r="X364" s="8"/>
      <c r="Y364" s="8"/>
      <c r="Z364" s="8"/>
      <c r="AA364" s="8"/>
      <c r="AB364" s="8"/>
      <c r="AC364" s="8"/>
      <c r="AD364" s="8"/>
    </row>
    <row r="365" spans="1:30" ht="12.75" customHeight="1">
      <c r="A365" s="8"/>
      <c r="B365" s="5"/>
      <c r="C365" s="5"/>
      <c r="D365" s="5"/>
      <c r="E365" s="8" t="e">
        <f>VLOOKUP($D365,#REF!,2,0)</f>
        <v>#REF!</v>
      </c>
      <c r="F365" s="8" t="e">
        <f>VLOOKUP($D365,#REF!,3,0)</f>
        <v>#REF!</v>
      </c>
      <c r="G365" s="8"/>
      <c r="H365" s="8" t="s">
        <v>14</v>
      </c>
      <c r="I365" s="8" t="s">
        <v>1854</v>
      </c>
      <c r="J365" s="8" t="str">
        <f t="shared" si="2"/>
        <v>_- _B00M_CANNONS_</v>
      </c>
      <c r="K365" s="8"/>
      <c r="L365" s="8"/>
      <c r="M365" s="8"/>
      <c r="N365" s="8"/>
      <c r="O365" s="8"/>
      <c r="P365" s="8"/>
      <c r="Q365" s="8"/>
      <c r="R365" s="8"/>
      <c r="S365" s="8"/>
      <c r="T365" s="8"/>
      <c r="U365" s="8"/>
      <c r="V365" s="8"/>
      <c r="W365" s="8"/>
      <c r="X365" s="8"/>
      <c r="Y365" s="8"/>
      <c r="Z365" s="8"/>
      <c r="AA365" s="8"/>
      <c r="AB365" s="8"/>
      <c r="AC365" s="8"/>
      <c r="AD365" s="8"/>
    </row>
    <row r="366" spans="1:30" ht="12.75" customHeight="1">
      <c r="A366" s="8"/>
      <c r="B366" s="5"/>
      <c r="C366" s="5"/>
      <c r="D366" s="5"/>
      <c r="E366" s="8" t="e">
        <f>VLOOKUP($D366,#REF!,2,0)</f>
        <v>#REF!</v>
      </c>
      <c r="F366" s="8" t="e">
        <f>VLOOKUP($D366,#REF!,3,0)</f>
        <v>#REF!</v>
      </c>
      <c r="G366" s="8"/>
      <c r="H366" s="8" t="s">
        <v>14</v>
      </c>
      <c r="I366" s="8" t="s">
        <v>1854</v>
      </c>
      <c r="J366" s="8" t="str">
        <f t="shared" si="2"/>
        <v>_- _B00M_CANNONS_</v>
      </c>
      <c r="K366" s="8"/>
      <c r="L366" s="8"/>
      <c r="M366" s="8"/>
      <c r="N366" s="8"/>
      <c r="O366" s="8"/>
      <c r="P366" s="8"/>
      <c r="Q366" s="8"/>
      <c r="R366" s="8"/>
      <c r="S366" s="8"/>
      <c r="T366" s="8"/>
      <c r="U366" s="8"/>
      <c r="V366" s="8"/>
      <c r="W366" s="8"/>
      <c r="X366" s="8"/>
      <c r="Y366" s="8"/>
      <c r="Z366" s="8"/>
      <c r="AA366" s="8"/>
      <c r="AB366" s="8"/>
      <c r="AC366" s="8"/>
      <c r="AD366" s="8"/>
    </row>
    <row r="367" spans="1:30" ht="12.75" customHeight="1">
      <c r="A367" s="8"/>
      <c r="B367" s="5"/>
      <c r="C367" s="5"/>
      <c r="D367" s="5"/>
      <c r="E367" s="8" t="e">
        <f>VLOOKUP($D367,#REF!,2,0)</f>
        <v>#REF!</v>
      </c>
      <c r="F367" s="8" t="e">
        <f>VLOOKUP($D367,#REF!,3,0)</f>
        <v>#REF!</v>
      </c>
      <c r="G367" s="8"/>
      <c r="H367" s="8" t="s">
        <v>14</v>
      </c>
      <c r="I367" s="8" t="s">
        <v>1854</v>
      </c>
      <c r="J367" s="8" t="str">
        <f t="shared" si="2"/>
        <v>_- _B00M_CANNONS_</v>
      </c>
      <c r="K367" s="8"/>
      <c r="L367" s="8"/>
      <c r="M367" s="8"/>
      <c r="N367" s="8"/>
      <c r="O367" s="8"/>
      <c r="P367" s="8"/>
      <c r="Q367" s="8"/>
      <c r="R367" s="8"/>
      <c r="S367" s="8"/>
      <c r="T367" s="8"/>
      <c r="U367" s="8"/>
      <c r="V367" s="8"/>
      <c r="W367" s="8"/>
      <c r="X367" s="8"/>
      <c r="Y367" s="8"/>
      <c r="Z367" s="8"/>
      <c r="AA367" s="8"/>
      <c r="AB367" s="8"/>
      <c r="AC367" s="8"/>
      <c r="AD367" s="8"/>
    </row>
    <row r="368" spans="1:30" ht="12.75" customHeight="1">
      <c r="A368" s="8"/>
      <c r="B368" s="5"/>
      <c r="C368" s="5"/>
      <c r="D368" s="5"/>
      <c r="E368" s="8" t="e">
        <f>VLOOKUP($D368,#REF!,2,0)</f>
        <v>#REF!</v>
      </c>
      <c r="F368" s="8" t="e">
        <f>VLOOKUP($D368,#REF!,3,0)</f>
        <v>#REF!</v>
      </c>
      <c r="G368" s="8"/>
      <c r="H368" s="8" t="s">
        <v>14</v>
      </c>
      <c r="I368" s="8" t="s">
        <v>1854</v>
      </c>
      <c r="J368" s="8" t="str">
        <f t="shared" si="2"/>
        <v>_- _B00M_CANNONS_</v>
      </c>
      <c r="K368" s="8"/>
      <c r="L368" s="8"/>
      <c r="M368" s="8"/>
      <c r="N368" s="8"/>
      <c r="O368" s="8"/>
      <c r="P368" s="8"/>
      <c r="Q368" s="8"/>
      <c r="R368" s="8"/>
      <c r="S368" s="8"/>
      <c r="T368" s="8"/>
      <c r="U368" s="8"/>
      <c r="V368" s="8"/>
      <c r="W368" s="8"/>
      <c r="X368" s="8"/>
      <c r="Y368" s="8"/>
      <c r="Z368" s="8"/>
      <c r="AA368" s="8"/>
      <c r="AB368" s="8"/>
      <c r="AC368" s="8"/>
      <c r="AD368" s="8"/>
    </row>
    <row r="369" spans="1:30" ht="12.75" customHeight="1">
      <c r="A369" s="8"/>
      <c r="B369" s="5"/>
      <c r="C369" s="5"/>
      <c r="D369" s="5"/>
      <c r="E369" s="8" t="e">
        <f>VLOOKUP($D369,#REF!,2,0)</f>
        <v>#REF!</v>
      </c>
      <c r="F369" s="8" t="e">
        <f>VLOOKUP($D369,#REF!,3,0)</f>
        <v>#REF!</v>
      </c>
      <c r="G369" s="8"/>
      <c r="H369" s="8" t="s">
        <v>14</v>
      </c>
      <c r="I369" s="8" t="s">
        <v>1854</v>
      </c>
      <c r="J369" s="8" t="str">
        <f t="shared" si="2"/>
        <v>_- _B00M_CANNONS_</v>
      </c>
      <c r="K369" s="8"/>
      <c r="L369" s="8"/>
      <c r="M369" s="8"/>
      <c r="N369" s="8"/>
      <c r="O369" s="8"/>
      <c r="P369" s="8"/>
      <c r="Q369" s="8"/>
      <c r="R369" s="8"/>
      <c r="S369" s="8"/>
      <c r="T369" s="8"/>
      <c r="U369" s="8"/>
      <c r="V369" s="8"/>
      <c r="W369" s="8"/>
      <c r="X369" s="8"/>
      <c r="Y369" s="8"/>
      <c r="Z369" s="8"/>
      <c r="AA369" s="8"/>
      <c r="AB369" s="8"/>
      <c r="AC369" s="8"/>
      <c r="AD369" s="8"/>
    </row>
    <row r="370" spans="1:30" ht="12.75" customHeight="1">
      <c r="A370" s="8"/>
      <c r="B370" s="5"/>
      <c r="C370" s="5"/>
      <c r="D370" s="5"/>
      <c r="E370" s="8" t="e">
        <f>VLOOKUP($D370,#REF!,2,0)</f>
        <v>#REF!</v>
      </c>
      <c r="F370" s="8" t="e">
        <f>VLOOKUP($D370,#REF!,3,0)</f>
        <v>#REF!</v>
      </c>
      <c r="G370" s="8"/>
      <c r="H370" s="8" t="s">
        <v>14</v>
      </c>
      <c r="I370" s="8" t="s">
        <v>1854</v>
      </c>
      <c r="J370" s="8" t="str">
        <f t="shared" si="2"/>
        <v>_- _B00M_CANNONS_</v>
      </c>
      <c r="K370" s="8"/>
      <c r="L370" s="8"/>
      <c r="M370" s="8"/>
      <c r="N370" s="8"/>
      <c r="O370" s="8"/>
      <c r="P370" s="8"/>
      <c r="Q370" s="8"/>
      <c r="R370" s="8"/>
      <c r="S370" s="8"/>
      <c r="T370" s="8"/>
      <c r="U370" s="8"/>
      <c r="V370" s="8"/>
      <c r="W370" s="8"/>
      <c r="X370" s="8"/>
      <c r="Y370" s="8"/>
      <c r="Z370" s="8"/>
      <c r="AA370" s="8"/>
      <c r="AB370" s="8"/>
      <c r="AC370" s="8"/>
      <c r="AD370" s="8"/>
    </row>
    <row r="371" spans="1:30" ht="12.75" customHeight="1">
      <c r="A371" s="8"/>
      <c r="B371" s="5"/>
      <c r="C371" s="5"/>
      <c r="D371" s="5"/>
      <c r="E371" s="8" t="e">
        <f>VLOOKUP($D371,#REF!,2,0)</f>
        <v>#REF!</v>
      </c>
      <c r="F371" s="8" t="e">
        <f>VLOOKUP($D371,#REF!,3,0)</f>
        <v>#REF!</v>
      </c>
      <c r="G371" s="8"/>
      <c r="H371" s="8" t="s">
        <v>14</v>
      </c>
      <c r="I371" s="8" t="s">
        <v>1854</v>
      </c>
      <c r="J371" s="8" t="str">
        <f t="shared" si="2"/>
        <v>_- _B00M_CANNONS_</v>
      </c>
      <c r="K371" s="8"/>
      <c r="L371" s="8"/>
      <c r="M371" s="8"/>
      <c r="N371" s="8"/>
      <c r="O371" s="8"/>
      <c r="P371" s="8"/>
      <c r="Q371" s="8"/>
      <c r="R371" s="8"/>
      <c r="S371" s="8"/>
      <c r="T371" s="8"/>
      <c r="U371" s="8"/>
      <c r="V371" s="8"/>
      <c r="W371" s="8"/>
      <c r="X371" s="8"/>
      <c r="Y371" s="8"/>
      <c r="Z371" s="8"/>
      <c r="AA371" s="8"/>
      <c r="AB371" s="8"/>
      <c r="AC371" s="8"/>
      <c r="AD371" s="8"/>
    </row>
    <row r="372" spans="1:30" ht="12.75" customHeight="1">
      <c r="A372" s="8"/>
      <c r="B372" s="5"/>
      <c r="C372" s="5"/>
      <c r="D372" s="5"/>
      <c r="E372" s="8" t="e">
        <f>VLOOKUP($D372,#REF!,2,0)</f>
        <v>#REF!</v>
      </c>
      <c r="F372" s="8" t="e">
        <f>VLOOKUP($D372,#REF!,3,0)</f>
        <v>#REF!</v>
      </c>
      <c r="G372" s="8"/>
      <c r="H372" s="8" t="s">
        <v>14</v>
      </c>
      <c r="I372" s="8" t="s">
        <v>1854</v>
      </c>
      <c r="J372" s="8" t="str">
        <f t="shared" si="2"/>
        <v>_- _B00M_CANNONS_</v>
      </c>
      <c r="K372" s="8"/>
      <c r="L372" s="8"/>
      <c r="M372" s="8"/>
      <c r="N372" s="8"/>
      <c r="O372" s="8"/>
      <c r="P372" s="8"/>
      <c r="Q372" s="8"/>
      <c r="R372" s="8"/>
      <c r="S372" s="8"/>
      <c r="T372" s="8"/>
      <c r="U372" s="8"/>
      <c r="V372" s="8"/>
      <c r="W372" s="8"/>
      <c r="X372" s="8"/>
      <c r="Y372" s="8"/>
      <c r="Z372" s="8"/>
      <c r="AA372" s="8"/>
      <c r="AB372" s="8"/>
      <c r="AC372" s="8"/>
      <c r="AD372" s="8"/>
    </row>
    <row r="373" spans="1:30" ht="12.75" customHeight="1">
      <c r="A373" s="8"/>
      <c r="B373" s="5"/>
      <c r="C373" s="5"/>
      <c r="D373" s="5"/>
      <c r="E373" s="8" t="e">
        <f>VLOOKUP($D373,#REF!,2,0)</f>
        <v>#REF!</v>
      </c>
      <c r="F373" s="8" t="e">
        <f>VLOOKUP($D373,#REF!,3,0)</f>
        <v>#REF!</v>
      </c>
      <c r="G373" s="8"/>
      <c r="H373" s="8" t="s">
        <v>14</v>
      </c>
      <c r="I373" s="8" t="s">
        <v>1854</v>
      </c>
      <c r="J373" s="8" t="str">
        <f t="shared" si="2"/>
        <v>_- _B00M_CANNONS_</v>
      </c>
      <c r="K373" s="8"/>
      <c r="L373" s="8"/>
      <c r="M373" s="8"/>
      <c r="N373" s="8"/>
      <c r="O373" s="8"/>
      <c r="P373" s="8"/>
      <c r="Q373" s="8"/>
      <c r="R373" s="8"/>
      <c r="S373" s="8"/>
      <c r="T373" s="8"/>
      <c r="U373" s="8"/>
      <c r="V373" s="8"/>
      <c r="W373" s="8"/>
      <c r="X373" s="8"/>
      <c r="Y373" s="8"/>
      <c r="Z373" s="8"/>
      <c r="AA373" s="8"/>
      <c r="AB373" s="8"/>
      <c r="AC373" s="8"/>
      <c r="AD373" s="8"/>
    </row>
    <row r="374" spans="1:30" ht="12.75" customHeight="1">
      <c r="A374" s="8"/>
      <c r="B374" s="5"/>
      <c r="C374" s="5"/>
      <c r="D374" s="5"/>
      <c r="E374" s="8" t="e">
        <f>VLOOKUP($D374,#REF!,2,0)</f>
        <v>#REF!</v>
      </c>
      <c r="F374" s="8" t="e">
        <f>VLOOKUP($D374,#REF!,3,0)</f>
        <v>#REF!</v>
      </c>
      <c r="G374" s="8"/>
      <c r="H374" s="8" t="s">
        <v>14</v>
      </c>
      <c r="I374" s="8" t="s">
        <v>1854</v>
      </c>
      <c r="J374" s="8" t="str">
        <f t="shared" si="2"/>
        <v>_- _B00M_CANNONS_</v>
      </c>
      <c r="K374" s="8"/>
      <c r="L374" s="8"/>
      <c r="M374" s="8"/>
      <c r="N374" s="8"/>
      <c r="O374" s="8"/>
      <c r="P374" s="8"/>
      <c r="Q374" s="8"/>
      <c r="R374" s="8"/>
      <c r="S374" s="8"/>
      <c r="T374" s="8"/>
      <c r="U374" s="8"/>
      <c r="V374" s="8"/>
      <c r="W374" s="8"/>
      <c r="X374" s="8"/>
      <c r="Y374" s="8"/>
      <c r="Z374" s="8"/>
      <c r="AA374" s="8"/>
      <c r="AB374" s="8"/>
      <c r="AC374" s="8"/>
      <c r="AD374" s="8"/>
    </row>
    <row r="375" spans="1:30" ht="12.75" customHeight="1">
      <c r="A375" s="8"/>
      <c r="B375" s="5"/>
      <c r="C375" s="5"/>
      <c r="D375" s="5"/>
      <c r="E375" s="8" t="e">
        <f>VLOOKUP($D375,#REF!,2,0)</f>
        <v>#REF!</v>
      </c>
      <c r="F375" s="8" t="e">
        <f>VLOOKUP($D375,#REF!,3,0)</f>
        <v>#REF!</v>
      </c>
      <c r="G375" s="8"/>
      <c r="H375" s="8" t="s">
        <v>14</v>
      </c>
      <c r="I375" s="8" t="s">
        <v>1854</v>
      </c>
      <c r="J375" s="8" t="str">
        <f t="shared" si="2"/>
        <v>_- _B00M_CANNONS_</v>
      </c>
      <c r="K375" s="8"/>
      <c r="L375" s="8"/>
      <c r="M375" s="8"/>
      <c r="N375" s="8"/>
      <c r="O375" s="8"/>
      <c r="P375" s="8"/>
      <c r="Q375" s="8"/>
      <c r="R375" s="8"/>
      <c r="S375" s="8"/>
      <c r="T375" s="8"/>
      <c r="U375" s="8"/>
      <c r="V375" s="8"/>
      <c r="W375" s="8"/>
      <c r="X375" s="8"/>
      <c r="Y375" s="8"/>
      <c r="Z375" s="8"/>
      <c r="AA375" s="8"/>
      <c r="AB375" s="8"/>
      <c r="AC375" s="8"/>
      <c r="AD375" s="8"/>
    </row>
    <row r="376" spans="1:30" ht="12.75" customHeight="1">
      <c r="A376" s="8"/>
      <c r="B376" s="5"/>
      <c r="C376" s="5"/>
      <c r="D376" s="5"/>
      <c r="E376" s="8" t="e">
        <f>VLOOKUP($D376,#REF!,2,0)</f>
        <v>#REF!</v>
      </c>
      <c r="F376" s="8" t="e">
        <f>VLOOKUP($D376,#REF!,3,0)</f>
        <v>#REF!</v>
      </c>
      <c r="G376" s="8"/>
      <c r="H376" s="8" t="s">
        <v>14</v>
      </c>
      <c r="I376" s="8" t="s">
        <v>1854</v>
      </c>
      <c r="J376" s="8" t="str">
        <f t="shared" si="2"/>
        <v>_- _B00M_CANNONS_</v>
      </c>
      <c r="K376" s="8"/>
      <c r="L376" s="8"/>
      <c r="M376" s="8"/>
      <c r="N376" s="8"/>
      <c r="O376" s="8"/>
      <c r="P376" s="8"/>
      <c r="Q376" s="8"/>
      <c r="R376" s="8"/>
      <c r="S376" s="8"/>
      <c r="T376" s="8"/>
      <c r="U376" s="8"/>
      <c r="V376" s="8"/>
      <c r="W376" s="8"/>
      <c r="X376" s="8"/>
      <c r="Y376" s="8"/>
      <c r="Z376" s="8"/>
      <c r="AA376" s="8"/>
      <c r="AB376" s="8"/>
      <c r="AC376" s="8"/>
      <c r="AD376" s="8"/>
    </row>
    <row r="377" spans="1:30" ht="12.75" customHeight="1">
      <c r="A377" s="8"/>
      <c r="B377" s="5"/>
      <c r="C377" s="5"/>
      <c r="D377" s="5"/>
      <c r="E377" s="8" t="e">
        <f>VLOOKUP($D377,#REF!,2,0)</f>
        <v>#REF!</v>
      </c>
      <c r="F377" s="8" t="e">
        <f>VLOOKUP($D377,#REF!,3,0)</f>
        <v>#REF!</v>
      </c>
      <c r="G377" s="8"/>
      <c r="H377" s="8" t="s">
        <v>14</v>
      </c>
      <c r="I377" s="8" t="s">
        <v>1854</v>
      </c>
      <c r="J377" s="8" t="str">
        <f t="shared" si="2"/>
        <v>_- _B00M_CANNONS_</v>
      </c>
      <c r="K377" s="8"/>
      <c r="L377" s="8"/>
      <c r="M377" s="8"/>
      <c r="N377" s="8"/>
      <c r="O377" s="8"/>
      <c r="P377" s="8"/>
      <c r="Q377" s="8"/>
      <c r="R377" s="8"/>
      <c r="S377" s="8"/>
      <c r="T377" s="8"/>
      <c r="U377" s="8"/>
      <c r="V377" s="8"/>
      <c r="W377" s="8"/>
      <c r="X377" s="8"/>
      <c r="Y377" s="8"/>
      <c r="Z377" s="8"/>
      <c r="AA377" s="8"/>
      <c r="AB377" s="8"/>
      <c r="AC377" s="8"/>
      <c r="AD377" s="8"/>
    </row>
    <row r="378" spans="1:30" ht="12.75" customHeight="1">
      <c r="A378" s="8"/>
      <c r="B378" s="5"/>
      <c r="C378" s="5"/>
      <c r="D378" s="5"/>
      <c r="E378" s="8" t="e">
        <f>VLOOKUP($D378,#REF!,2,0)</f>
        <v>#REF!</v>
      </c>
      <c r="F378" s="8" t="e">
        <f>VLOOKUP($D378,#REF!,3,0)</f>
        <v>#REF!</v>
      </c>
      <c r="G378" s="8"/>
      <c r="H378" s="8" t="s">
        <v>14</v>
      </c>
      <c r="I378" s="8" t="s">
        <v>1854</v>
      </c>
      <c r="J378" s="8" t="str">
        <f t="shared" si="2"/>
        <v>_- _B00M_CANNONS_</v>
      </c>
      <c r="K378" s="8"/>
      <c r="L378" s="8"/>
      <c r="M378" s="8"/>
      <c r="N378" s="8"/>
      <c r="O378" s="8"/>
      <c r="P378" s="8"/>
      <c r="Q378" s="8"/>
      <c r="R378" s="8"/>
      <c r="S378" s="8"/>
      <c r="T378" s="8"/>
      <c r="U378" s="8"/>
      <c r="V378" s="8"/>
      <c r="W378" s="8"/>
      <c r="X378" s="8"/>
      <c r="Y378" s="8"/>
      <c r="Z378" s="8"/>
      <c r="AA378" s="8"/>
      <c r="AB378" s="8"/>
      <c r="AC378" s="8"/>
      <c r="AD378" s="8"/>
    </row>
    <row r="379" spans="1:30" ht="12.75" customHeight="1">
      <c r="A379" s="8"/>
      <c r="B379" s="5"/>
      <c r="C379" s="5"/>
      <c r="D379" s="5"/>
      <c r="E379" s="8" t="e">
        <f>VLOOKUP($D379,#REF!,2,0)</f>
        <v>#REF!</v>
      </c>
      <c r="F379" s="8" t="e">
        <f>VLOOKUP($D379,#REF!,3,0)</f>
        <v>#REF!</v>
      </c>
      <c r="G379" s="8"/>
      <c r="H379" s="8" t="s">
        <v>14</v>
      </c>
      <c r="I379" s="8" t="s">
        <v>1854</v>
      </c>
      <c r="J379" s="8" t="str">
        <f t="shared" si="2"/>
        <v>_- _B00M_CANNONS_</v>
      </c>
      <c r="K379" s="8"/>
      <c r="L379" s="8"/>
      <c r="M379" s="8"/>
      <c r="N379" s="8"/>
      <c r="O379" s="8"/>
      <c r="P379" s="8"/>
      <c r="Q379" s="8"/>
      <c r="R379" s="8"/>
      <c r="S379" s="8"/>
      <c r="T379" s="8"/>
      <c r="U379" s="8"/>
      <c r="V379" s="8"/>
      <c r="W379" s="8"/>
      <c r="X379" s="8"/>
      <c r="Y379" s="8"/>
      <c r="Z379" s="8"/>
      <c r="AA379" s="8"/>
      <c r="AB379" s="8"/>
      <c r="AC379" s="8"/>
      <c r="AD379" s="8"/>
    </row>
    <row r="380" spans="1:30" ht="12.75" customHeight="1">
      <c r="A380" s="8"/>
      <c r="B380" s="5"/>
      <c r="C380" s="5"/>
      <c r="D380" s="5"/>
      <c r="E380" s="8" t="e">
        <f>VLOOKUP($D380,#REF!,2,0)</f>
        <v>#REF!</v>
      </c>
      <c r="F380" s="8" t="e">
        <f>VLOOKUP($D380,#REF!,3,0)</f>
        <v>#REF!</v>
      </c>
      <c r="G380" s="8"/>
      <c r="H380" s="8" t="s">
        <v>14</v>
      </c>
      <c r="I380" s="8" t="s">
        <v>1854</v>
      </c>
      <c r="J380" s="8" t="str">
        <f t="shared" si="2"/>
        <v>_- _B00M_CANNONS_</v>
      </c>
      <c r="K380" s="8"/>
      <c r="L380" s="8"/>
      <c r="M380" s="8"/>
      <c r="N380" s="8"/>
      <c r="O380" s="8"/>
      <c r="P380" s="8"/>
      <c r="Q380" s="8"/>
      <c r="R380" s="8"/>
      <c r="S380" s="8"/>
      <c r="T380" s="8"/>
      <c r="U380" s="8"/>
      <c r="V380" s="8"/>
      <c r="W380" s="8"/>
      <c r="X380" s="8"/>
      <c r="Y380" s="8"/>
      <c r="Z380" s="8"/>
      <c r="AA380" s="8"/>
      <c r="AB380" s="8"/>
      <c r="AC380" s="8"/>
      <c r="AD380" s="8"/>
    </row>
    <row r="381" spans="1:30" ht="12.75" customHeight="1">
      <c r="A381" s="8"/>
      <c r="B381" s="5"/>
      <c r="C381" s="5"/>
      <c r="D381" s="5"/>
      <c r="E381" s="8" t="e">
        <f>VLOOKUP($D381,#REF!,2,0)</f>
        <v>#REF!</v>
      </c>
      <c r="F381" s="8" t="e">
        <f>VLOOKUP($D381,#REF!,3,0)</f>
        <v>#REF!</v>
      </c>
      <c r="G381" s="8"/>
      <c r="H381" s="8" t="s">
        <v>14</v>
      </c>
      <c r="I381" s="8" t="s">
        <v>1854</v>
      </c>
      <c r="J381" s="8" t="str">
        <f t="shared" si="2"/>
        <v>_- _B00M_CANNONS_</v>
      </c>
      <c r="K381" s="8"/>
      <c r="L381" s="8"/>
      <c r="M381" s="8"/>
      <c r="N381" s="8"/>
      <c r="O381" s="8"/>
      <c r="P381" s="8"/>
      <c r="Q381" s="8"/>
      <c r="R381" s="8"/>
      <c r="S381" s="8"/>
      <c r="T381" s="8"/>
      <c r="U381" s="8"/>
      <c r="V381" s="8"/>
      <c r="W381" s="8"/>
      <c r="X381" s="8"/>
      <c r="Y381" s="8"/>
      <c r="Z381" s="8"/>
      <c r="AA381" s="8"/>
      <c r="AB381" s="8"/>
      <c r="AC381" s="8"/>
      <c r="AD381" s="8"/>
    </row>
    <row r="382" spans="1:30" ht="12.75" customHeight="1">
      <c r="A382" s="8"/>
      <c r="B382" s="5"/>
      <c r="C382" s="5"/>
      <c r="D382" s="5"/>
      <c r="E382" s="8" t="e">
        <f>VLOOKUP($D382,#REF!,2,0)</f>
        <v>#REF!</v>
      </c>
      <c r="F382" s="8" t="e">
        <f>VLOOKUP($D382,#REF!,3,0)</f>
        <v>#REF!</v>
      </c>
      <c r="G382" s="8"/>
      <c r="H382" s="8" t="s">
        <v>14</v>
      </c>
      <c r="I382" s="8" t="s">
        <v>1854</v>
      </c>
      <c r="J382" s="8" t="str">
        <f t="shared" si="2"/>
        <v>_- _B00M_CANNONS_</v>
      </c>
      <c r="K382" s="8"/>
      <c r="L382" s="8"/>
      <c r="M382" s="8"/>
      <c r="N382" s="8"/>
      <c r="O382" s="8"/>
      <c r="P382" s="8"/>
      <c r="Q382" s="8"/>
      <c r="R382" s="8"/>
      <c r="S382" s="8"/>
      <c r="T382" s="8"/>
      <c r="U382" s="8"/>
      <c r="V382" s="8"/>
      <c r="W382" s="8"/>
      <c r="X382" s="8"/>
      <c r="Y382" s="8"/>
      <c r="Z382" s="8"/>
      <c r="AA382" s="8"/>
      <c r="AB382" s="8"/>
      <c r="AC382" s="8"/>
      <c r="AD382" s="8"/>
    </row>
    <row r="383" spans="1:30" ht="12.75" customHeight="1">
      <c r="A383" s="8"/>
      <c r="B383" s="5"/>
      <c r="C383" s="5"/>
      <c r="D383" s="5"/>
      <c r="E383" s="8" t="e">
        <f>VLOOKUP($D383,#REF!,2,0)</f>
        <v>#REF!</v>
      </c>
      <c r="F383" s="8" t="e">
        <f>VLOOKUP($D383,#REF!,3,0)</f>
        <v>#REF!</v>
      </c>
      <c r="G383" s="8"/>
      <c r="H383" s="8" t="s">
        <v>14</v>
      </c>
      <c r="I383" s="8" t="s">
        <v>1854</v>
      </c>
      <c r="J383" s="8" t="str">
        <f t="shared" si="2"/>
        <v>_- _B00M_CANNONS_</v>
      </c>
      <c r="K383" s="8"/>
      <c r="L383" s="8"/>
      <c r="M383" s="8"/>
      <c r="N383" s="8"/>
      <c r="O383" s="8"/>
      <c r="P383" s="8"/>
      <c r="Q383" s="8"/>
      <c r="R383" s="8"/>
      <c r="S383" s="8"/>
      <c r="T383" s="8"/>
      <c r="U383" s="8"/>
      <c r="V383" s="8"/>
      <c r="W383" s="8"/>
      <c r="X383" s="8"/>
      <c r="Y383" s="8"/>
      <c r="Z383" s="8"/>
      <c r="AA383" s="8"/>
      <c r="AB383" s="8"/>
      <c r="AC383" s="8"/>
      <c r="AD383" s="8"/>
    </row>
    <row r="384" spans="1:30" ht="12.75" customHeight="1">
      <c r="A384" s="8"/>
      <c r="B384" s="5"/>
      <c r="C384" s="5"/>
      <c r="D384" s="5"/>
      <c r="E384" s="8" t="e">
        <f>VLOOKUP($D384,#REF!,2,0)</f>
        <v>#REF!</v>
      </c>
      <c r="F384" s="8" t="e">
        <f>VLOOKUP($D384,#REF!,3,0)</f>
        <v>#REF!</v>
      </c>
      <c r="G384" s="8"/>
      <c r="H384" s="8" t="s">
        <v>14</v>
      </c>
      <c r="I384" s="8" t="s">
        <v>1854</v>
      </c>
      <c r="J384" s="8" t="str">
        <f t="shared" si="2"/>
        <v>_- _B00M_CANNONS_</v>
      </c>
      <c r="K384" s="8"/>
      <c r="L384" s="8"/>
      <c r="M384" s="8"/>
      <c r="N384" s="8"/>
      <c r="O384" s="8"/>
      <c r="P384" s="8"/>
      <c r="Q384" s="8"/>
      <c r="R384" s="8"/>
      <c r="S384" s="8"/>
      <c r="T384" s="8"/>
      <c r="U384" s="8"/>
      <c r="V384" s="8"/>
      <c r="W384" s="8"/>
      <c r="X384" s="8"/>
      <c r="Y384" s="8"/>
      <c r="Z384" s="8"/>
      <c r="AA384" s="8"/>
      <c r="AB384" s="8"/>
      <c r="AC384" s="8"/>
      <c r="AD384" s="8"/>
    </row>
    <row r="385" spans="1:30" ht="12.75" customHeight="1">
      <c r="A385" s="8"/>
      <c r="B385" s="5"/>
      <c r="C385" s="5"/>
      <c r="D385" s="5"/>
      <c r="E385" s="8" t="e">
        <f>VLOOKUP($D385,#REF!,2,0)</f>
        <v>#REF!</v>
      </c>
      <c r="F385" s="8" t="e">
        <f>VLOOKUP($D385,#REF!,3,0)</f>
        <v>#REF!</v>
      </c>
      <c r="G385" s="8"/>
      <c r="H385" s="8" t="s">
        <v>14</v>
      </c>
      <c r="I385" s="8" t="s">
        <v>1854</v>
      </c>
      <c r="J385" s="8" t="str">
        <f t="shared" si="2"/>
        <v>_- _B00M_CANNONS_</v>
      </c>
      <c r="K385" s="8"/>
      <c r="L385" s="8"/>
      <c r="M385" s="8"/>
      <c r="N385" s="8"/>
      <c r="O385" s="8"/>
      <c r="P385" s="8"/>
      <c r="Q385" s="8"/>
      <c r="R385" s="8"/>
      <c r="S385" s="8"/>
      <c r="T385" s="8"/>
      <c r="U385" s="8"/>
      <c r="V385" s="8"/>
      <c r="W385" s="8"/>
      <c r="X385" s="8"/>
      <c r="Y385" s="8"/>
      <c r="Z385" s="8"/>
      <c r="AA385" s="8"/>
      <c r="AB385" s="8"/>
      <c r="AC385" s="8"/>
      <c r="AD385" s="8"/>
    </row>
    <row r="386" spans="1:30" ht="12.75" customHeight="1">
      <c r="A386" s="8"/>
      <c r="B386" s="5"/>
      <c r="C386" s="5"/>
      <c r="D386" s="5"/>
      <c r="E386" s="8" t="e">
        <f>VLOOKUP($D386,#REF!,2,0)</f>
        <v>#REF!</v>
      </c>
      <c r="F386" s="8" t="e">
        <f>VLOOKUP($D386,#REF!,3,0)</f>
        <v>#REF!</v>
      </c>
      <c r="G386" s="8"/>
      <c r="H386" s="8" t="s">
        <v>14</v>
      </c>
      <c r="I386" s="8" t="s">
        <v>1854</v>
      </c>
      <c r="J386" s="8" t="str">
        <f t="shared" si="2"/>
        <v>_- _B00M_CANNONS_</v>
      </c>
      <c r="K386" s="8"/>
      <c r="L386" s="8"/>
      <c r="M386" s="8"/>
      <c r="N386" s="8"/>
      <c r="O386" s="8"/>
      <c r="P386" s="8"/>
      <c r="Q386" s="8"/>
      <c r="R386" s="8"/>
      <c r="S386" s="8"/>
      <c r="T386" s="8"/>
      <c r="U386" s="8"/>
      <c r="V386" s="8"/>
      <c r="W386" s="8"/>
      <c r="X386" s="8"/>
      <c r="Y386" s="8"/>
      <c r="Z386" s="8"/>
      <c r="AA386" s="8"/>
      <c r="AB386" s="8"/>
      <c r="AC386" s="8"/>
      <c r="AD386" s="8"/>
    </row>
    <row r="387" spans="1:30" ht="12.75" customHeight="1">
      <c r="A387" s="8"/>
      <c r="B387" s="5"/>
      <c r="C387" s="5"/>
      <c r="D387" s="5"/>
      <c r="E387" s="8" t="e">
        <f>VLOOKUP($D387,#REF!,2,0)</f>
        <v>#REF!</v>
      </c>
      <c r="F387" s="8" t="e">
        <f>VLOOKUP($D387,#REF!,3,0)</f>
        <v>#REF!</v>
      </c>
      <c r="G387" s="8"/>
      <c r="H387" s="8" t="s">
        <v>14</v>
      </c>
      <c r="I387" s="8" t="s">
        <v>1854</v>
      </c>
      <c r="J387" s="8" t="str">
        <f t="shared" si="2"/>
        <v>_- _B00M_CANNONS_</v>
      </c>
      <c r="K387" s="8"/>
      <c r="L387" s="8"/>
      <c r="M387" s="8"/>
      <c r="N387" s="8"/>
      <c r="O387" s="8"/>
      <c r="P387" s="8"/>
      <c r="Q387" s="8"/>
      <c r="R387" s="8"/>
      <c r="S387" s="8"/>
      <c r="T387" s="8"/>
      <c r="U387" s="8"/>
      <c r="V387" s="8"/>
      <c r="W387" s="8"/>
      <c r="X387" s="8"/>
      <c r="Y387" s="8"/>
      <c r="Z387" s="8"/>
      <c r="AA387" s="8"/>
      <c r="AB387" s="8"/>
      <c r="AC387" s="8"/>
      <c r="AD387" s="8"/>
    </row>
    <row r="388" spans="1:30" ht="12.75" customHeight="1">
      <c r="A388" s="8"/>
      <c r="B388" s="5"/>
      <c r="C388" s="5"/>
      <c r="D388" s="5"/>
      <c r="E388" s="8" t="e">
        <f>VLOOKUP($D388,#REF!,2,0)</f>
        <v>#REF!</v>
      </c>
      <c r="F388" s="8" t="e">
        <f>VLOOKUP($D388,#REF!,3,0)</f>
        <v>#REF!</v>
      </c>
      <c r="G388" s="8"/>
      <c r="H388" s="8" t="s">
        <v>14</v>
      </c>
      <c r="I388" s="8" t="s">
        <v>1854</v>
      </c>
      <c r="J388" s="8" t="str">
        <f t="shared" si="2"/>
        <v>_- _B00M_CANNONS_</v>
      </c>
      <c r="K388" s="8"/>
      <c r="L388" s="8"/>
      <c r="M388" s="8"/>
      <c r="N388" s="8"/>
      <c r="O388" s="8"/>
      <c r="P388" s="8"/>
      <c r="Q388" s="8"/>
      <c r="R388" s="8"/>
      <c r="S388" s="8"/>
      <c r="T388" s="8"/>
      <c r="U388" s="8"/>
      <c r="V388" s="8"/>
      <c r="W388" s="8"/>
      <c r="X388" s="8"/>
      <c r="Y388" s="8"/>
      <c r="Z388" s="8"/>
      <c r="AA388" s="8"/>
      <c r="AB388" s="8"/>
      <c r="AC388" s="8"/>
      <c r="AD388" s="8"/>
    </row>
    <row r="389" spans="1:30" ht="12.75" customHeight="1">
      <c r="A389" s="8"/>
      <c r="B389" s="5"/>
      <c r="C389" s="5"/>
      <c r="D389" s="5"/>
      <c r="E389" s="8" t="e">
        <f>VLOOKUP($D389,#REF!,2,0)</f>
        <v>#REF!</v>
      </c>
      <c r="F389" s="8" t="e">
        <f>VLOOKUP($D389,#REF!,3,0)</f>
        <v>#REF!</v>
      </c>
      <c r="G389" s="8"/>
      <c r="H389" s="8" t="s">
        <v>14</v>
      </c>
      <c r="I389" s="8" t="s">
        <v>1854</v>
      </c>
      <c r="J389" s="8" t="str">
        <f t="shared" si="2"/>
        <v>_- _B00M_CANNONS_</v>
      </c>
      <c r="K389" s="8"/>
      <c r="L389" s="8"/>
      <c r="M389" s="8"/>
      <c r="N389" s="8"/>
      <c r="O389" s="8"/>
      <c r="P389" s="8"/>
      <c r="Q389" s="8"/>
      <c r="R389" s="8"/>
      <c r="S389" s="8"/>
      <c r="T389" s="8"/>
      <c r="U389" s="8"/>
      <c r="V389" s="8"/>
      <c r="W389" s="8"/>
      <c r="X389" s="8"/>
      <c r="Y389" s="8"/>
      <c r="Z389" s="8"/>
      <c r="AA389" s="8"/>
      <c r="AB389" s="8"/>
      <c r="AC389" s="8"/>
      <c r="AD389" s="8"/>
    </row>
    <row r="390" spans="1:30" ht="12.75" customHeight="1">
      <c r="A390" s="8"/>
      <c r="B390" s="5"/>
      <c r="C390" s="5"/>
      <c r="D390" s="5"/>
      <c r="E390" s="8" t="e">
        <f>VLOOKUP($D390,#REF!,2,0)</f>
        <v>#REF!</v>
      </c>
      <c r="F390" s="8" t="e">
        <f>VLOOKUP($D390,#REF!,3,0)</f>
        <v>#REF!</v>
      </c>
      <c r="G390" s="8"/>
      <c r="H390" s="8" t="s">
        <v>14</v>
      </c>
      <c r="I390" s="8" t="s">
        <v>1854</v>
      </c>
      <c r="J390" s="8" t="str">
        <f t="shared" si="2"/>
        <v>_- _B00M_CANNONS_</v>
      </c>
      <c r="K390" s="8"/>
      <c r="L390" s="8"/>
      <c r="M390" s="8"/>
      <c r="N390" s="8"/>
      <c r="O390" s="8"/>
      <c r="P390" s="8"/>
      <c r="Q390" s="8"/>
      <c r="R390" s="8"/>
      <c r="S390" s="8"/>
      <c r="T390" s="8"/>
      <c r="U390" s="8"/>
      <c r="V390" s="8"/>
      <c r="W390" s="8"/>
      <c r="X390" s="8"/>
      <c r="Y390" s="8"/>
      <c r="Z390" s="8"/>
      <c r="AA390" s="8"/>
      <c r="AB390" s="8"/>
      <c r="AC390" s="8"/>
      <c r="AD390" s="8"/>
    </row>
    <row r="391" spans="1:30" ht="12.75" customHeight="1">
      <c r="A391" s="8"/>
      <c r="B391" s="5"/>
      <c r="C391" s="5"/>
      <c r="D391" s="5"/>
      <c r="E391" s="8" t="e">
        <f>VLOOKUP($D391,#REF!,2,0)</f>
        <v>#REF!</v>
      </c>
      <c r="F391" s="8" t="e">
        <f>VLOOKUP($D391,#REF!,3,0)</f>
        <v>#REF!</v>
      </c>
      <c r="G391" s="8"/>
      <c r="H391" s="8" t="s">
        <v>14</v>
      </c>
      <c r="I391" s="8" t="s">
        <v>1854</v>
      </c>
      <c r="J391" s="8" t="str">
        <f t="shared" si="2"/>
        <v>_- _B00M_CANNONS_</v>
      </c>
      <c r="K391" s="8"/>
      <c r="L391" s="8"/>
      <c r="M391" s="8"/>
      <c r="N391" s="8"/>
      <c r="O391" s="8"/>
      <c r="P391" s="8"/>
      <c r="Q391" s="8"/>
      <c r="R391" s="8"/>
      <c r="S391" s="8"/>
      <c r="T391" s="8"/>
      <c r="U391" s="8"/>
      <c r="V391" s="8"/>
      <c r="W391" s="8"/>
      <c r="X391" s="8"/>
      <c r="Y391" s="8"/>
      <c r="Z391" s="8"/>
      <c r="AA391" s="8"/>
      <c r="AB391" s="8"/>
      <c r="AC391" s="8"/>
      <c r="AD391" s="8"/>
    </row>
    <row r="392" spans="1:30" ht="12.75" customHeight="1">
      <c r="A392" s="8"/>
      <c r="B392" s="5"/>
      <c r="C392" s="5"/>
      <c r="D392" s="5"/>
      <c r="E392" s="8" t="e">
        <f>VLOOKUP($D392,#REF!,2,0)</f>
        <v>#REF!</v>
      </c>
      <c r="F392" s="8" t="e">
        <f>VLOOKUP($D392,#REF!,3,0)</f>
        <v>#REF!</v>
      </c>
      <c r="G392" s="8"/>
      <c r="H392" s="8" t="s">
        <v>14</v>
      </c>
      <c r="I392" s="8" t="s">
        <v>1854</v>
      </c>
      <c r="J392" s="8" t="str">
        <f t="shared" si="2"/>
        <v>_- _B00M_CANNONS_</v>
      </c>
      <c r="K392" s="8"/>
      <c r="L392" s="8"/>
      <c r="M392" s="8"/>
      <c r="N392" s="8"/>
      <c r="O392" s="8"/>
      <c r="P392" s="8"/>
      <c r="Q392" s="8"/>
      <c r="R392" s="8"/>
      <c r="S392" s="8"/>
      <c r="T392" s="8"/>
      <c r="U392" s="8"/>
      <c r="V392" s="8"/>
      <c r="W392" s="8"/>
      <c r="X392" s="8"/>
      <c r="Y392" s="8"/>
      <c r="Z392" s="8"/>
      <c r="AA392" s="8"/>
      <c r="AB392" s="8"/>
      <c r="AC392" s="8"/>
      <c r="AD392" s="8"/>
    </row>
    <row r="393" spans="1:30" ht="12.75" customHeight="1">
      <c r="A393" s="8"/>
      <c r="B393" s="5"/>
      <c r="C393" s="5"/>
      <c r="D393" s="5"/>
      <c r="E393" s="8" t="e">
        <f>VLOOKUP($D393,#REF!,2,0)</f>
        <v>#REF!</v>
      </c>
      <c r="F393" s="8" t="e">
        <f>VLOOKUP($D393,#REF!,3,0)</f>
        <v>#REF!</v>
      </c>
      <c r="G393" s="8"/>
      <c r="H393" s="8" t="s">
        <v>14</v>
      </c>
      <c r="I393" s="8" t="s">
        <v>1854</v>
      </c>
      <c r="J393" s="8" t="str">
        <f t="shared" si="2"/>
        <v>_- _B00M_CANNONS_</v>
      </c>
      <c r="K393" s="8"/>
      <c r="L393" s="8"/>
      <c r="M393" s="8"/>
      <c r="N393" s="8"/>
      <c r="O393" s="8"/>
      <c r="P393" s="8"/>
      <c r="Q393" s="8"/>
      <c r="R393" s="8"/>
      <c r="S393" s="8"/>
      <c r="T393" s="8"/>
      <c r="U393" s="8"/>
      <c r="V393" s="8"/>
      <c r="W393" s="8"/>
      <c r="X393" s="8"/>
      <c r="Y393" s="8"/>
      <c r="Z393" s="8"/>
      <c r="AA393" s="8"/>
      <c r="AB393" s="8"/>
      <c r="AC393" s="8"/>
      <c r="AD393" s="8"/>
    </row>
    <row r="394" spans="1:30" ht="12.75" customHeight="1">
      <c r="A394" s="8"/>
      <c r="B394" s="5"/>
      <c r="C394" s="5"/>
      <c r="D394" s="5"/>
      <c r="E394" s="8" t="e">
        <f>VLOOKUP($D394,#REF!,2,0)</f>
        <v>#REF!</v>
      </c>
      <c r="F394" s="8" t="e">
        <f>VLOOKUP($D394,#REF!,3,0)</f>
        <v>#REF!</v>
      </c>
      <c r="G394" s="8"/>
      <c r="H394" s="8" t="s">
        <v>14</v>
      </c>
      <c r="I394" s="8" t="s">
        <v>1854</v>
      </c>
      <c r="J394" s="8" t="str">
        <f t="shared" si="2"/>
        <v>_- _B00M_CANNONS_</v>
      </c>
      <c r="K394" s="8"/>
      <c r="L394" s="8"/>
      <c r="M394" s="8"/>
      <c r="N394" s="8"/>
      <c r="O394" s="8"/>
      <c r="P394" s="8"/>
      <c r="Q394" s="8"/>
      <c r="R394" s="8"/>
      <c r="S394" s="8"/>
      <c r="T394" s="8"/>
      <c r="U394" s="8"/>
      <c r="V394" s="8"/>
      <c r="W394" s="8"/>
      <c r="X394" s="8"/>
      <c r="Y394" s="8"/>
      <c r="Z394" s="8"/>
      <c r="AA394" s="8"/>
      <c r="AB394" s="8"/>
      <c r="AC394" s="8"/>
      <c r="AD394" s="8"/>
    </row>
    <row r="395" spans="1:30" ht="12.75" customHeight="1">
      <c r="A395" s="8"/>
      <c r="B395" s="5"/>
      <c r="C395" s="5"/>
      <c r="D395" s="5"/>
      <c r="E395" s="8" t="e">
        <f>VLOOKUP($D395,#REF!,2,0)</f>
        <v>#REF!</v>
      </c>
      <c r="F395" s="8" t="e">
        <f>VLOOKUP($D395,#REF!,3,0)</f>
        <v>#REF!</v>
      </c>
      <c r="G395" s="8"/>
      <c r="H395" s="8" t="s">
        <v>14</v>
      </c>
      <c r="I395" s="8" t="s">
        <v>1854</v>
      </c>
      <c r="J395" s="8" t="str">
        <f t="shared" si="2"/>
        <v>_- _B00M_CANNONS_</v>
      </c>
      <c r="K395" s="8"/>
      <c r="L395" s="8"/>
      <c r="M395" s="8"/>
      <c r="N395" s="8"/>
      <c r="O395" s="8"/>
      <c r="P395" s="8"/>
      <c r="Q395" s="8"/>
      <c r="R395" s="8"/>
      <c r="S395" s="8"/>
      <c r="T395" s="8"/>
      <c r="U395" s="8"/>
      <c r="V395" s="8"/>
      <c r="W395" s="8"/>
      <c r="X395" s="8"/>
      <c r="Y395" s="8"/>
      <c r="Z395" s="8"/>
      <c r="AA395" s="8"/>
      <c r="AB395" s="8"/>
      <c r="AC395" s="8"/>
      <c r="AD395" s="8"/>
    </row>
    <row r="396" spans="1:30" ht="12.75" customHeight="1">
      <c r="A396" s="8"/>
      <c r="B396" s="5"/>
      <c r="C396" s="5"/>
      <c r="D396" s="5"/>
      <c r="E396" s="8" t="e">
        <f>VLOOKUP($D396,#REF!,2,0)</f>
        <v>#REF!</v>
      </c>
      <c r="F396" s="8" t="e">
        <f>VLOOKUP($D396,#REF!,3,0)</f>
        <v>#REF!</v>
      </c>
      <c r="G396" s="8"/>
      <c r="H396" s="8" t="s">
        <v>14</v>
      </c>
      <c r="I396" s="8" t="s">
        <v>1854</v>
      </c>
      <c r="J396" s="8" t="str">
        <f t="shared" si="2"/>
        <v>_- _B00M_CANNONS_</v>
      </c>
      <c r="K396" s="8"/>
      <c r="L396" s="8"/>
      <c r="M396" s="8"/>
      <c r="N396" s="8"/>
      <c r="O396" s="8"/>
      <c r="P396" s="8"/>
      <c r="Q396" s="8"/>
      <c r="R396" s="8"/>
      <c r="S396" s="8"/>
      <c r="T396" s="8"/>
      <c r="U396" s="8"/>
      <c r="V396" s="8"/>
      <c r="W396" s="8"/>
      <c r="X396" s="8"/>
      <c r="Y396" s="8"/>
      <c r="Z396" s="8"/>
      <c r="AA396" s="8"/>
      <c r="AB396" s="8"/>
      <c r="AC396" s="8"/>
      <c r="AD396" s="8"/>
    </row>
    <row r="397" spans="1:30" ht="12.75" customHeight="1">
      <c r="A397" s="8"/>
      <c r="B397" s="5"/>
      <c r="C397" s="5"/>
      <c r="D397" s="5"/>
      <c r="E397" s="8" t="e">
        <f>VLOOKUP($D397,#REF!,2,0)</f>
        <v>#REF!</v>
      </c>
      <c r="F397" s="8" t="e">
        <f>VLOOKUP($D397,#REF!,3,0)</f>
        <v>#REF!</v>
      </c>
      <c r="G397" s="8"/>
      <c r="H397" s="8" t="s">
        <v>14</v>
      </c>
      <c r="I397" s="8" t="s">
        <v>1854</v>
      </c>
      <c r="J397" s="8" t="str">
        <f t="shared" si="2"/>
        <v>_- _B00M_CANNONS_</v>
      </c>
      <c r="K397" s="8"/>
      <c r="L397" s="8"/>
      <c r="M397" s="8"/>
      <c r="N397" s="8"/>
      <c r="O397" s="8"/>
      <c r="P397" s="8"/>
      <c r="Q397" s="8"/>
      <c r="R397" s="8"/>
      <c r="S397" s="8"/>
      <c r="T397" s="8"/>
      <c r="U397" s="8"/>
      <c r="V397" s="8"/>
      <c r="W397" s="8"/>
      <c r="X397" s="8"/>
      <c r="Y397" s="8"/>
      <c r="Z397" s="8"/>
      <c r="AA397" s="8"/>
      <c r="AB397" s="8"/>
      <c r="AC397" s="8"/>
      <c r="AD397" s="8"/>
    </row>
    <row r="398" spans="1:30" ht="12.75" customHeight="1">
      <c r="A398" s="8"/>
      <c r="B398" s="5"/>
      <c r="C398" s="5"/>
      <c r="D398" s="5"/>
      <c r="E398" s="8" t="e">
        <f>VLOOKUP($D398,#REF!,2,0)</f>
        <v>#REF!</v>
      </c>
      <c r="F398" s="8" t="e">
        <f>VLOOKUP($D398,#REF!,3,0)</f>
        <v>#REF!</v>
      </c>
      <c r="G398" s="8"/>
      <c r="H398" s="8" t="s">
        <v>14</v>
      </c>
      <c r="I398" s="8" t="s">
        <v>1854</v>
      </c>
      <c r="J398" s="8" t="str">
        <f t="shared" si="2"/>
        <v>_- _B00M_CANNONS_</v>
      </c>
      <c r="K398" s="8"/>
      <c r="L398" s="8"/>
      <c r="M398" s="8"/>
      <c r="N398" s="8"/>
      <c r="O398" s="8"/>
      <c r="P398" s="8"/>
      <c r="Q398" s="8"/>
      <c r="R398" s="8"/>
      <c r="S398" s="8"/>
      <c r="T398" s="8"/>
      <c r="U398" s="8"/>
      <c r="V398" s="8"/>
      <c r="W398" s="8"/>
      <c r="X398" s="8"/>
      <c r="Y398" s="8"/>
      <c r="Z398" s="8"/>
      <c r="AA398" s="8"/>
      <c r="AB398" s="8"/>
      <c r="AC398" s="8"/>
      <c r="AD398" s="8"/>
    </row>
    <row r="399" spans="1:30" ht="12.75" customHeight="1">
      <c r="A399" s="8"/>
      <c r="B399" s="5"/>
      <c r="C399" s="5"/>
      <c r="D399" s="5"/>
      <c r="E399" s="8" t="e">
        <f>VLOOKUP($D399,#REF!,2,0)</f>
        <v>#REF!</v>
      </c>
      <c r="F399" s="8" t="e">
        <f>VLOOKUP($D399,#REF!,3,0)</f>
        <v>#REF!</v>
      </c>
      <c r="G399" s="8"/>
      <c r="H399" s="8" t="s">
        <v>14</v>
      </c>
      <c r="I399" s="8" t="s">
        <v>1854</v>
      </c>
      <c r="J399" s="8" t="str">
        <f t="shared" si="2"/>
        <v>_- _B00M_CANNONS_</v>
      </c>
      <c r="K399" s="8"/>
      <c r="L399" s="8"/>
      <c r="M399" s="8"/>
      <c r="N399" s="8"/>
      <c r="O399" s="8"/>
      <c r="P399" s="8"/>
      <c r="Q399" s="8"/>
      <c r="R399" s="8"/>
      <c r="S399" s="8"/>
      <c r="T399" s="8"/>
      <c r="U399" s="8"/>
      <c r="V399" s="8"/>
      <c r="W399" s="8"/>
      <c r="X399" s="8"/>
      <c r="Y399" s="8"/>
      <c r="Z399" s="8"/>
      <c r="AA399" s="8"/>
      <c r="AB399" s="8"/>
      <c r="AC399" s="8"/>
      <c r="AD399" s="8"/>
    </row>
    <row r="400" spans="1:30" ht="12.75" customHeight="1">
      <c r="A400" s="8"/>
      <c r="B400" s="5"/>
      <c r="C400" s="5"/>
      <c r="D400" s="5"/>
      <c r="E400" s="8" t="e">
        <f>VLOOKUP($D400,#REF!,2,0)</f>
        <v>#REF!</v>
      </c>
      <c r="F400" s="8" t="e">
        <f>VLOOKUP($D400,#REF!,3,0)</f>
        <v>#REF!</v>
      </c>
      <c r="G400" s="8"/>
      <c r="H400" s="8" t="s">
        <v>14</v>
      </c>
      <c r="I400" s="8" t="s">
        <v>1854</v>
      </c>
      <c r="J400" s="8" t="str">
        <f t="shared" si="2"/>
        <v>_- _B00M_CANNONS_</v>
      </c>
      <c r="K400" s="8"/>
      <c r="L400" s="8"/>
      <c r="M400" s="8"/>
      <c r="N400" s="8"/>
      <c r="O400" s="8"/>
      <c r="P400" s="8"/>
      <c r="Q400" s="8"/>
      <c r="R400" s="8"/>
      <c r="S400" s="8"/>
      <c r="T400" s="8"/>
      <c r="U400" s="8"/>
      <c r="V400" s="8"/>
      <c r="W400" s="8"/>
      <c r="X400" s="8"/>
      <c r="Y400" s="8"/>
      <c r="Z400" s="8"/>
      <c r="AA400" s="8"/>
      <c r="AB400" s="8"/>
      <c r="AC400" s="8"/>
      <c r="AD400" s="8"/>
    </row>
    <row r="401" spans="1:30" ht="12.75" customHeight="1">
      <c r="A401" s="8"/>
      <c r="B401" s="5"/>
      <c r="C401" s="5"/>
      <c r="D401" s="5"/>
      <c r="E401" s="8" t="e">
        <f>VLOOKUP($D401,#REF!,2,0)</f>
        <v>#REF!</v>
      </c>
      <c r="F401" s="8" t="e">
        <f>VLOOKUP($D401,#REF!,3,0)</f>
        <v>#REF!</v>
      </c>
      <c r="G401" s="8"/>
      <c r="H401" s="8" t="s">
        <v>14</v>
      </c>
      <c r="I401" s="8" t="s">
        <v>1854</v>
      </c>
      <c r="J401" s="8" t="str">
        <f t="shared" si="2"/>
        <v>_- _B00M_CANNONS_</v>
      </c>
      <c r="K401" s="8"/>
      <c r="L401" s="8"/>
      <c r="M401" s="8"/>
      <c r="N401" s="8"/>
      <c r="O401" s="8"/>
      <c r="P401" s="8"/>
      <c r="Q401" s="8"/>
      <c r="R401" s="8"/>
      <c r="S401" s="8"/>
      <c r="T401" s="8"/>
      <c r="U401" s="8"/>
      <c r="V401" s="8"/>
      <c r="W401" s="8"/>
      <c r="X401" s="8"/>
      <c r="Y401" s="8"/>
      <c r="Z401" s="8"/>
      <c r="AA401" s="8"/>
      <c r="AB401" s="8"/>
      <c r="AC401" s="8"/>
      <c r="AD401" s="8"/>
    </row>
    <row r="402" spans="1:30" ht="12.75" customHeight="1">
      <c r="A402" s="8"/>
      <c r="B402" s="5"/>
      <c r="C402" s="5"/>
      <c r="D402" s="5"/>
      <c r="E402" s="8" t="e">
        <f>VLOOKUP($D402,#REF!,2,0)</f>
        <v>#REF!</v>
      </c>
      <c r="F402" s="8" t="e">
        <f>VLOOKUP($D402,#REF!,3,0)</f>
        <v>#REF!</v>
      </c>
      <c r="G402" s="8"/>
      <c r="H402" s="8" t="s">
        <v>14</v>
      </c>
      <c r="I402" s="8" t="s">
        <v>1854</v>
      </c>
      <c r="J402" s="8" t="str">
        <f t="shared" si="2"/>
        <v>_- _B00M_CANNONS_</v>
      </c>
      <c r="K402" s="8"/>
      <c r="L402" s="8"/>
      <c r="M402" s="8"/>
      <c r="N402" s="8"/>
      <c r="O402" s="8"/>
      <c r="P402" s="8"/>
      <c r="Q402" s="8"/>
      <c r="R402" s="8"/>
      <c r="S402" s="8"/>
      <c r="T402" s="8"/>
      <c r="U402" s="8"/>
      <c r="V402" s="8"/>
      <c r="W402" s="8"/>
      <c r="X402" s="8"/>
      <c r="Y402" s="8"/>
      <c r="Z402" s="8"/>
      <c r="AA402" s="8"/>
      <c r="AB402" s="8"/>
      <c r="AC402" s="8"/>
      <c r="AD402" s="8"/>
    </row>
    <row r="403" spans="1:30" ht="12.75" customHeight="1">
      <c r="A403" s="8"/>
      <c r="B403" s="5"/>
      <c r="C403" s="5"/>
      <c r="D403" s="5"/>
      <c r="E403" s="8" t="e">
        <f>VLOOKUP($D403,#REF!,2,0)</f>
        <v>#REF!</v>
      </c>
      <c r="F403" s="8" t="e">
        <f>VLOOKUP($D403,#REF!,3,0)</f>
        <v>#REF!</v>
      </c>
      <c r="G403" s="8"/>
      <c r="H403" s="8" t="s">
        <v>14</v>
      </c>
      <c r="I403" s="8" t="s">
        <v>1854</v>
      </c>
      <c r="J403" s="8" t="str">
        <f t="shared" si="2"/>
        <v>_- _B00M_CANNONS_</v>
      </c>
      <c r="K403" s="8"/>
      <c r="L403" s="8"/>
      <c r="M403" s="8"/>
      <c r="N403" s="8"/>
      <c r="O403" s="8"/>
      <c r="P403" s="8"/>
      <c r="Q403" s="8"/>
      <c r="R403" s="8"/>
      <c r="S403" s="8"/>
      <c r="T403" s="8"/>
      <c r="U403" s="8"/>
      <c r="V403" s="8"/>
      <c r="W403" s="8"/>
      <c r="X403" s="8"/>
      <c r="Y403" s="8"/>
      <c r="Z403" s="8"/>
      <c r="AA403" s="8"/>
      <c r="AB403" s="8"/>
      <c r="AC403" s="8"/>
      <c r="AD403" s="8"/>
    </row>
    <row r="404" spans="1:30" ht="12.75" customHeight="1">
      <c r="A404" s="8"/>
      <c r="B404" s="5"/>
      <c r="C404" s="5"/>
      <c r="D404" s="5"/>
      <c r="E404" s="8" t="e">
        <f>VLOOKUP($D404,#REF!,2,0)</f>
        <v>#REF!</v>
      </c>
      <c r="F404" s="8" t="e">
        <f>VLOOKUP($D404,#REF!,3,0)</f>
        <v>#REF!</v>
      </c>
      <c r="G404" s="8"/>
      <c r="H404" s="8" t="s">
        <v>14</v>
      </c>
      <c r="I404" s="8" t="s">
        <v>1854</v>
      </c>
      <c r="J404" s="8" t="str">
        <f t="shared" si="2"/>
        <v>_- _B00M_CANNONS_</v>
      </c>
      <c r="K404" s="8"/>
      <c r="L404" s="8"/>
      <c r="M404" s="8"/>
      <c r="N404" s="8"/>
      <c r="O404" s="8"/>
      <c r="P404" s="8"/>
      <c r="Q404" s="8"/>
      <c r="R404" s="8"/>
      <c r="S404" s="8"/>
      <c r="T404" s="8"/>
      <c r="U404" s="8"/>
      <c r="V404" s="8"/>
      <c r="W404" s="8"/>
      <c r="X404" s="8"/>
      <c r="Y404" s="8"/>
      <c r="Z404" s="8"/>
      <c r="AA404" s="8"/>
      <c r="AB404" s="8"/>
      <c r="AC404" s="8"/>
      <c r="AD404" s="8"/>
    </row>
    <row r="405" spans="1:30" ht="12.75" customHeight="1">
      <c r="A405" s="8"/>
      <c r="B405" s="5"/>
      <c r="C405" s="5"/>
      <c r="D405" s="5"/>
      <c r="E405" s="8" t="e">
        <f>VLOOKUP($D405,#REF!,2,0)</f>
        <v>#REF!</v>
      </c>
      <c r="F405" s="8" t="e">
        <f>VLOOKUP($D405,#REF!,3,0)</f>
        <v>#REF!</v>
      </c>
      <c r="G405" s="8"/>
      <c r="H405" s="8" t="s">
        <v>14</v>
      </c>
      <c r="I405" s="8" t="s">
        <v>1854</v>
      </c>
      <c r="J405" s="8" t="str">
        <f t="shared" si="2"/>
        <v>_- _B00M_CANNONS_</v>
      </c>
      <c r="K405" s="8"/>
      <c r="L405" s="8"/>
      <c r="M405" s="8"/>
      <c r="N405" s="8"/>
      <c r="O405" s="8"/>
      <c r="P405" s="8"/>
      <c r="Q405" s="8"/>
      <c r="R405" s="8"/>
      <c r="S405" s="8"/>
      <c r="T405" s="8"/>
      <c r="U405" s="8"/>
      <c r="V405" s="8"/>
      <c r="W405" s="8"/>
      <c r="X405" s="8"/>
      <c r="Y405" s="8"/>
      <c r="Z405" s="8"/>
      <c r="AA405" s="8"/>
      <c r="AB405" s="8"/>
      <c r="AC405" s="8"/>
      <c r="AD405" s="8"/>
    </row>
    <row r="406" spans="1:30" ht="12.75" customHeight="1">
      <c r="A406" s="8"/>
      <c r="B406" s="5"/>
      <c r="C406" s="5"/>
      <c r="D406" s="5"/>
      <c r="E406" s="8" t="e">
        <f>VLOOKUP($D406,#REF!,2,0)</f>
        <v>#REF!</v>
      </c>
      <c r="F406" s="8" t="e">
        <f>VLOOKUP($D406,#REF!,3,0)</f>
        <v>#REF!</v>
      </c>
      <c r="G406" s="8"/>
      <c r="H406" s="8" t="s">
        <v>14</v>
      </c>
      <c r="I406" s="8" t="s">
        <v>1854</v>
      </c>
      <c r="J406" s="8" t="str">
        <f t="shared" si="2"/>
        <v>_- _B00M_CANNONS_</v>
      </c>
      <c r="K406" s="8"/>
      <c r="L406" s="8"/>
      <c r="M406" s="8"/>
      <c r="N406" s="8"/>
      <c r="O406" s="8"/>
      <c r="P406" s="8"/>
      <c r="Q406" s="8"/>
      <c r="R406" s="8"/>
      <c r="S406" s="8"/>
      <c r="T406" s="8"/>
      <c r="U406" s="8"/>
      <c r="V406" s="8"/>
      <c r="W406" s="8"/>
      <c r="X406" s="8"/>
      <c r="Y406" s="8"/>
      <c r="Z406" s="8"/>
      <c r="AA406" s="8"/>
      <c r="AB406" s="8"/>
      <c r="AC406" s="8"/>
      <c r="AD406" s="8"/>
    </row>
    <row r="407" spans="1:30" ht="12.75" customHeight="1">
      <c r="A407" s="8"/>
      <c r="B407" s="5"/>
      <c r="C407" s="5"/>
      <c r="D407" s="5"/>
      <c r="E407" s="8" t="e">
        <f>VLOOKUP($D407,#REF!,2,0)</f>
        <v>#REF!</v>
      </c>
      <c r="F407" s="8" t="e">
        <f>VLOOKUP($D407,#REF!,3,0)</f>
        <v>#REF!</v>
      </c>
      <c r="G407" s="8"/>
      <c r="H407" s="8" t="s">
        <v>14</v>
      </c>
      <c r="I407" s="8" t="s">
        <v>1854</v>
      </c>
      <c r="J407" s="8" t="str">
        <f t="shared" si="2"/>
        <v>_- _B00M_CANNONS_</v>
      </c>
      <c r="K407" s="8"/>
      <c r="L407" s="8"/>
      <c r="M407" s="8"/>
      <c r="N407" s="8"/>
      <c r="O407" s="8"/>
      <c r="P407" s="8"/>
      <c r="Q407" s="8"/>
      <c r="R407" s="8"/>
      <c r="S407" s="8"/>
      <c r="T407" s="8"/>
      <c r="U407" s="8"/>
      <c r="V407" s="8"/>
      <c r="W407" s="8"/>
      <c r="X407" s="8"/>
      <c r="Y407" s="8"/>
      <c r="Z407" s="8"/>
      <c r="AA407" s="8"/>
      <c r="AB407" s="8"/>
      <c r="AC407" s="8"/>
      <c r="AD407" s="8"/>
    </row>
    <row r="408" spans="1:30" ht="12.75" customHeight="1">
      <c r="A408" s="8"/>
      <c r="B408" s="5"/>
      <c r="C408" s="5"/>
      <c r="D408" s="5"/>
      <c r="E408" s="8" t="e">
        <f>VLOOKUP($D408,#REF!,2,0)</f>
        <v>#REF!</v>
      </c>
      <c r="F408" s="8" t="e">
        <f>VLOOKUP($D408,#REF!,3,0)</f>
        <v>#REF!</v>
      </c>
      <c r="G408" s="8"/>
      <c r="H408" s="8" t="s">
        <v>14</v>
      </c>
      <c r="I408" s="8" t="s">
        <v>1854</v>
      </c>
      <c r="J408" s="8" t="str">
        <f t="shared" si="2"/>
        <v>_- _B00M_CANNONS_</v>
      </c>
      <c r="K408" s="8"/>
      <c r="L408" s="8"/>
      <c r="M408" s="8"/>
      <c r="N408" s="8"/>
      <c r="O408" s="8"/>
      <c r="P408" s="8"/>
      <c r="Q408" s="8"/>
      <c r="R408" s="8"/>
      <c r="S408" s="8"/>
      <c r="T408" s="8"/>
      <c r="U408" s="8"/>
      <c r="V408" s="8"/>
      <c r="W408" s="8"/>
      <c r="X408" s="8"/>
      <c r="Y408" s="8"/>
      <c r="Z408" s="8"/>
      <c r="AA408" s="8"/>
      <c r="AB408" s="8"/>
      <c r="AC408" s="8"/>
      <c r="AD408" s="8"/>
    </row>
    <row r="409" spans="1:30" ht="12.75" customHeight="1">
      <c r="A409" s="8"/>
      <c r="B409" s="5"/>
      <c r="C409" s="5"/>
      <c r="D409" s="5"/>
      <c r="E409" s="8" t="e">
        <f>VLOOKUP($D409,#REF!,2,0)</f>
        <v>#REF!</v>
      </c>
      <c r="F409" s="8" t="e">
        <f>VLOOKUP($D409,#REF!,3,0)</f>
        <v>#REF!</v>
      </c>
      <c r="G409" s="8"/>
      <c r="H409" s="8" t="s">
        <v>14</v>
      </c>
      <c r="I409" s="8" t="s">
        <v>1854</v>
      </c>
      <c r="J409" s="8" t="str">
        <f t="shared" si="2"/>
        <v>_- _B00M_CANNONS_</v>
      </c>
      <c r="K409" s="8"/>
      <c r="L409" s="8"/>
      <c r="M409" s="8"/>
      <c r="N409" s="8"/>
      <c r="O409" s="8"/>
      <c r="P409" s="8"/>
      <c r="Q409" s="8"/>
      <c r="R409" s="8"/>
      <c r="S409" s="8"/>
      <c r="T409" s="8"/>
      <c r="U409" s="8"/>
      <c r="V409" s="8"/>
      <c r="W409" s="8"/>
      <c r="X409" s="8"/>
      <c r="Y409" s="8"/>
      <c r="Z409" s="8"/>
      <c r="AA409" s="8"/>
      <c r="AB409" s="8"/>
      <c r="AC409" s="8"/>
      <c r="AD409" s="8"/>
    </row>
    <row r="410" spans="1:30" ht="12.75" customHeight="1">
      <c r="A410" s="8"/>
      <c r="B410" s="5"/>
      <c r="C410" s="5"/>
      <c r="D410" s="5"/>
      <c r="E410" s="8" t="e">
        <f>VLOOKUP($D410,#REF!,2,0)</f>
        <v>#REF!</v>
      </c>
      <c r="F410" s="8" t="e">
        <f>VLOOKUP($D410,#REF!,3,0)</f>
        <v>#REF!</v>
      </c>
      <c r="G410" s="8"/>
      <c r="H410" s="8" t="s">
        <v>14</v>
      </c>
      <c r="I410" s="8" t="s">
        <v>1854</v>
      </c>
      <c r="J410" s="8" t="str">
        <f t="shared" si="2"/>
        <v>_- _B00M_CANNONS_</v>
      </c>
      <c r="K410" s="8"/>
      <c r="L410" s="8"/>
      <c r="M410" s="8"/>
      <c r="N410" s="8"/>
      <c r="O410" s="8"/>
      <c r="P410" s="8"/>
      <c r="Q410" s="8"/>
      <c r="R410" s="8"/>
      <c r="S410" s="8"/>
      <c r="T410" s="8"/>
      <c r="U410" s="8"/>
      <c r="V410" s="8"/>
      <c r="W410" s="8"/>
      <c r="X410" s="8"/>
      <c r="Y410" s="8"/>
      <c r="Z410" s="8"/>
      <c r="AA410" s="8"/>
      <c r="AB410" s="8"/>
      <c r="AC410" s="8"/>
      <c r="AD410" s="8"/>
    </row>
    <row r="411" spans="1:30" ht="12.75" customHeight="1">
      <c r="A411" s="8"/>
      <c r="B411" s="5"/>
      <c r="C411" s="5"/>
      <c r="D411" s="5"/>
      <c r="E411" s="8" t="e">
        <f>VLOOKUP($D411,#REF!,2,0)</f>
        <v>#REF!</v>
      </c>
      <c r="F411" s="8" t="e">
        <f>VLOOKUP($D411,#REF!,3,0)</f>
        <v>#REF!</v>
      </c>
      <c r="G411" s="8"/>
      <c r="H411" s="8" t="s">
        <v>14</v>
      </c>
      <c r="I411" s="8" t="s">
        <v>1854</v>
      </c>
      <c r="J411" s="8" t="str">
        <f t="shared" si="2"/>
        <v>_- _B00M_CANNONS_</v>
      </c>
      <c r="K411" s="8"/>
      <c r="L411" s="8"/>
      <c r="M411" s="8"/>
      <c r="N411" s="8"/>
      <c r="O411" s="8"/>
      <c r="P411" s="8"/>
      <c r="Q411" s="8"/>
      <c r="R411" s="8"/>
      <c r="S411" s="8"/>
      <c r="T411" s="8"/>
      <c r="U411" s="8"/>
      <c r="V411" s="8"/>
      <c r="W411" s="8"/>
      <c r="X411" s="8"/>
      <c r="Y411" s="8"/>
      <c r="Z411" s="8"/>
      <c r="AA411" s="8"/>
      <c r="AB411" s="8"/>
      <c r="AC411" s="8"/>
      <c r="AD411" s="8"/>
    </row>
    <row r="412" spans="1:30" ht="12.75" customHeight="1">
      <c r="A412" s="8"/>
      <c r="B412" s="5"/>
      <c r="C412" s="5"/>
      <c r="D412" s="5"/>
      <c r="E412" s="8" t="e">
        <f>VLOOKUP($D412,#REF!,2,0)</f>
        <v>#REF!</v>
      </c>
      <c r="F412" s="8" t="e">
        <f>VLOOKUP($D412,#REF!,3,0)</f>
        <v>#REF!</v>
      </c>
      <c r="G412" s="8"/>
      <c r="H412" s="8" t="s">
        <v>14</v>
      </c>
      <c r="I412" s="8" t="s">
        <v>1854</v>
      </c>
      <c r="J412" s="8" t="str">
        <f t="shared" si="2"/>
        <v>_- _B00M_CANNONS_</v>
      </c>
      <c r="K412" s="8"/>
      <c r="L412" s="8"/>
      <c r="M412" s="8"/>
      <c r="N412" s="8"/>
      <c r="O412" s="8"/>
      <c r="P412" s="8"/>
      <c r="Q412" s="8"/>
      <c r="R412" s="8"/>
      <c r="S412" s="8"/>
      <c r="T412" s="8"/>
      <c r="U412" s="8"/>
      <c r="V412" s="8"/>
      <c r="W412" s="8"/>
      <c r="X412" s="8"/>
      <c r="Y412" s="8"/>
      <c r="Z412" s="8"/>
      <c r="AA412" s="8"/>
      <c r="AB412" s="8"/>
      <c r="AC412" s="8"/>
      <c r="AD412" s="8"/>
    </row>
    <row r="413" spans="1:30" ht="12.75" customHeight="1">
      <c r="A413" s="8"/>
      <c r="B413" s="5"/>
      <c r="C413" s="5"/>
      <c r="D413" s="5"/>
      <c r="E413" s="8" t="e">
        <f>VLOOKUP($D413,#REF!,2,0)</f>
        <v>#REF!</v>
      </c>
      <c r="F413" s="8" t="e">
        <f>VLOOKUP($D413,#REF!,3,0)</f>
        <v>#REF!</v>
      </c>
      <c r="G413" s="8"/>
      <c r="H413" s="8" t="s">
        <v>14</v>
      </c>
      <c r="I413" s="8" t="s">
        <v>1854</v>
      </c>
      <c r="J413" s="8" t="str">
        <f t="shared" si="2"/>
        <v>_- _B00M_CANNONS_</v>
      </c>
      <c r="K413" s="8"/>
      <c r="L413" s="8"/>
      <c r="M413" s="8"/>
      <c r="N413" s="8"/>
      <c r="O413" s="8"/>
      <c r="P413" s="8"/>
      <c r="Q413" s="8"/>
      <c r="R413" s="8"/>
      <c r="S413" s="8"/>
      <c r="T413" s="8"/>
      <c r="U413" s="8"/>
      <c r="V413" s="8"/>
      <c r="W413" s="8"/>
      <c r="X413" s="8"/>
      <c r="Y413" s="8"/>
      <c r="Z413" s="8"/>
      <c r="AA413" s="8"/>
      <c r="AB413" s="8"/>
      <c r="AC413" s="8"/>
      <c r="AD413" s="8"/>
    </row>
    <row r="414" spans="1:30" ht="12.75" customHeight="1">
      <c r="A414" s="8"/>
      <c r="B414" s="5"/>
      <c r="C414" s="5"/>
      <c r="D414" s="5"/>
      <c r="E414" s="8" t="e">
        <f>VLOOKUP($D414,#REF!,2,0)</f>
        <v>#REF!</v>
      </c>
      <c r="F414" s="8" t="e">
        <f>VLOOKUP($D414,#REF!,3,0)</f>
        <v>#REF!</v>
      </c>
      <c r="G414" s="8"/>
      <c r="H414" s="8" t="s">
        <v>14</v>
      </c>
      <c r="I414" s="8" t="s">
        <v>1854</v>
      </c>
      <c r="J414" s="8" t="str">
        <f t="shared" si="2"/>
        <v>_- _B00M_CANNONS_</v>
      </c>
      <c r="K414" s="8"/>
      <c r="L414" s="8"/>
      <c r="M414" s="8"/>
      <c r="N414" s="8"/>
      <c r="O414" s="8"/>
      <c r="P414" s="8"/>
      <c r="Q414" s="8"/>
      <c r="R414" s="8"/>
      <c r="S414" s="8"/>
      <c r="T414" s="8"/>
      <c r="U414" s="8"/>
      <c r="V414" s="8"/>
      <c r="W414" s="8"/>
      <c r="X414" s="8"/>
      <c r="Y414" s="8"/>
      <c r="Z414" s="8"/>
      <c r="AA414" s="8"/>
      <c r="AB414" s="8"/>
      <c r="AC414" s="8"/>
      <c r="AD414" s="8"/>
    </row>
    <row r="415" spans="1:30" ht="12.75" customHeight="1">
      <c r="A415" s="8"/>
      <c r="B415" s="5"/>
      <c r="C415" s="5"/>
      <c r="D415" s="5"/>
      <c r="E415" s="8" t="e">
        <f>VLOOKUP($D415,#REF!,2,0)</f>
        <v>#REF!</v>
      </c>
      <c r="F415" s="8" t="e">
        <f>VLOOKUP($D415,#REF!,3,0)</f>
        <v>#REF!</v>
      </c>
      <c r="G415" s="8"/>
      <c r="H415" s="8" t="s">
        <v>14</v>
      </c>
      <c r="I415" s="8" t="s">
        <v>1854</v>
      </c>
      <c r="J415" s="8" t="str">
        <f t="shared" si="2"/>
        <v>_- _B00M_CANNONS_</v>
      </c>
      <c r="K415" s="8"/>
      <c r="L415" s="8"/>
      <c r="M415" s="8"/>
      <c r="N415" s="8"/>
      <c r="O415" s="8"/>
      <c r="P415" s="8"/>
      <c r="Q415" s="8"/>
      <c r="R415" s="8"/>
      <c r="S415" s="8"/>
      <c r="T415" s="8"/>
      <c r="U415" s="8"/>
      <c r="V415" s="8"/>
      <c r="W415" s="8"/>
      <c r="X415" s="8"/>
      <c r="Y415" s="8"/>
      <c r="Z415" s="8"/>
      <c r="AA415" s="8"/>
      <c r="AB415" s="8"/>
      <c r="AC415" s="8"/>
      <c r="AD415" s="8"/>
    </row>
    <row r="416" spans="1:30" ht="12.75" customHeight="1">
      <c r="A416" s="8"/>
      <c r="B416" s="5"/>
      <c r="C416" s="5"/>
      <c r="D416" s="5"/>
      <c r="E416" s="8" t="e">
        <f>VLOOKUP($D416,#REF!,2,0)</f>
        <v>#REF!</v>
      </c>
      <c r="F416" s="8" t="e">
        <f>VLOOKUP($D416,#REF!,3,0)</f>
        <v>#REF!</v>
      </c>
      <c r="G416" s="8"/>
      <c r="H416" s="8" t="s">
        <v>14</v>
      </c>
      <c r="I416" s="8" t="s">
        <v>1854</v>
      </c>
      <c r="J416" s="8" t="str">
        <f t="shared" si="2"/>
        <v>_- _B00M_CANNONS_</v>
      </c>
      <c r="K416" s="8"/>
      <c r="L416" s="8"/>
      <c r="M416" s="8"/>
      <c r="N416" s="8"/>
      <c r="O416" s="8"/>
      <c r="P416" s="8"/>
      <c r="Q416" s="8"/>
      <c r="R416" s="8"/>
      <c r="S416" s="8"/>
      <c r="T416" s="8"/>
      <c r="U416" s="8"/>
      <c r="V416" s="8"/>
      <c r="W416" s="8"/>
      <c r="X416" s="8"/>
      <c r="Y416" s="8"/>
      <c r="Z416" s="8"/>
      <c r="AA416" s="8"/>
      <c r="AB416" s="8"/>
      <c r="AC416" s="8"/>
      <c r="AD416" s="8"/>
    </row>
    <row r="417" spans="1:30" ht="12.75" customHeight="1">
      <c r="A417" s="8"/>
      <c r="B417" s="5"/>
      <c r="C417" s="5"/>
      <c r="D417" s="5"/>
      <c r="E417" s="8" t="e">
        <f>VLOOKUP($D417,#REF!,2,0)</f>
        <v>#REF!</v>
      </c>
      <c r="F417" s="8" t="e">
        <f>VLOOKUP($D417,#REF!,3,0)</f>
        <v>#REF!</v>
      </c>
      <c r="G417" s="8"/>
      <c r="H417" s="8" t="s">
        <v>14</v>
      </c>
      <c r="I417" s="8" t="s">
        <v>1854</v>
      </c>
      <c r="J417" s="8" t="str">
        <f t="shared" si="2"/>
        <v>_- _B00M_CANNONS_</v>
      </c>
      <c r="K417" s="8"/>
      <c r="L417" s="8"/>
      <c r="M417" s="8"/>
      <c r="N417" s="8"/>
      <c r="O417" s="8"/>
      <c r="P417" s="8"/>
      <c r="Q417" s="8"/>
      <c r="R417" s="8"/>
      <c r="S417" s="8"/>
      <c r="T417" s="8"/>
      <c r="U417" s="8"/>
      <c r="V417" s="8"/>
      <c r="W417" s="8"/>
      <c r="X417" s="8"/>
      <c r="Y417" s="8"/>
      <c r="Z417" s="8"/>
      <c r="AA417" s="8"/>
      <c r="AB417" s="8"/>
      <c r="AC417" s="8"/>
      <c r="AD417" s="8"/>
    </row>
    <row r="418" spans="1:30" ht="12.75" customHeight="1">
      <c r="A418" s="8"/>
      <c r="B418" s="5"/>
      <c r="C418" s="5"/>
      <c r="D418" s="5"/>
      <c r="E418" s="8" t="e">
        <f>VLOOKUP($D418,#REF!,2,0)</f>
        <v>#REF!</v>
      </c>
      <c r="F418" s="8" t="e">
        <f>VLOOKUP($D418,#REF!,3,0)</f>
        <v>#REF!</v>
      </c>
      <c r="G418" s="8"/>
      <c r="H418" s="8" t="s">
        <v>14</v>
      </c>
      <c r="I418" s="8" t="s">
        <v>1854</v>
      </c>
      <c r="J418" s="8" t="str">
        <f t="shared" si="2"/>
        <v>_- _B00M_CANNONS_</v>
      </c>
      <c r="K418" s="8"/>
      <c r="L418" s="8"/>
      <c r="M418" s="8"/>
      <c r="N418" s="8"/>
      <c r="O418" s="8"/>
      <c r="P418" s="8"/>
      <c r="Q418" s="8"/>
      <c r="R418" s="8"/>
      <c r="S418" s="8"/>
      <c r="T418" s="8"/>
      <c r="U418" s="8"/>
      <c r="V418" s="8"/>
      <c r="W418" s="8"/>
      <c r="X418" s="8"/>
      <c r="Y418" s="8"/>
      <c r="Z418" s="8"/>
      <c r="AA418" s="8"/>
      <c r="AB418" s="8"/>
      <c r="AC418" s="8"/>
      <c r="AD418" s="8"/>
    </row>
    <row r="419" spans="1:30" ht="12.75" customHeight="1">
      <c r="A419" s="8"/>
      <c r="B419" s="5"/>
      <c r="C419" s="5"/>
      <c r="D419" s="5"/>
      <c r="E419" s="8" t="e">
        <f>VLOOKUP($D419,#REF!,2,0)</f>
        <v>#REF!</v>
      </c>
      <c r="F419" s="8" t="e">
        <f>VLOOKUP($D419,#REF!,3,0)</f>
        <v>#REF!</v>
      </c>
      <c r="G419" s="8"/>
      <c r="H419" s="8" t="s">
        <v>14</v>
      </c>
      <c r="I419" s="8" t="s">
        <v>1854</v>
      </c>
      <c r="J419" s="8" t="str">
        <f t="shared" si="2"/>
        <v>_- _B00M_CANNONS_</v>
      </c>
      <c r="K419" s="8"/>
      <c r="L419" s="8"/>
      <c r="M419" s="8"/>
      <c r="N419" s="8"/>
      <c r="O419" s="8"/>
      <c r="P419" s="8"/>
      <c r="Q419" s="8"/>
      <c r="R419" s="8"/>
      <c r="S419" s="8"/>
      <c r="T419" s="8"/>
      <c r="U419" s="8"/>
      <c r="V419" s="8"/>
      <c r="W419" s="8"/>
      <c r="X419" s="8"/>
      <c r="Y419" s="8"/>
      <c r="Z419" s="8"/>
      <c r="AA419" s="8"/>
      <c r="AB419" s="8"/>
      <c r="AC419" s="8"/>
      <c r="AD419" s="8"/>
    </row>
    <row r="420" spans="1:30" ht="12.75" customHeight="1">
      <c r="A420" s="8"/>
      <c r="B420" s="5"/>
      <c r="C420" s="5"/>
      <c r="D420" s="5"/>
      <c r="E420" s="8" t="e">
        <f>VLOOKUP($D420,#REF!,2,0)</f>
        <v>#REF!</v>
      </c>
      <c r="F420" s="8" t="e">
        <f>VLOOKUP($D420,#REF!,3,0)</f>
        <v>#REF!</v>
      </c>
      <c r="G420" s="8"/>
      <c r="H420" s="8" t="s">
        <v>14</v>
      </c>
      <c r="I420" s="8" t="s">
        <v>1854</v>
      </c>
      <c r="J420" s="8" t="str">
        <f t="shared" si="2"/>
        <v>_- _B00M_CANNONS_</v>
      </c>
      <c r="K420" s="8"/>
      <c r="L420" s="8"/>
      <c r="M420" s="8"/>
      <c r="N420" s="8"/>
      <c r="O420" s="8"/>
      <c r="P420" s="8"/>
      <c r="Q420" s="8"/>
      <c r="R420" s="8"/>
      <c r="S420" s="8"/>
      <c r="T420" s="8"/>
      <c r="U420" s="8"/>
      <c r="V420" s="8"/>
      <c r="W420" s="8"/>
      <c r="X420" s="8"/>
      <c r="Y420" s="8"/>
      <c r="Z420" s="8"/>
      <c r="AA420" s="8"/>
      <c r="AB420" s="8"/>
      <c r="AC420" s="8"/>
      <c r="AD420" s="8"/>
    </row>
    <row r="421" spans="1:30" ht="12.75" customHeight="1">
      <c r="A421" s="8"/>
      <c r="B421" s="5"/>
      <c r="C421" s="5"/>
      <c r="D421" s="5"/>
      <c r="E421" s="8" t="e">
        <f>VLOOKUP($D421,#REF!,2,0)</f>
        <v>#REF!</v>
      </c>
      <c r="F421" s="8" t="e">
        <f>VLOOKUP($D421,#REF!,3,0)</f>
        <v>#REF!</v>
      </c>
      <c r="G421" s="8"/>
      <c r="H421" s="8" t="s">
        <v>14</v>
      </c>
      <c r="I421" s="8" t="s">
        <v>1854</v>
      </c>
      <c r="J421" s="8" t="str">
        <f t="shared" si="2"/>
        <v>_- _B00M_CANNONS_</v>
      </c>
      <c r="K421" s="8"/>
      <c r="L421" s="8"/>
      <c r="M421" s="8"/>
      <c r="N421" s="8"/>
      <c r="O421" s="8"/>
      <c r="P421" s="8"/>
      <c r="Q421" s="8"/>
      <c r="R421" s="8"/>
      <c r="S421" s="8"/>
      <c r="T421" s="8"/>
      <c r="U421" s="8"/>
      <c r="V421" s="8"/>
      <c r="W421" s="8"/>
      <c r="X421" s="8"/>
      <c r="Y421" s="8"/>
      <c r="Z421" s="8"/>
      <c r="AA421" s="8"/>
      <c r="AB421" s="8"/>
      <c r="AC421" s="8"/>
      <c r="AD421" s="8"/>
    </row>
    <row r="422" spans="1:30" ht="12.75" customHeight="1">
      <c r="A422" s="8"/>
      <c r="B422" s="5"/>
      <c r="C422" s="5"/>
      <c r="D422" s="5"/>
      <c r="E422" s="8" t="e">
        <f>VLOOKUP($D422,#REF!,2,0)</f>
        <v>#REF!</v>
      </c>
      <c r="F422" s="8" t="e">
        <f>VLOOKUP($D422,#REF!,3,0)</f>
        <v>#REF!</v>
      </c>
      <c r="G422" s="8"/>
      <c r="H422" s="8" t="s">
        <v>14</v>
      </c>
      <c r="I422" s="8" t="s">
        <v>1854</v>
      </c>
      <c r="J422" s="8" t="str">
        <f t="shared" si="2"/>
        <v>_- _B00M_CANNONS_</v>
      </c>
      <c r="K422" s="8"/>
      <c r="L422" s="8"/>
      <c r="M422" s="8"/>
      <c r="N422" s="8"/>
      <c r="O422" s="8"/>
      <c r="P422" s="8"/>
      <c r="Q422" s="8"/>
      <c r="R422" s="8"/>
      <c r="S422" s="8"/>
      <c r="T422" s="8"/>
      <c r="U422" s="8"/>
      <c r="V422" s="8"/>
      <c r="W422" s="8"/>
      <c r="X422" s="8"/>
      <c r="Y422" s="8"/>
      <c r="Z422" s="8"/>
      <c r="AA422" s="8"/>
      <c r="AB422" s="8"/>
      <c r="AC422" s="8"/>
      <c r="AD422" s="8"/>
    </row>
    <row r="423" spans="1:30" ht="12.75" customHeight="1">
      <c r="A423" s="8"/>
      <c r="B423" s="5"/>
      <c r="C423" s="5"/>
      <c r="D423" s="5"/>
      <c r="E423" s="8" t="e">
        <f>VLOOKUP($D423,#REF!,2,0)</f>
        <v>#REF!</v>
      </c>
      <c r="F423" s="8" t="e">
        <f>VLOOKUP($D423,#REF!,3,0)</f>
        <v>#REF!</v>
      </c>
      <c r="G423" s="8"/>
      <c r="H423" s="8" t="s">
        <v>14</v>
      </c>
      <c r="I423" s="8" t="s">
        <v>1854</v>
      </c>
      <c r="J423" s="8" t="str">
        <f t="shared" si="2"/>
        <v>_- _B00M_CANNONS_</v>
      </c>
      <c r="K423" s="8"/>
      <c r="L423" s="8"/>
      <c r="M423" s="8"/>
      <c r="N423" s="8"/>
      <c r="O423" s="8"/>
      <c r="P423" s="8"/>
      <c r="Q423" s="8"/>
      <c r="R423" s="8"/>
      <c r="S423" s="8"/>
      <c r="T423" s="8"/>
      <c r="U423" s="8"/>
      <c r="V423" s="8"/>
      <c r="W423" s="8"/>
      <c r="X423" s="8"/>
      <c r="Y423" s="8"/>
      <c r="Z423" s="8"/>
      <c r="AA423" s="8"/>
      <c r="AB423" s="8"/>
      <c r="AC423" s="8"/>
      <c r="AD423" s="8"/>
    </row>
    <row r="424" spans="1:30" ht="12.75" customHeight="1">
      <c r="A424" s="8"/>
      <c r="B424" s="5"/>
      <c r="C424" s="5"/>
      <c r="D424" s="5"/>
      <c r="E424" s="8" t="e">
        <f>VLOOKUP($D424,#REF!,2,0)</f>
        <v>#REF!</v>
      </c>
      <c r="F424" s="8" t="e">
        <f>VLOOKUP($D424,#REF!,3,0)</f>
        <v>#REF!</v>
      </c>
      <c r="G424" s="8"/>
      <c r="H424" s="8" t="s">
        <v>14</v>
      </c>
      <c r="I424" s="8" t="s">
        <v>1854</v>
      </c>
      <c r="J424" s="8" t="str">
        <f t="shared" si="2"/>
        <v>_- _B00M_CANNONS_</v>
      </c>
      <c r="K424" s="8"/>
      <c r="L424" s="8"/>
      <c r="M424" s="8"/>
      <c r="N424" s="8"/>
      <c r="O424" s="8"/>
      <c r="P424" s="8"/>
      <c r="Q424" s="8"/>
      <c r="R424" s="8"/>
      <c r="S424" s="8"/>
      <c r="T424" s="8"/>
      <c r="U424" s="8"/>
      <c r="V424" s="8"/>
      <c r="W424" s="8"/>
      <c r="X424" s="8"/>
      <c r="Y424" s="8"/>
      <c r="Z424" s="8"/>
      <c r="AA424" s="8"/>
      <c r="AB424" s="8"/>
      <c r="AC424" s="8"/>
      <c r="AD424" s="8"/>
    </row>
    <row r="425" spans="1:30" ht="12.75" customHeight="1">
      <c r="A425" s="8"/>
      <c r="B425" s="5"/>
      <c r="C425" s="5"/>
      <c r="D425" s="5"/>
      <c r="E425" s="8" t="e">
        <f>VLOOKUP($D425,#REF!,2,0)</f>
        <v>#REF!</v>
      </c>
      <c r="F425" s="8" t="e">
        <f>VLOOKUP($D425,#REF!,3,0)</f>
        <v>#REF!</v>
      </c>
      <c r="G425" s="8"/>
      <c r="H425" s="8" t="s">
        <v>14</v>
      </c>
      <c r="I425" s="8" t="s">
        <v>1854</v>
      </c>
      <c r="J425" s="8" t="str">
        <f t="shared" si="2"/>
        <v>_- _B00M_CANNONS_</v>
      </c>
      <c r="K425" s="8"/>
      <c r="L425" s="8"/>
      <c r="M425" s="8"/>
      <c r="N425" s="8"/>
      <c r="O425" s="8"/>
      <c r="P425" s="8"/>
      <c r="Q425" s="8"/>
      <c r="R425" s="8"/>
      <c r="S425" s="8"/>
      <c r="T425" s="8"/>
      <c r="U425" s="8"/>
      <c r="V425" s="8"/>
      <c r="W425" s="8"/>
      <c r="X425" s="8"/>
      <c r="Y425" s="8"/>
      <c r="Z425" s="8"/>
      <c r="AA425" s="8"/>
      <c r="AB425" s="8"/>
      <c r="AC425" s="8"/>
      <c r="AD425" s="8"/>
    </row>
    <row r="426" spans="1:30" ht="12.75" customHeight="1">
      <c r="A426" s="8"/>
      <c r="B426" s="5"/>
      <c r="C426" s="5"/>
      <c r="D426" s="5"/>
      <c r="E426" s="8" t="e">
        <f>VLOOKUP($D426,#REF!,2,0)</f>
        <v>#REF!</v>
      </c>
      <c r="F426" s="8" t="e">
        <f>VLOOKUP($D426,#REF!,3,0)</f>
        <v>#REF!</v>
      </c>
      <c r="G426" s="8"/>
      <c r="H426" s="8" t="s">
        <v>14</v>
      </c>
      <c r="I426" s="8" t="s">
        <v>1854</v>
      </c>
      <c r="J426" s="8" t="str">
        <f t="shared" si="2"/>
        <v>_- _B00M_CANNONS_</v>
      </c>
      <c r="K426" s="8"/>
      <c r="L426" s="8"/>
      <c r="M426" s="8"/>
      <c r="N426" s="8"/>
      <c r="O426" s="8"/>
      <c r="P426" s="8"/>
      <c r="Q426" s="8"/>
      <c r="R426" s="8"/>
      <c r="S426" s="8"/>
      <c r="T426" s="8"/>
      <c r="U426" s="8"/>
      <c r="V426" s="8"/>
      <c r="W426" s="8"/>
      <c r="X426" s="8"/>
      <c r="Y426" s="8"/>
      <c r="Z426" s="8"/>
      <c r="AA426" s="8"/>
      <c r="AB426" s="8"/>
      <c r="AC426" s="8"/>
      <c r="AD426" s="8"/>
    </row>
    <row r="427" spans="1:30" ht="12.75" customHeight="1">
      <c r="A427" s="8"/>
      <c r="B427" s="5"/>
      <c r="C427" s="5"/>
      <c r="D427" s="5"/>
      <c r="E427" s="8" t="e">
        <f>VLOOKUP($D427,#REF!,2,0)</f>
        <v>#REF!</v>
      </c>
      <c r="F427" s="8" t="e">
        <f>VLOOKUP($D427,#REF!,3,0)</f>
        <v>#REF!</v>
      </c>
      <c r="G427" s="8"/>
      <c r="H427" s="8" t="s">
        <v>14</v>
      </c>
      <c r="I427" s="8" t="s">
        <v>1854</v>
      </c>
      <c r="J427" s="8" t="str">
        <f t="shared" si="2"/>
        <v>_- _B00M_CANNONS_</v>
      </c>
      <c r="K427" s="8"/>
      <c r="L427" s="8"/>
      <c r="M427" s="8"/>
      <c r="N427" s="8"/>
      <c r="O427" s="8"/>
      <c r="P427" s="8"/>
      <c r="Q427" s="8"/>
      <c r="R427" s="8"/>
      <c r="S427" s="8"/>
      <c r="T427" s="8"/>
      <c r="U427" s="8"/>
      <c r="V427" s="8"/>
      <c r="W427" s="8"/>
      <c r="X427" s="8"/>
      <c r="Y427" s="8"/>
      <c r="Z427" s="8"/>
      <c r="AA427" s="8"/>
      <c r="AB427" s="8"/>
      <c r="AC427" s="8"/>
      <c r="AD427" s="8"/>
    </row>
    <row r="428" spans="1:30" ht="12.75" customHeight="1">
      <c r="A428" s="8"/>
      <c r="B428" s="5"/>
      <c r="C428" s="5"/>
      <c r="D428" s="5"/>
      <c r="E428" s="8" t="e">
        <f>VLOOKUP($D428,#REF!,2,0)</f>
        <v>#REF!</v>
      </c>
      <c r="F428" s="8" t="e">
        <f>VLOOKUP($D428,#REF!,3,0)</f>
        <v>#REF!</v>
      </c>
      <c r="G428" s="8"/>
      <c r="H428" s="8" t="s">
        <v>14</v>
      </c>
      <c r="I428" s="8" t="s">
        <v>1854</v>
      </c>
      <c r="J428" s="8" t="str">
        <f t="shared" si="2"/>
        <v>_- _B00M_CANNONS_</v>
      </c>
      <c r="K428" s="8"/>
      <c r="L428" s="8"/>
      <c r="M428" s="8"/>
      <c r="N428" s="8"/>
      <c r="O428" s="8"/>
      <c r="P428" s="8"/>
      <c r="Q428" s="8"/>
      <c r="R428" s="8"/>
      <c r="S428" s="8"/>
      <c r="T428" s="8"/>
      <c r="U428" s="8"/>
      <c r="V428" s="8"/>
      <c r="W428" s="8"/>
      <c r="X428" s="8"/>
      <c r="Y428" s="8"/>
      <c r="Z428" s="8"/>
      <c r="AA428" s="8"/>
      <c r="AB428" s="8"/>
      <c r="AC428" s="8"/>
      <c r="AD428" s="8"/>
    </row>
    <row r="429" spans="1:30" ht="12.75" customHeight="1">
      <c r="A429" s="8"/>
      <c r="B429" s="5"/>
      <c r="C429" s="5"/>
      <c r="D429" s="5"/>
      <c r="E429" s="8" t="e">
        <f>VLOOKUP($D429,#REF!,2,0)</f>
        <v>#REF!</v>
      </c>
      <c r="F429" s="8" t="e">
        <f>VLOOKUP($D429,#REF!,3,0)</f>
        <v>#REF!</v>
      </c>
      <c r="G429" s="8"/>
      <c r="H429" s="8" t="s">
        <v>14</v>
      </c>
      <c r="I429" s="8" t="s">
        <v>1854</v>
      </c>
      <c r="J429" s="8" t="str">
        <f t="shared" si="2"/>
        <v>_- _B00M_CANNONS_</v>
      </c>
      <c r="K429" s="8"/>
      <c r="L429" s="8"/>
      <c r="M429" s="8"/>
      <c r="N429" s="8"/>
      <c r="O429" s="8"/>
      <c r="P429" s="8"/>
      <c r="Q429" s="8"/>
      <c r="R429" s="8"/>
      <c r="S429" s="8"/>
      <c r="T429" s="8"/>
      <c r="U429" s="8"/>
      <c r="V429" s="8"/>
      <c r="W429" s="8"/>
      <c r="X429" s="8"/>
      <c r="Y429" s="8"/>
      <c r="Z429" s="8"/>
      <c r="AA429" s="8"/>
      <c r="AB429" s="8"/>
      <c r="AC429" s="8"/>
      <c r="AD429" s="8"/>
    </row>
    <row r="430" spans="1:30" ht="12.75" customHeight="1">
      <c r="A430" s="8"/>
      <c r="B430" s="5"/>
      <c r="C430" s="5"/>
      <c r="D430" s="5"/>
      <c r="E430" s="8" t="e">
        <f>VLOOKUP($D430,#REF!,2,0)</f>
        <v>#REF!</v>
      </c>
      <c r="F430" s="8" t="e">
        <f>VLOOKUP($D430,#REF!,3,0)</f>
        <v>#REF!</v>
      </c>
      <c r="G430" s="8"/>
      <c r="H430" s="8" t="s">
        <v>14</v>
      </c>
      <c r="I430" s="8" t="s">
        <v>1854</v>
      </c>
      <c r="J430" s="8" t="str">
        <f t="shared" si="2"/>
        <v>_- _B00M_CANNONS_</v>
      </c>
      <c r="K430" s="8"/>
      <c r="L430" s="8"/>
      <c r="M430" s="8"/>
      <c r="N430" s="8"/>
      <c r="O430" s="8"/>
      <c r="P430" s="8"/>
      <c r="Q430" s="8"/>
      <c r="R430" s="8"/>
      <c r="S430" s="8"/>
      <c r="T430" s="8"/>
      <c r="U430" s="8"/>
      <c r="V430" s="8"/>
      <c r="W430" s="8"/>
      <c r="X430" s="8"/>
      <c r="Y430" s="8"/>
      <c r="Z430" s="8"/>
      <c r="AA430" s="8"/>
      <c r="AB430" s="8"/>
      <c r="AC430" s="8"/>
      <c r="AD430" s="8"/>
    </row>
    <row r="431" spans="1:30" ht="12.75" customHeight="1">
      <c r="A431" s="8"/>
      <c r="B431" s="5"/>
      <c r="C431" s="5"/>
      <c r="D431" s="5"/>
      <c r="E431" s="8" t="e">
        <f>VLOOKUP($D431,#REF!,2,0)</f>
        <v>#REF!</v>
      </c>
      <c r="F431" s="8" t="e">
        <f>VLOOKUP($D431,#REF!,3,0)</f>
        <v>#REF!</v>
      </c>
      <c r="G431" s="8"/>
      <c r="H431" s="8" t="s">
        <v>14</v>
      </c>
      <c r="I431" s="8" t="s">
        <v>1854</v>
      </c>
      <c r="J431" s="8" t="str">
        <f t="shared" si="2"/>
        <v>_- _B00M_CANNONS_</v>
      </c>
      <c r="K431" s="8"/>
      <c r="L431" s="8"/>
      <c r="M431" s="8"/>
      <c r="N431" s="8"/>
      <c r="O431" s="8"/>
      <c r="P431" s="8"/>
      <c r="Q431" s="8"/>
      <c r="R431" s="8"/>
      <c r="S431" s="8"/>
      <c r="T431" s="8"/>
      <c r="U431" s="8"/>
      <c r="V431" s="8"/>
      <c r="W431" s="8"/>
      <c r="X431" s="8"/>
      <c r="Y431" s="8"/>
      <c r="Z431" s="8"/>
      <c r="AA431" s="8"/>
      <c r="AB431" s="8"/>
      <c r="AC431" s="8"/>
      <c r="AD431" s="8"/>
    </row>
    <row r="432" spans="1:30" ht="12.75" customHeight="1">
      <c r="A432" s="8"/>
      <c r="B432" s="5"/>
      <c r="C432" s="5"/>
      <c r="D432" s="5"/>
      <c r="E432" s="8" t="e">
        <f>VLOOKUP($D432,#REF!,2,0)</f>
        <v>#REF!</v>
      </c>
      <c r="F432" s="8" t="e">
        <f>VLOOKUP($D432,#REF!,3,0)</f>
        <v>#REF!</v>
      </c>
      <c r="G432" s="8"/>
      <c r="H432" s="8" t="s">
        <v>14</v>
      </c>
      <c r="I432" s="8" t="s">
        <v>1854</v>
      </c>
      <c r="J432" s="8" t="str">
        <f t="shared" si="2"/>
        <v>_- _B00M_CANNONS_</v>
      </c>
      <c r="K432" s="8"/>
      <c r="L432" s="8"/>
      <c r="M432" s="8"/>
      <c r="N432" s="8"/>
      <c r="O432" s="8"/>
      <c r="P432" s="8"/>
      <c r="Q432" s="8"/>
      <c r="R432" s="8"/>
      <c r="S432" s="8"/>
      <c r="T432" s="8"/>
      <c r="U432" s="8"/>
      <c r="V432" s="8"/>
      <c r="W432" s="8"/>
      <c r="X432" s="8"/>
      <c r="Y432" s="8"/>
      <c r="Z432" s="8"/>
      <c r="AA432" s="8"/>
      <c r="AB432" s="8"/>
      <c r="AC432" s="8"/>
      <c r="AD432" s="8"/>
    </row>
    <row r="433" spans="1:30" ht="12.75" customHeight="1">
      <c r="A433" s="8"/>
      <c r="B433" s="5"/>
      <c r="C433" s="5"/>
      <c r="D433" s="5"/>
      <c r="E433" s="8" t="e">
        <f>VLOOKUP($D433,#REF!,2,0)</f>
        <v>#REF!</v>
      </c>
      <c r="F433" s="8" t="e">
        <f>VLOOKUP($D433,#REF!,3,0)</f>
        <v>#REF!</v>
      </c>
      <c r="G433" s="8"/>
      <c r="H433" s="8" t="s">
        <v>14</v>
      </c>
      <c r="I433" s="8" t="s">
        <v>1854</v>
      </c>
      <c r="J433" s="8" t="str">
        <f t="shared" si="2"/>
        <v>_- _B00M_CANNONS_</v>
      </c>
      <c r="K433" s="8"/>
      <c r="L433" s="8"/>
      <c r="M433" s="8"/>
      <c r="N433" s="8"/>
      <c r="O433" s="8"/>
      <c r="P433" s="8"/>
      <c r="Q433" s="8"/>
      <c r="R433" s="8"/>
      <c r="S433" s="8"/>
      <c r="T433" s="8"/>
      <c r="U433" s="8"/>
      <c r="V433" s="8"/>
      <c r="W433" s="8"/>
      <c r="X433" s="8"/>
      <c r="Y433" s="8"/>
      <c r="Z433" s="8"/>
      <c r="AA433" s="8"/>
      <c r="AB433" s="8"/>
      <c r="AC433" s="8"/>
      <c r="AD433" s="8"/>
    </row>
    <row r="434" spans="1:30" ht="12.75" customHeight="1">
      <c r="A434" s="8"/>
      <c r="B434" s="5"/>
      <c r="C434" s="5"/>
      <c r="D434" s="5"/>
      <c r="E434" s="8" t="e">
        <f>VLOOKUP($D434,#REF!,2,0)</f>
        <v>#REF!</v>
      </c>
      <c r="F434" s="8" t="e">
        <f>VLOOKUP($D434,#REF!,3,0)</f>
        <v>#REF!</v>
      </c>
      <c r="G434" s="8"/>
      <c r="H434" s="8" t="s">
        <v>14</v>
      </c>
      <c r="I434" s="8" t="s">
        <v>1854</v>
      </c>
      <c r="J434" s="8" t="str">
        <f t="shared" si="2"/>
        <v>_- _B00M_CANNONS_</v>
      </c>
      <c r="K434" s="8"/>
      <c r="L434" s="8"/>
      <c r="M434" s="8"/>
      <c r="N434" s="8"/>
      <c r="O434" s="8"/>
      <c r="P434" s="8"/>
      <c r="Q434" s="8"/>
      <c r="R434" s="8"/>
      <c r="S434" s="8"/>
      <c r="T434" s="8"/>
      <c r="U434" s="8"/>
      <c r="V434" s="8"/>
      <c r="W434" s="8"/>
      <c r="X434" s="8"/>
      <c r="Y434" s="8"/>
      <c r="Z434" s="8"/>
      <c r="AA434" s="8"/>
      <c r="AB434" s="8"/>
      <c r="AC434" s="8"/>
      <c r="AD434" s="8"/>
    </row>
    <row r="435" spans="1:30" ht="12.75" customHeight="1">
      <c r="A435" s="8"/>
      <c r="B435" s="5"/>
      <c r="C435" s="5"/>
      <c r="D435" s="5"/>
      <c r="E435" s="8" t="e">
        <f>VLOOKUP($D435,#REF!,2,0)</f>
        <v>#REF!</v>
      </c>
      <c r="F435" s="8" t="e">
        <f>VLOOKUP($D435,#REF!,3,0)</f>
        <v>#REF!</v>
      </c>
      <c r="G435" s="8"/>
      <c r="H435" s="8" t="s">
        <v>14</v>
      </c>
      <c r="I435" s="8" t="s">
        <v>1854</v>
      </c>
      <c r="J435" s="8" t="str">
        <f t="shared" si="2"/>
        <v>_- _B00M_CANNONS_</v>
      </c>
      <c r="K435" s="8"/>
      <c r="L435" s="8"/>
      <c r="M435" s="8"/>
      <c r="N435" s="8"/>
      <c r="O435" s="8"/>
      <c r="P435" s="8"/>
      <c r="Q435" s="8"/>
      <c r="R435" s="8"/>
      <c r="S435" s="8"/>
      <c r="T435" s="8"/>
      <c r="U435" s="8"/>
      <c r="V435" s="8"/>
      <c r="W435" s="8"/>
      <c r="X435" s="8"/>
      <c r="Y435" s="8"/>
      <c r="Z435" s="8"/>
      <c r="AA435" s="8"/>
      <c r="AB435" s="8"/>
      <c r="AC435" s="8"/>
      <c r="AD435" s="8"/>
    </row>
    <row r="436" spans="1:30" ht="12.75" customHeight="1">
      <c r="A436" s="8"/>
      <c r="B436" s="5"/>
      <c r="C436" s="5"/>
      <c r="D436" s="5"/>
      <c r="E436" s="8" t="e">
        <f>VLOOKUP($D436,#REF!,2,0)</f>
        <v>#REF!</v>
      </c>
      <c r="F436" s="8" t="e">
        <f>VLOOKUP($D436,#REF!,3,0)</f>
        <v>#REF!</v>
      </c>
      <c r="G436" s="8"/>
      <c r="H436" s="8" t="s">
        <v>14</v>
      </c>
      <c r="I436" s="8" t="s">
        <v>1854</v>
      </c>
      <c r="J436" s="8" t="str">
        <f t="shared" si="2"/>
        <v>_- _B00M_CANNONS_</v>
      </c>
      <c r="K436" s="8"/>
      <c r="L436" s="8"/>
      <c r="M436" s="8"/>
      <c r="N436" s="8"/>
      <c r="O436" s="8"/>
      <c r="P436" s="8"/>
      <c r="Q436" s="8"/>
      <c r="R436" s="8"/>
      <c r="S436" s="8"/>
      <c r="T436" s="8"/>
      <c r="U436" s="8"/>
      <c r="V436" s="8"/>
      <c r="W436" s="8"/>
      <c r="X436" s="8"/>
      <c r="Y436" s="8"/>
      <c r="Z436" s="8"/>
      <c r="AA436" s="8"/>
      <c r="AB436" s="8"/>
      <c r="AC436" s="8"/>
      <c r="AD436" s="8"/>
    </row>
    <row r="437" spans="1:30" ht="12.75" customHeight="1">
      <c r="A437" s="8"/>
      <c r="B437" s="5"/>
      <c r="C437" s="5"/>
      <c r="D437" s="5"/>
      <c r="E437" s="8" t="e">
        <f>VLOOKUP($D437,#REF!,2,0)</f>
        <v>#REF!</v>
      </c>
      <c r="F437" s="8" t="e">
        <f>VLOOKUP($D437,#REF!,3,0)</f>
        <v>#REF!</v>
      </c>
      <c r="G437" s="8"/>
      <c r="H437" s="8" t="s">
        <v>14</v>
      </c>
      <c r="I437" s="8" t="s">
        <v>1854</v>
      </c>
      <c r="J437" s="8" t="str">
        <f t="shared" si="2"/>
        <v>_- _B00M_CANNONS_</v>
      </c>
      <c r="K437" s="8"/>
      <c r="L437" s="8"/>
      <c r="M437" s="8"/>
      <c r="N437" s="8"/>
      <c r="O437" s="8"/>
      <c r="P437" s="8"/>
      <c r="Q437" s="8"/>
      <c r="R437" s="8"/>
      <c r="S437" s="8"/>
      <c r="T437" s="8"/>
      <c r="U437" s="8"/>
      <c r="V437" s="8"/>
      <c r="W437" s="8"/>
      <c r="X437" s="8"/>
      <c r="Y437" s="8"/>
      <c r="Z437" s="8"/>
      <c r="AA437" s="8"/>
      <c r="AB437" s="8"/>
      <c r="AC437" s="8"/>
      <c r="AD437" s="8"/>
    </row>
    <row r="438" spans="1:30" ht="12.75" customHeight="1">
      <c r="A438" s="8"/>
      <c r="B438" s="5"/>
      <c r="C438" s="5"/>
      <c r="D438" s="5"/>
      <c r="E438" s="8" t="e">
        <f>VLOOKUP($D438,#REF!,2,0)</f>
        <v>#REF!</v>
      </c>
      <c r="F438" s="8" t="e">
        <f>VLOOKUP($D438,#REF!,3,0)</f>
        <v>#REF!</v>
      </c>
      <c r="G438" s="8"/>
      <c r="H438" s="8" t="s">
        <v>14</v>
      </c>
      <c r="I438" s="8" t="s">
        <v>1854</v>
      </c>
      <c r="J438" s="8" t="str">
        <f t="shared" si="2"/>
        <v>_- _B00M_CANNONS_</v>
      </c>
      <c r="K438" s="8"/>
      <c r="L438" s="8"/>
      <c r="M438" s="8"/>
      <c r="N438" s="8"/>
      <c r="O438" s="8"/>
      <c r="P438" s="8"/>
      <c r="Q438" s="8"/>
      <c r="R438" s="8"/>
      <c r="S438" s="8"/>
      <c r="T438" s="8"/>
      <c r="U438" s="8"/>
      <c r="V438" s="8"/>
      <c r="W438" s="8"/>
      <c r="X438" s="8"/>
      <c r="Y438" s="8"/>
      <c r="Z438" s="8"/>
      <c r="AA438" s="8"/>
      <c r="AB438" s="8"/>
      <c r="AC438" s="8"/>
      <c r="AD438" s="8"/>
    </row>
    <row r="439" spans="1:30" ht="12.75" customHeight="1">
      <c r="A439" s="8"/>
      <c r="B439" s="5"/>
      <c r="C439" s="5"/>
      <c r="D439" s="5"/>
      <c r="E439" s="8" t="e">
        <f>VLOOKUP($D439,#REF!,2,0)</f>
        <v>#REF!</v>
      </c>
      <c r="F439" s="8" t="e">
        <f>VLOOKUP($D439,#REF!,3,0)</f>
        <v>#REF!</v>
      </c>
      <c r="G439" s="8"/>
      <c r="H439" s="8" t="s">
        <v>14</v>
      </c>
      <c r="I439" s="8" t="s">
        <v>1854</v>
      </c>
      <c r="J439" s="8" t="str">
        <f t="shared" si="2"/>
        <v>_- _B00M_CANNONS_</v>
      </c>
      <c r="K439" s="8"/>
      <c r="L439" s="8"/>
      <c r="M439" s="8"/>
      <c r="N439" s="8"/>
      <c r="O439" s="8"/>
      <c r="P439" s="8"/>
      <c r="Q439" s="8"/>
      <c r="R439" s="8"/>
      <c r="S439" s="8"/>
      <c r="T439" s="8"/>
      <c r="U439" s="8"/>
      <c r="V439" s="8"/>
      <c r="W439" s="8"/>
      <c r="X439" s="8"/>
      <c r="Y439" s="8"/>
      <c r="Z439" s="8"/>
      <c r="AA439" s="8"/>
      <c r="AB439" s="8"/>
      <c r="AC439" s="8"/>
      <c r="AD439" s="8"/>
    </row>
    <row r="440" spans="1:30" ht="12.75" customHeight="1">
      <c r="A440" s="8"/>
      <c r="B440" s="5"/>
      <c r="C440" s="5"/>
      <c r="D440" s="5"/>
      <c r="E440" s="8" t="e">
        <f>VLOOKUP($D440,#REF!,2,0)</f>
        <v>#REF!</v>
      </c>
      <c r="F440" s="8" t="e">
        <f>VLOOKUP($D440,#REF!,3,0)</f>
        <v>#REF!</v>
      </c>
      <c r="G440" s="8"/>
      <c r="H440" s="8" t="s">
        <v>14</v>
      </c>
      <c r="I440" s="8" t="s">
        <v>1854</v>
      </c>
      <c r="J440" s="8" t="str">
        <f t="shared" si="2"/>
        <v>_- _B00M_CANNONS_</v>
      </c>
      <c r="K440" s="8"/>
      <c r="L440" s="8"/>
      <c r="M440" s="8"/>
      <c r="N440" s="8"/>
      <c r="O440" s="8"/>
      <c r="P440" s="8"/>
      <c r="Q440" s="8"/>
      <c r="R440" s="8"/>
      <c r="S440" s="8"/>
      <c r="T440" s="8"/>
      <c r="U440" s="8"/>
      <c r="V440" s="8"/>
      <c r="W440" s="8"/>
      <c r="X440" s="8"/>
      <c r="Y440" s="8"/>
      <c r="Z440" s="8"/>
      <c r="AA440" s="8"/>
      <c r="AB440" s="8"/>
      <c r="AC440" s="8"/>
      <c r="AD440" s="8"/>
    </row>
    <row r="441" spans="1:30" ht="12.75" customHeight="1">
      <c r="A441" s="8"/>
      <c r="B441" s="5"/>
      <c r="C441" s="5"/>
      <c r="D441" s="5"/>
      <c r="E441" s="8" t="e">
        <f>VLOOKUP($D441,#REF!,2,0)</f>
        <v>#REF!</v>
      </c>
      <c r="F441" s="8" t="e">
        <f>VLOOKUP($D441,#REF!,3,0)</f>
        <v>#REF!</v>
      </c>
      <c r="G441" s="8"/>
      <c r="H441" s="8" t="s">
        <v>14</v>
      </c>
      <c r="I441" s="8" t="s">
        <v>1854</v>
      </c>
      <c r="J441" s="8" t="str">
        <f t="shared" si="2"/>
        <v>_- _B00M_CANNONS_</v>
      </c>
      <c r="K441" s="8"/>
      <c r="L441" s="8"/>
      <c r="M441" s="8"/>
      <c r="N441" s="8"/>
      <c r="O441" s="8"/>
      <c r="P441" s="8"/>
      <c r="Q441" s="8"/>
      <c r="R441" s="8"/>
      <c r="S441" s="8"/>
      <c r="T441" s="8"/>
      <c r="U441" s="8"/>
      <c r="V441" s="8"/>
      <c r="W441" s="8"/>
      <c r="X441" s="8"/>
      <c r="Y441" s="8"/>
      <c r="Z441" s="8"/>
      <c r="AA441" s="8"/>
      <c r="AB441" s="8"/>
      <c r="AC441" s="8"/>
      <c r="AD441" s="8"/>
    </row>
    <row r="442" spans="1:30" ht="12.75" customHeight="1">
      <c r="A442" s="8"/>
      <c r="B442" s="5"/>
      <c r="C442" s="5"/>
      <c r="D442" s="5"/>
      <c r="E442" s="8" t="e">
        <f>VLOOKUP($D442,#REF!,2,0)</f>
        <v>#REF!</v>
      </c>
      <c r="F442" s="8" t="e">
        <f>VLOOKUP($D442,#REF!,3,0)</f>
        <v>#REF!</v>
      </c>
      <c r="G442" s="8"/>
      <c r="H442" s="8" t="s">
        <v>14</v>
      </c>
      <c r="I442" s="8" t="s">
        <v>1854</v>
      </c>
      <c r="J442" s="8" t="str">
        <f t="shared" si="2"/>
        <v>_- _B00M_CANNONS_</v>
      </c>
      <c r="K442" s="8"/>
      <c r="L442" s="8"/>
      <c r="M442" s="8"/>
      <c r="N442" s="8"/>
      <c r="O442" s="8"/>
      <c r="P442" s="8"/>
      <c r="Q442" s="8"/>
      <c r="R442" s="8"/>
      <c r="S442" s="8"/>
      <c r="T442" s="8"/>
      <c r="U442" s="8"/>
      <c r="V442" s="8"/>
      <c r="W442" s="8"/>
      <c r="X442" s="8"/>
      <c r="Y442" s="8"/>
      <c r="Z442" s="8"/>
      <c r="AA442" s="8"/>
      <c r="AB442" s="8"/>
      <c r="AC442" s="8"/>
      <c r="AD442" s="8"/>
    </row>
    <row r="443" spans="1:30" ht="12.75" customHeight="1">
      <c r="A443" s="8"/>
      <c r="B443" s="5"/>
      <c r="C443" s="5"/>
      <c r="D443" s="5"/>
      <c r="E443" s="8" t="e">
        <f>VLOOKUP($D443,#REF!,2,0)</f>
        <v>#REF!</v>
      </c>
      <c r="F443" s="8" t="e">
        <f>VLOOKUP($D443,#REF!,3,0)</f>
        <v>#REF!</v>
      </c>
      <c r="G443" s="8"/>
      <c r="H443" s="8" t="s">
        <v>14</v>
      </c>
      <c r="I443" s="8" t="s">
        <v>1854</v>
      </c>
      <c r="J443" s="8" t="str">
        <f t="shared" si="2"/>
        <v>_- _B00M_CANNONS_</v>
      </c>
      <c r="K443" s="8"/>
      <c r="L443" s="8"/>
      <c r="M443" s="8"/>
      <c r="N443" s="8"/>
      <c r="O443" s="8"/>
      <c r="P443" s="8"/>
      <c r="Q443" s="8"/>
      <c r="R443" s="8"/>
      <c r="S443" s="8"/>
      <c r="T443" s="8"/>
      <c r="U443" s="8"/>
      <c r="V443" s="8"/>
      <c r="W443" s="8"/>
      <c r="X443" s="8"/>
      <c r="Y443" s="8"/>
      <c r="Z443" s="8"/>
      <c r="AA443" s="8"/>
      <c r="AB443" s="8"/>
      <c r="AC443" s="8"/>
      <c r="AD443" s="8"/>
    </row>
    <row r="444" spans="1:30" ht="12.75" customHeight="1">
      <c r="A444" s="8"/>
      <c r="B444" s="5"/>
      <c r="C444" s="5"/>
      <c r="D444" s="5"/>
      <c r="E444" s="8" t="e">
        <f>VLOOKUP($D444,#REF!,2,0)</f>
        <v>#REF!</v>
      </c>
      <c r="F444" s="8" t="e">
        <f>VLOOKUP($D444,#REF!,3,0)</f>
        <v>#REF!</v>
      </c>
      <c r="G444" s="8"/>
      <c r="H444" s="8" t="s">
        <v>14</v>
      </c>
      <c r="I444" s="8" t="s">
        <v>1854</v>
      </c>
      <c r="J444" s="8" t="str">
        <f t="shared" si="2"/>
        <v>_- _B00M_CANNONS_</v>
      </c>
      <c r="K444" s="8"/>
      <c r="L444" s="8"/>
      <c r="M444" s="8"/>
      <c r="N444" s="8"/>
      <c r="O444" s="8"/>
      <c r="P444" s="8"/>
      <c r="Q444" s="8"/>
      <c r="R444" s="8"/>
      <c r="S444" s="8"/>
      <c r="T444" s="8"/>
      <c r="U444" s="8"/>
      <c r="V444" s="8"/>
      <c r="W444" s="8"/>
      <c r="X444" s="8"/>
      <c r="Y444" s="8"/>
      <c r="Z444" s="8"/>
      <c r="AA444" s="8"/>
      <c r="AB444" s="8"/>
      <c r="AC444" s="8"/>
      <c r="AD444" s="8"/>
    </row>
    <row r="445" spans="1:30" ht="12.75" customHeight="1">
      <c r="A445" s="8"/>
      <c r="B445" s="5"/>
      <c r="C445" s="5"/>
      <c r="D445" s="5"/>
      <c r="E445" s="8" t="e">
        <f>VLOOKUP($D445,#REF!,2,0)</f>
        <v>#REF!</v>
      </c>
      <c r="F445" s="8" t="e">
        <f>VLOOKUP($D445,#REF!,3,0)</f>
        <v>#REF!</v>
      </c>
      <c r="G445" s="8"/>
      <c r="H445" s="8" t="s">
        <v>14</v>
      </c>
      <c r="I445" s="8" t="s">
        <v>1854</v>
      </c>
      <c r="J445" s="8" t="str">
        <f t="shared" si="2"/>
        <v>_- _B00M_CANNONS_</v>
      </c>
      <c r="K445" s="8"/>
      <c r="L445" s="8"/>
      <c r="M445" s="8"/>
      <c r="N445" s="8"/>
      <c r="O445" s="8"/>
      <c r="P445" s="8"/>
      <c r="Q445" s="8"/>
      <c r="R445" s="8"/>
      <c r="S445" s="8"/>
      <c r="T445" s="8"/>
      <c r="U445" s="8"/>
      <c r="V445" s="8"/>
      <c r="W445" s="8"/>
      <c r="X445" s="8"/>
      <c r="Y445" s="8"/>
      <c r="Z445" s="8"/>
      <c r="AA445" s="8"/>
      <c r="AB445" s="8"/>
      <c r="AC445" s="8"/>
      <c r="AD445" s="8"/>
    </row>
    <row r="446" spans="1:30" ht="12.75" customHeight="1">
      <c r="A446" s="8"/>
      <c r="B446" s="5"/>
      <c r="C446" s="5"/>
      <c r="D446" s="5"/>
      <c r="E446" s="8" t="e">
        <f>VLOOKUP($D446,#REF!,2,0)</f>
        <v>#REF!</v>
      </c>
      <c r="F446" s="8" t="e">
        <f>VLOOKUP($D446,#REF!,3,0)</f>
        <v>#REF!</v>
      </c>
      <c r="G446" s="8"/>
      <c r="H446" s="8" t="s">
        <v>14</v>
      </c>
      <c r="I446" s="8" t="s">
        <v>1854</v>
      </c>
      <c r="J446" s="8" t="str">
        <f t="shared" si="2"/>
        <v>_- _B00M_CANNONS_</v>
      </c>
      <c r="K446" s="8"/>
      <c r="L446" s="8"/>
      <c r="M446" s="8"/>
      <c r="N446" s="8"/>
      <c r="O446" s="8"/>
      <c r="P446" s="8"/>
      <c r="Q446" s="8"/>
      <c r="R446" s="8"/>
      <c r="S446" s="8"/>
      <c r="T446" s="8"/>
      <c r="U446" s="8"/>
      <c r="V446" s="8"/>
      <c r="W446" s="8"/>
      <c r="X446" s="8"/>
      <c r="Y446" s="8"/>
      <c r="Z446" s="8"/>
      <c r="AA446" s="8"/>
      <c r="AB446" s="8"/>
      <c r="AC446" s="8"/>
      <c r="AD446" s="8"/>
    </row>
    <row r="447" spans="1:30" ht="12.75" customHeight="1">
      <c r="A447" s="8"/>
      <c r="B447" s="5"/>
      <c r="C447" s="5"/>
      <c r="D447" s="5"/>
      <c r="E447" s="8" t="e">
        <f>VLOOKUP($D447,#REF!,2,0)</f>
        <v>#REF!</v>
      </c>
      <c r="F447" s="8" t="e">
        <f>VLOOKUP($D447,#REF!,3,0)</f>
        <v>#REF!</v>
      </c>
      <c r="G447" s="8"/>
      <c r="H447" s="8" t="s">
        <v>14</v>
      </c>
      <c r="I447" s="8" t="s">
        <v>1854</v>
      </c>
      <c r="J447" s="8" t="str">
        <f t="shared" si="2"/>
        <v>_- _B00M_CANNONS_</v>
      </c>
      <c r="K447" s="8"/>
      <c r="L447" s="8"/>
      <c r="M447" s="8"/>
      <c r="N447" s="8"/>
      <c r="O447" s="8"/>
      <c r="P447" s="8"/>
      <c r="Q447" s="8"/>
      <c r="R447" s="8"/>
      <c r="S447" s="8"/>
      <c r="T447" s="8"/>
      <c r="U447" s="8"/>
      <c r="V447" s="8"/>
      <c r="W447" s="8"/>
      <c r="X447" s="8"/>
      <c r="Y447" s="8"/>
      <c r="Z447" s="8"/>
      <c r="AA447" s="8"/>
      <c r="AB447" s="8"/>
      <c r="AC447" s="8"/>
      <c r="AD447" s="8"/>
    </row>
    <row r="448" spans="1:30" ht="12.75" customHeight="1">
      <c r="A448" s="8"/>
      <c r="B448" s="5"/>
      <c r="C448" s="5"/>
      <c r="D448" s="5"/>
      <c r="E448" s="8" t="e">
        <f>VLOOKUP($D448,#REF!,2,0)</f>
        <v>#REF!</v>
      </c>
      <c r="F448" s="8" t="e">
        <f>VLOOKUP($D448,#REF!,3,0)</f>
        <v>#REF!</v>
      </c>
      <c r="G448" s="8"/>
      <c r="H448" s="8" t="s">
        <v>14</v>
      </c>
      <c r="I448" s="8" t="s">
        <v>1854</v>
      </c>
      <c r="J448" s="8" t="str">
        <f t="shared" si="2"/>
        <v>_- _B00M_CANNONS_</v>
      </c>
      <c r="K448" s="8"/>
      <c r="L448" s="8"/>
      <c r="M448" s="8"/>
      <c r="N448" s="8"/>
      <c r="O448" s="8"/>
      <c r="P448" s="8"/>
      <c r="Q448" s="8"/>
      <c r="R448" s="8"/>
      <c r="S448" s="8"/>
      <c r="T448" s="8"/>
      <c r="U448" s="8"/>
      <c r="V448" s="8"/>
      <c r="W448" s="8"/>
      <c r="X448" s="8"/>
      <c r="Y448" s="8"/>
      <c r="Z448" s="8"/>
      <c r="AA448" s="8"/>
      <c r="AB448" s="8"/>
      <c r="AC448" s="8"/>
      <c r="AD448" s="8"/>
    </row>
    <row r="449" spans="1:30" ht="12.75" customHeight="1">
      <c r="A449" s="8"/>
      <c r="B449" s="5"/>
      <c r="C449" s="5"/>
      <c r="D449" s="5"/>
      <c r="E449" s="8" t="e">
        <f>VLOOKUP($D449,#REF!,2,0)</f>
        <v>#REF!</v>
      </c>
      <c r="F449" s="8" t="e">
        <f>VLOOKUP($D449,#REF!,3,0)</f>
        <v>#REF!</v>
      </c>
      <c r="G449" s="8"/>
      <c r="H449" s="8" t="s">
        <v>14</v>
      </c>
      <c r="I449" s="8" t="s">
        <v>1854</v>
      </c>
      <c r="J449" s="8" t="str">
        <f t="shared" si="2"/>
        <v>_- _B00M_CANNONS_</v>
      </c>
      <c r="K449" s="8"/>
      <c r="L449" s="8"/>
      <c r="M449" s="8"/>
      <c r="N449" s="8"/>
      <c r="O449" s="8"/>
      <c r="P449" s="8"/>
      <c r="Q449" s="8"/>
      <c r="R449" s="8"/>
      <c r="S449" s="8"/>
      <c r="T449" s="8"/>
      <c r="U449" s="8"/>
      <c r="V449" s="8"/>
      <c r="W449" s="8"/>
      <c r="X449" s="8"/>
      <c r="Y449" s="8"/>
      <c r="Z449" s="8"/>
      <c r="AA449" s="8"/>
      <c r="AB449" s="8"/>
      <c r="AC449" s="8"/>
      <c r="AD449" s="8"/>
    </row>
    <row r="450" spans="1:30" ht="12.75" customHeight="1">
      <c r="A450" s="8"/>
      <c r="B450" s="5"/>
      <c r="C450" s="5"/>
      <c r="D450" s="5"/>
      <c r="E450" s="8" t="e">
        <f>VLOOKUP($D450,#REF!,2,0)</f>
        <v>#REF!</v>
      </c>
      <c r="F450" s="8" t="e">
        <f>VLOOKUP($D450,#REF!,3,0)</f>
        <v>#REF!</v>
      </c>
      <c r="G450" s="8"/>
      <c r="H450" s="8" t="s">
        <v>14</v>
      </c>
      <c r="I450" s="8" t="s">
        <v>1854</v>
      </c>
      <c r="J450" s="8" t="str">
        <f t="shared" si="2"/>
        <v>_- _B00M_CANNONS_</v>
      </c>
      <c r="K450" s="8"/>
      <c r="L450" s="8"/>
      <c r="M450" s="8"/>
      <c r="N450" s="8"/>
      <c r="O450" s="8"/>
      <c r="P450" s="8"/>
      <c r="Q450" s="8"/>
      <c r="R450" s="8"/>
      <c r="S450" s="8"/>
      <c r="T450" s="8"/>
      <c r="U450" s="8"/>
      <c r="V450" s="8"/>
      <c r="W450" s="8"/>
      <c r="X450" s="8"/>
      <c r="Y450" s="8"/>
      <c r="Z450" s="8"/>
      <c r="AA450" s="8"/>
      <c r="AB450" s="8"/>
      <c r="AC450" s="8"/>
      <c r="AD450" s="8"/>
    </row>
    <row r="451" spans="1:30" ht="12.75" customHeight="1">
      <c r="A451" s="8"/>
      <c r="B451" s="5"/>
      <c r="C451" s="5"/>
      <c r="D451" s="5"/>
      <c r="E451" s="8" t="e">
        <f>VLOOKUP($D451,#REF!,2,0)</f>
        <v>#REF!</v>
      </c>
      <c r="F451" s="8" t="e">
        <f>VLOOKUP($D451,#REF!,3,0)</f>
        <v>#REF!</v>
      </c>
      <c r="G451" s="8"/>
      <c r="H451" s="8" t="s">
        <v>14</v>
      </c>
      <c r="I451" s="8" t="s">
        <v>1854</v>
      </c>
      <c r="J451" s="8" t="str">
        <f t="shared" si="2"/>
        <v>_- _B00M_CANNONS_</v>
      </c>
      <c r="K451" s="8"/>
      <c r="L451" s="8"/>
      <c r="M451" s="8"/>
      <c r="N451" s="8"/>
      <c r="O451" s="8"/>
      <c r="P451" s="8"/>
      <c r="Q451" s="8"/>
      <c r="R451" s="8"/>
      <c r="S451" s="8"/>
      <c r="T451" s="8"/>
      <c r="U451" s="8"/>
      <c r="V451" s="8"/>
      <c r="W451" s="8"/>
      <c r="X451" s="8"/>
      <c r="Y451" s="8"/>
      <c r="Z451" s="8"/>
      <c r="AA451" s="8"/>
      <c r="AB451" s="8"/>
      <c r="AC451" s="8"/>
      <c r="AD451" s="8"/>
    </row>
    <row r="452" spans="1:30" ht="12.75" customHeight="1">
      <c r="A452" s="8"/>
      <c r="B452" s="5"/>
      <c r="C452" s="5"/>
      <c r="D452" s="5"/>
      <c r="E452" s="8" t="e">
        <f>VLOOKUP($D452,#REF!,2,0)</f>
        <v>#REF!</v>
      </c>
      <c r="F452" s="8" t="e">
        <f>VLOOKUP($D452,#REF!,3,0)</f>
        <v>#REF!</v>
      </c>
      <c r="G452" s="8"/>
      <c r="H452" s="8" t="s">
        <v>14</v>
      </c>
      <c r="I452" s="8" t="s">
        <v>1854</v>
      </c>
      <c r="J452" s="8" t="str">
        <f t="shared" si="2"/>
        <v>_- _B00M_CANNONS_</v>
      </c>
      <c r="K452" s="8"/>
      <c r="L452" s="8"/>
      <c r="M452" s="8"/>
      <c r="N452" s="8"/>
      <c r="O452" s="8"/>
      <c r="P452" s="8"/>
      <c r="Q452" s="8"/>
      <c r="R452" s="8"/>
      <c r="S452" s="8"/>
      <c r="T452" s="8"/>
      <c r="U452" s="8"/>
      <c r="V452" s="8"/>
      <c r="W452" s="8"/>
      <c r="X452" s="8"/>
      <c r="Y452" s="8"/>
      <c r="Z452" s="8"/>
      <c r="AA452" s="8"/>
      <c r="AB452" s="8"/>
      <c r="AC452" s="8"/>
      <c r="AD452" s="8"/>
    </row>
    <row r="453" spans="1:30" ht="12.75" customHeight="1">
      <c r="A453" s="8"/>
      <c r="B453" s="5"/>
      <c r="C453" s="5"/>
      <c r="D453" s="5"/>
      <c r="E453" s="8" t="e">
        <f>VLOOKUP($D453,#REF!,2,0)</f>
        <v>#REF!</v>
      </c>
      <c r="F453" s="8" t="e">
        <f>VLOOKUP($D453,#REF!,3,0)</f>
        <v>#REF!</v>
      </c>
      <c r="G453" s="8"/>
      <c r="H453" s="8" t="s">
        <v>14</v>
      </c>
      <c r="I453" s="8" t="s">
        <v>1854</v>
      </c>
      <c r="J453" s="8" t="str">
        <f t="shared" si="2"/>
        <v>_- _B00M_CANNONS_</v>
      </c>
      <c r="K453" s="8"/>
      <c r="L453" s="8"/>
      <c r="M453" s="8"/>
      <c r="N453" s="8"/>
      <c r="O453" s="8"/>
      <c r="P453" s="8"/>
      <c r="Q453" s="8"/>
      <c r="R453" s="8"/>
      <c r="S453" s="8"/>
      <c r="T453" s="8"/>
      <c r="U453" s="8"/>
      <c r="V453" s="8"/>
      <c r="W453" s="8"/>
      <c r="X453" s="8"/>
      <c r="Y453" s="8"/>
      <c r="Z453" s="8"/>
      <c r="AA453" s="8"/>
      <c r="AB453" s="8"/>
      <c r="AC453" s="8"/>
      <c r="AD453" s="8"/>
    </row>
    <row r="454" spans="1:30" ht="12.75" customHeight="1">
      <c r="A454" s="8"/>
      <c r="B454" s="5"/>
      <c r="C454" s="5"/>
      <c r="D454" s="5"/>
      <c r="E454" s="8" t="e">
        <f>VLOOKUP($D454,#REF!,2,0)</f>
        <v>#REF!</v>
      </c>
      <c r="F454" s="8" t="e">
        <f>VLOOKUP($D454,#REF!,3,0)</f>
        <v>#REF!</v>
      </c>
      <c r="G454" s="8"/>
      <c r="H454" s="8" t="s">
        <v>14</v>
      </c>
      <c r="I454" s="8" t="s">
        <v>1854</v>
      </c>
      <c r="J454" s="8" t="str">
        <f t="shared" si="2"/>
        <v>_- _B00M_CANNONS_</v>
      </c>
      <c r="K454" s="8"/>
      <c r="L454" s="8"/>
      <c r="M454" s="8"/>
      <c r="N454" s="8"/>
      <c r="O454" s="8"/>
      <c r="P454" s="8"/>
      <c r="Q454" s="8"/>
      <c r="R454" s="8"/>
      <c r="S454" s="8"/>
      <c r="T454" s="8"/>
      <c r="U454" s="8"/>
      <c r="V454" s="8"/>
      <c r="W454" s="8"/>
      <c r="X454" s="8"/>
      <c r="Y454" s="8"/>
      <c r="Z454" s="8"/>
      <c r="AA454" s="8"/>
      <c r="AB454" s="8"/>
      <c r="AC454" s="8"/>
      <c r="AD454" s="8"/>
    </row>
    <row r="455" spans="1:30" ht="12.75" customHeight="1">
      <c r="A455" s="8"/>
      <c r="B455" s="5"/>
      <c r="C455" s="5"/>
      <c r="D455" s="5"/>
      <c r="E455" s="8" t="e">
        <f>VLOOKUP($D455,#REF!,2,0)</f>
        <v>#REF!</v>
      </c>
      <c r="F455" s="8" t="e">
        <f>VLOOKUP($D455,#REF!,3,0)</f>
        <v>#REF!</v>
      </c>
      <c r="G455" s="8"/>
      <c r="H455" s="8" t="s">
        <v>14</v>
      </c>
      <c r="I455" s="8" t="s">
        <v>1854</v>
      </c>
      <c r="J455" s="8" t="str">
        <f t="shared" si="2"/>
        <v>_- _B00M_CANNONS_</v>
      </c>
      <c r="K455" s="8"/>
      <c r="L455" s="8"/>
      <c r="M455" s="8"/>
      <c r="N455" s="8"/>
      <c r="O455" s="8"/>
      <c r="P455" s="8"/>
      <c r="Q455" s="8"/>
      <c r="R455" s="8"/>
      <c r="S455" s="8"/>
      <c r="T455" s="8"/>
      <c r="U455" s="8"/>
      <c r="V455" s="8"/>
      <c r="W455" s="8"/>
      <c r="X455" s="8"/>
      <c r="Y455" s="8"/>
      <c r="Z455" s="8"/>
      <c r="AA455" s="8"/>
      <c r="AB455" s="8"/>
      <c r="AC455" s="8"/>
      <c r="AD455" s="8"/>
    </row>
    <row r="456" spans="1:30" ht="12.75" customHeight="1">
      <c r="A456" s="8"/>
      <c r="B456" s="5"/>
      <c r="C456" s="5"/>
      <c r="D456" s="5"/>
      <c r="E456" s="8" t="e">
        <f>VLOOKUP($D456,#REF!,2,0)</f>
        <v>#REF!</v>
      </c>
      <c r="F456" s="8" t="e">
        <f>VLOOKUP($D456,#REF!,3,0)</f>
        <v>#REF!</v>
      </c>
      <c r="G456" s="8"/>
      <c r="H456" s="8" t="s">
        <v>14</v>
      </c>
      <c r="I456" s="8" t="s">
        <v>1854</v>
      </c>
      <c r="J456" s="8" t="str">
        <f t="shared" si="2"/>
        <v>_- _B00M_CANNONS_</v>
      </c>
      <c r="K456" s="8"/>
      <c r="L456" s="8"/>
      <c r="M456" s="8"/>
      <c r="N456" s="8"/>
      <c r="O456" s="8"/>
      <c r="P456" s="8"/>
      <c r="Q456" s="8"/>
      <c r="R456" s="8"/>
      <c r="S456" s="8"/>
      <c r="T456" s="8"/>
      <c r="U456" s="8"/>
      <c r="V456" s="8"/>
      <c r="W456" s="8"/>
      <c r="X456" s="8"/>
      <c r="Y456" s="8"/>
      <c r="Z456" s="8"/>
      <c r="AA456" s="8"/>
      <c r="AB456" s="8"/>
      <c r="AC456" s="8"/>
      <c r="AD456" s="8"/>
    </row>
    <row r="457" spans="1:30" ht="12.75" customHeight="1">
      <c r="A457" s="8"/>
      <c r="B457" s="5"/>
      <c r="C457" s="5"/>
      <c r="D457" s="5"/>
      <c r="E457" s="8" t="e">
        <f>VLOOKUP($D457,#REF!,2,0)</f>
        <v>#REF!</v>
      </c>
      <c r="F457" s="8" t="e">
        <f>VLOOKUP($D457,#REF!,3,0)</f>
        <v>#REF!</v>
      </c>
      <c r="G457" s="8"/>
      <c r="H457" s="8" t="s">
        <v>14</v>
      </c>
      <c r="I457" s="8" t="s">
        <v>1854</v>
      </c>
      <c r="J457" s="8" t="str">
        <f t="shared" si="2"/>
        <v>_- _B00M_CANNONS_</v>
      </c>
      <c r="K457" s="8"/>
      <c r="L457" s="8"/>
      <c r="M457" s="8"/>
      <c r="N457" s="8"/>
      <c r="O457" s="8"/>
      <c r="P457" s="8"/>
      <c r="Q457" s="8"/>
      <c r="R457" s="8"/>
      <c r="S457" s="8"/>
      <c r="T457" s="8"/>
      <c r="U457" s="8"/>
      <c r="V457" s="8"/>
      <c r="W457" s="8"/>
      <c r="X457" s="8"/>
      <c r="Y457" s="8"/>
      <c r="Z457" s="8"/>
      <c r="AA457" s="8"/>
      <c r="AB457" s="8"/>
      <c r="AC457" s="8"/>
      <c r="AD457" s="8"/>
    </row>
    <row r="458" spans="1:30" ht="12.75" customHeight="1">
      <c r="A458" s="8"/>
      <c r="B458" s="5"/>
      <c r="C458" s="5"/>
      <c r="D458" s="5"/>
      <c r="E458" s="8" t="e">
        <f>VLOOKUP($D458,#REF!,2,0)</f>
        <v>#REF!</v>
      </c>
      <c r="F458" s="8" t="e">
        <f>VLOOKUP($D458,#REF!,3,0)</f>
        <v>#REF!</v>
      </c>
      <c r="G458" s="8"/>
      <c r="H458" s="8" t="s">
        <v>14</v>
      </c>
      <c r="I458" s="8" t="s">
        <v>1854</v>
      </c>
      <c r="J458" s="8" t="str">
        <f t="shared" si="2"/>
        <v>_- _B00M_CANNONS_</v>
      </c>
      <c r="K458" s="8"/>
      <c r="L458" s="8"/>
      <c r="M458" s="8"/>
      <c r="N458" s="8"/>
      <c r="O458" s="8"/>
      <c r="P458" s="8"/>
      <c r="Q458" s="8"/>
      <c r="R458" s="8"/>
      <c r="S458" s="8"/>
      <c r="T458" s="8"/>
      <c r="U458" s="8"/>
      <c r="V458" s="8"/>
      <c r="W458" s="8"/>
      <c r="X458" s="8"/>
      <c r="Y458" s="8"/>
      <c r="Z458" s="8"/>
      <c r="AA458" s="8"/>
      <c r="AB458" s="8"/>
      <c r="AC458" s="8"/>
      <c r="AD458" s="8"/>
    </row>
    <row r="459" spans="1:30" ht="12.75" customHeight="1">
      <c r="A459" s="8"/>
      <c r="B459" s="5"/>
      <c r="C459" s="5"/>
      <c r="D459" s="5"/>
      <c r="E459" s="8" t="e">
        <f>VLOOKUP($D459,#REF!,2,0)</f>
        <v>#REF!</v>
      </c>
      <c r="F459" s="8" t="e">
        <f>VLOOKUP($D459,#REF!,3,0)</f>
        <v>#REF!</v>
      </c>
      <c r="G459" s="8"/>
      <c r="H459" s="8" t="s">
        <v>14</v>
      </c>
      <c r="I459" s="8" t="s">
        <v>1854</v>
      </c>
      <c r="J459" s="8" t="str">
        <f t="shared" si="2"/>
        <v>_- _B00M_CANNONS_</v>
      </c>
      <c r="K459" s="8"/>
      <c r="L459" s="8"/>
      <c r="M459" s="8"/>
      <c r="N459" s="8"/>
      <c r="O459" s="8"/>
      <c r="P459" s="8"/>
      <c r="Q459" s="8"/>
      <c r="R459" s="8"/>
      <c r="S459" s="8"/>
      <c r="T459" s="8"/>
      <c r="U459" s="8"/>
      <c r="V459" s="8"/>
      <c r="W459" s="8"/>
      <c r="X459" s="8"/>
      <c r="Y459" s="8"/>
      <c r="Z459" s="8"/>
      <c r="AA459" s="8"/>
      <c r="AB459" s="8"/>
      <c r="AC459" s="8"/>
      <c r="AD459" s="8"/>
    </row>
    <row r="460" spans="1:30" ht="12.75" customHeight="1">
      <c r="A460" s="8"/>
      <c r="B460" s="5"/>
      <c r="C460" s="5"/>
      <c r="D460" s="5"/>
      <c r="E460" s="8" t="e">
        <f>VLOOKUP($D460,#REF!,2,0)</f>
        <v>#REF!</v>
      </c>
      <c r="F460" s="8" t="e">
        <f>VLOOKUP($D460,#REF!,3,0)</f>
        <v>#REF!</v>
      </c>
      <c r="G460" s="8"/>
      <c r="H460" s="8" t="s">
        <v>14</v>
      </c>
      <c r="I460" s="8" t="s">
        <v>1854</v>
      </c>
      <c r="J460" s="8" t="str">
        <f t="shared" si="2"/>
        <v>_- _B00M_CANNONS_</v>
      </c>
      <c r="K460" s="8"/>
      <c r="L460" s="8"/>
      <c r="M460" s="8"/>
      <c r="N460" s="8"/>
      <c r="O460" s="8"/>
      <c r="P460" s="8"/>
      <c r="Q460" s="8"/>
      <c r="R460" s="8"/>
      <c r="S460" s="8"/>
      <c r="T460" s="8"/>
      <c r="U460" s="8"/>
      <c r="V460" s="8"/>
      <c r="W460" s="8"/>
      <c r="X460" s="8"/>
      <c r="Y460" s="8"/>
      <c r="Z460" s="8"/>
      <c r="AA460" s="8"/>
      <c r="AB460" s="8"/>
      <c r="AC460" s="8"/>
      <c r="AD460" s="8"/>
    </row>
    <row r="461" spans="1:30" ht="12.75" customHeight="1">
      <c r="A461" s="8"/>
      <c r="B461" s="5"/>
      <c r="C461" s="5"/>
      <c r="D461" s="5"/>
      <c r="E461" s="8" t="e">
        <f>VLOOKUP($D461,#REF!,2,0)</f>
        <v>#REF!</v>
      </c>
      <c r="F461" s="8" t="e">
        <f>VLOOKUP($D461,#REF!,3,0)</f>
        <v>#REF!</v>
      </c>
      <c r="G461" s="8"/>
      <c r="H461" s="8" t="s">
        <v>14</v>
      </c>
      <c r="I461" s="8" t="s">
        <v>1854</v>
      </c>
      <c r="J461" s="8" t="str">
        <f t="shared" si="2"/>
        <v>_- _B00M_CANNONS_</v>
      </c>
      <c r="K461" s="8"/>
      <c r="L461" s="8"/>
      <c r="M461" s="8"/>
      <c r="N461" s="8"/>
      <c r="O461" s="8"/>
      <c r="P461" s="8"/>
      <c r="Q461" s="8"/>
      <c r="R461" s="8"/>
      <c r="S461" s="8"/>
      <c r="T461" s="8"/>
      <c r="U461" s="8"/>
      <c r="V461" s="8"/>
      <c r="W461" s="8"/>
      <c r="X461" s="8"/>
      <c r="Y461" s="8"/>
      <c r="Z461" s="8"/>
      <c r="AA461" s="8"/>
      <c r="AB461" s="8"/>
      <c r="AC461" s="8"/>
      <c r="AD461" s="8"/>
    </row>
    <row r="462" spans="1:30" ht="12.75" customHeight="1">
      <c r="A462" s="8"/>
      <c r="B462" s="5"/>
      <c r="C462" s="5"/>
      <c r="D462" s="5"/>
      <c r="E462" s="8" t="e">
        <f>VLOOKUP($D462,#REF!,2,0)</f>
        <v>#REF!</v>
      </c>
      <c r="F462" s="8" t="e">
        <f>VLOOKUP($D462,#REF!,3,0)</f>
        <v>#REF!</v>
      </c>
      <c r="G462" s="8"/>
      <c r="H462" s="8" t="s">
        <v>14</v>
      </c>
      <c r="I462" s="8" t="s">
        <v>1854</v>
      </c>
      <c r="J462" s="8" t="str">
        <f t="shared" si="2"/>
        <v>_- _B00M_CANNONS_</v>
      </c>
      <c r="K462" s="8"/>
      <c r="L462" s="8"/>
      <c r="M462" s="8"/>
      <c r="N462" s="8"/>
      <c r="O462" s="8"/>
      <c r="P462" s="8"/>
      <c r="Q462" s="8"/>
      <c r="R462" s="8"/>
      <c r="S462" s="8"/>
      <c r="T462" s="8"/>
      <c r="U462" s="8"/>
      <c r="V462" s="8"/>
      <c r="W462" s="8"/>
      <c r="X462" s="8"/>
      <c r="Y462" s="8"/>
      <c r="Z462" s="8"/>
      <c r="AA462" s="8"/>
      <c r="AB462" s="8"/>
      <c r="AC462" s="8"/>
      <c r="AD462" s="8"/>
    </row>
    <row r="463" spans="1:30" ht="12.75" customHeight="1">
      <c r="A463" s="8"/>
      <c r="B463" s="5"/>
      <c r="C463" s="5"/>
      <c r="D463" s="5"/>
      <c r="E463" s="8" t="e">
        <f>VLOOKUP($D463,#REF!,2,0)</f>
        <v>#REF!</v>
      </c>
      <c r="F463" s="8" t="e">
        <f>VLOOKUP($D463,#REF!,3,0)</f>
        <v>#REF!</v>
      </c>
      <c r="G463" s="8"/>
      <c r="H463" s="8" t="s">
        <v>14</v>
      </c>
      <c r="I463" s="8" t="s">
        <v>1854</v>
      </c>
      <c r="J463" s="8" t="str">
        <f t="shared" si="2"/>
        <v>_- _B00M_CANNONS_</v>
      </c>
      <c r="K463" s="8"/>
      <c r="L463" s="8"/>
      <c r="M463" s="8"/>
      <c r="N463" s="8"/>
      <c r="O463" s="8"/>
      <c r="P463" s="8"/>
      <c r="Q463" s="8"/>
      <c r="R463" s="8"/>
      <c r="S463" s="8"/>
      <c r="T463" s="8"/>
      <c r="U463" s="8"/>
      <c r="V463" s="8"/>
      <c r="W463" s="8"/>
      <c r="X463" s="8"/>
      <c r="Y463" s="8"/>
      <c r="Z463" s="8"/>
      <c r="AA463" s="8"/>
      <c r="AB463" s="8"/>
      <c r="AC463" s="8"/>
      <c r="AD463" s="8"/>
    </row>
    <row r="464" spans="1:30" ht="12.75" customHeight="1">
      <c r="A464" s="8"/>
      <c r="B464" s="5"/>
      <c r="C464" s="5"/>
      <c r="D464" s="5"/>
      <c r="E464" s="8" t="e">
        <f>VLOOKUP($D464,#REF!,2,0)</f>
        <v>#REF!</v>
      </c>
      <c r="F464" s="8" t="e">
        <f>VLOOKUP($D464,#REF!,3,0)</f>
        <v>#REF!</v>
      </c>
      <c r="G464" s="8"/>
      <c r="H464" s="8" t="s">
        <v>14</v>
      </c>
      <c r="I464" s="8" t="s">
        <v>1854</v>
      </c>
      <c r="J464" s="8" t="str">
        <f t="shared" si="2"/>
        <v>_- _B00M_CANNONS_</v>
      </c>
      <c r="K464" s="8"/>
      <c r="L464" s="8"/>
      <c r="M464" s="8"/>
      <c r="N464" s="8"/>
      <c r="O464" s="8"/>
      <c r="P464" s="8"/>
      <c r="Q464" s="8"/>
      <c r="R464" s="8"/>
      <c r="S464" s="8"/>
      <c r="T464" s="8"/>
      <c r="U464" s="8"/>
      <c r="V464" s="8"/>
      <c r="W464" s="8"/>
      <c r="X464" s="8"/>
      <c r="Y464" s="8"/>
      <c r="Z464" s="8"/>
      <c r="AA464" s="8"/>
      <c r="AB464" s="8"/>
      <c r="AC464" s="8"/>
      <c r="AD464" s="8"/>
    </row>
    <row r="465" spans="1:30" ht="12.75" customHeight="1">
      <c r="A465" s="8"/>
      <c r="B465" s="5"/>
      <c r="C465" s="5"/>
      <c r="D465" s="5"/>
      <c r="E465" s="8" t="e">
        <f>VLOOKUP($D465,#REF!,2,0)</f>
        <v>#REF!</v>
      </c>
      <c r="F465" s="8" t="e">
        <f>VLOOKUP($D465,#REF!,3,0)</f>
        <v>#REF!</v>
      </c>
      <c r="G465" s="8"/>
      <c r="H465" s="8" t="s">
        <v>14</v>
      </c>
      <c r="I465" s="8" t="s">
        <v>1854</v>
      </c>
      <c r="J465" s="8" t="str">
        <f t="shared" si="2"/>
        <v>_- _B00M_CANNONS_</v>
      </c>
      <c r="K465" s="8"/>
      <c r="L465" s="8"/>
      <c r="M465" s="8"/>
      <c r="N465" s="8"/>
      <c r="O465" s="8"/>
      <c r="P465" s="8"/>
      <c r="Q465" s="8"/>
      <c r="R465" s="8"/>
      <c r="S465" s="8"/>
      <c r="T465" s="8"/>
      <c r="U465" s="8"/>
      <c r="V465" s="8"/>
      <c r="W465" s="8"/>
      <c r="X465" s="8"/>
      <c r="Y465" s="8"/>
      <c r="Z465" s="8"/>
      <c r="AA465" s="8"/>
      <c r="AB465" s="8"/>
      <c r="AC465" s="8"/>
      <c r="AD465" s="8"/>
    </row>
    <row r="466" spans="1:30" ht="12.75" customHeight="1">
      <c r="A466" s="8"/>
      <c r="B466" s="5"/>
      <c r="C466" s="5"/>
      <c r="D466" s="5"/>
      <c r="E466" s="8" t="e">
        <f>VLOOKUP($D466,#REF!,2,0)</f>
        <v>#REF!</v>
      </c>
      <c r="F466" s="8" t="e">
        <f>VLOOKUP($D466,#REF!,3,0)</f>
        <v>#REF!</v>
      </c>
      <c r="G466" s="8"/>
      <c r="H466" s="8" t="s">
        <v>14</v>
      </c>
      <c r="I466" s="8" t="s">
        <v>1854</v>
      </c>
      <c r="J466" s="8" t="str">
        <f t="shared" si="2"/>
        <v>_- _B00M_CANNONS_</v>
      </c>
      <c r="K466" s="8"/>
      <c r="L466" s="8"/>
      <c r="M466" s="8"/>
      <c r="N466" s="8"/>
      <c r="O466" s="8"/>
      <c r="P466" s="8"/>
      <c r="Q466" s="8"/>
      <c r="R466" s="8"/>
      <c r="S466" s="8"/>
      <c r="T466" s="8"/>
      <c r="U466" s="8"/>
      <c r="V466" s="8"/>
      <c r="W466" s="8"/>
      <c r="X466" s="8"/>
      <c r="Y466" s="8"/>
      <c r="Z466" s="8"/>
      <c r="AA466" s="8"/>
      <c r="AB466" s="8"/>
      <c r="AC466" s="8"/>
      <c r="AD466" s="8"/>
    </row>
    <row r="467" spans="1:30" ht="12.75" customHeight="1">
      <c r="A467" s="8"/>
      <c r="B467" s="5"/>
      <c r="C467" s="5"/>
      <c r="D467" s="5"/>
      <c r="E467" s="8" t="e">
        <f>VLOOKUP($D467,#REF!,2,0)</f>
        <v>#REF!</v>
      </c>
      <c r="F467" s="8" t="e">
        <f>VLOOKUP($D467,#REF!,3,0)</f>
        <v>#REF!</v>
      </c>
      <c r="G467" s="8"/>
      <c r="H467" s="8" t="s">
        <v>14</v>
      </c>
      <c r="I467" s="8" t="s">
        <v>1854</v>
      </c>
      <c r="J467" s="8" t="str">
        <f t="shared" si="2"/>
        <v>_- _B00M_CANNONS_</v>
      </c>
      <c r="K467" s="8"/>
      <c r="L467" s="8"/>
      <c r="M467" s="8"/>
      <c r="N467" s="8"/>
      <c r="O467" s="8"/>
      <c r="P467" s="8"/>
      <c r="Q467" s="8"/>
      <c r="R467" s="8"/>
      <c r="S467" s="8"/>
      <c r="T467" s="8"/>
      <c r="U467" s="8"/>
      <c r="V467" s="8"/>
      <c r="W467" s="8"/>
      <c r="X467" s="8"/>
      <c r="Y467" s="8"/>
      <c r="Z467" s="8"/>
      <c r="AA467" s="8"/>
      <c r="AB467" s="8"/>
      <c r="AC467" s="8"/>
      <c r="AD467" s="8"/>
    </row>
    <row r="468" spans="1:30" ht="12.75" customHeight="1">
      <c r="A468" s="8"/>
      <c r="B468" s="5"/>
      <c r="C468" s="5"/>
      <c r="D468" s="5"/>
      <c r="E468" s="8" t="e">
        <f>VLOOKUP($D468,#REF!,2,0)</f>
        <v>#REF!</v>
      </c>
      <c r="F468" s="8" t="e">
        <f>VLOOKUP($D468,#REF!,3,0)</f>
        <v>#REF!</v>
      </c>
      <c r="G468" s="8"/>
      <c r="H468" s="8" t="s">
        <v>14</v>
      </c>
      <c r="I468" s="8" t="s">
        <v>1854</v>
      </c>
      <c r="J468" s="8" t="str">
        <f t="shared" si="2"/>
        <v>_- _B00M_CANNONS_</v>
      </c>
      <c r="K468" s="8"/>
      <c r="L468" s="8"/>
      <c r="M468" s="8"/>
      <c r="N468" s="8"/>
      <c r="O468" s="8"/>
      <c r="P468" s="8"/>
      <c r="Q468" s="8"/>
      <c r="R468" s="8"/>
      <c r="S468" s="8"/>
      <c r="T468" s="8"/>
      <c r="U468" s="8"/>
      <c r="V468" s="8"/>
      <c r="W468" s="8"/>
      <c r="X468" s="8"/>
      <c r="Y468" s="8"/>
      <c r="Z468" s="8"/>
      <c r="AA468" s="8"/>
      <c r="AB468" s="8"/>
      <c r="AC468" s="8"/>
      <c r="AD468" s="8"/>
    </row>
    <row r="469" spans="1:30" ht="12.75" customHeight="1">
      <c r="A469" s="8"/>
      <c r="B469" s="5"/>
      <c r="C469" s="5"/>
      <c r="D469" s="5"/>
      <c r="E469" s="8" t="e">
        <f>VLOOKUP($D469,#REF!,2,0)</f>
        <v>#REF!</v>
      </c>
      <c r="F469" s="8" t="e">
        <f>VLOOKUP($D469,#REF!,3,0)</f>
        <v>#REF!</v>
      </c>
      <c r="G469" s="8"/>
      <c r="H469" s="8" t="s">
        <v>14</v>
      </c>
      <c r="I469" s="8" t="s">
        <v>1854</v>
      </c>
      <c r="J469" s="8" t="str">
        <f t="shared" si="2"/>
        <v>_- _B00M_CANNONS_</v>
      </c>
      <c r="K469" s="8"/>
      <c r="L469" s="8"/>
      <c r="M469" s="8"/>
      <c r="N469" s="8"/>
      <c r="O469" s="8"/>
      <c r="P469" s="8"/>
      <c r="Q469" s="8"/>
      <c r="R469" s="8"/>
      <c r="S469" s="8"/>
      <c r="T469" s="8"/>
      <c r="U469" s="8"/>
      <c r="V469" s="8"/>
      <c r="W469" s="8"/>
      <c r="X469" s="8"/>
      <c r="Y469" s="8"/>
      <c r="Z469" s="8"/>
      <c r="AA469" s="8"/>
      <c r="AB469" s="8"/>
      <c r="AC469" s="8"/>
      <c r="AD469" s="8"/>
    </row>
    <row r="470" spans="1:30" ht="12.75" customHeight="1">
      <c r="A470" s="8"/>
      <c r="B470" s="5"/>
      <c r="C470" s="5"/>
      <c r="D470" s="5"/>
      <c r="E470" s="8" t="e">
        <f>VLOOKUP($D470,#REF!,2,0)</f>
        <v>#REF!</v>
      </c>
      <c r="F470" s="8" t="e">
        <f>VLOOKUP($D470,#REF!,3,0)</f>
        <v>#REF!</v>
      </c>
      <c r="G470" s="8"/>
      <c r="H470" s="8" t="s">
        <v>14</v>
      </c>
      <c r="I470" s="8" t="s">
        <v>1854</v>
      </c>
      <c r="J470" s="8" t="str">
        <f t="shared" si="2"/>
        <v>_- _B00M_CANNONS_</v>
      </c>
      <c r="K470" s="8"/>
      <c r="L470" s="8"/>
      <c r="M470" s="8"/>
      <c r="N470" s="8"/>
      <c r="O470" s="8"/>
      <c r="P470" s="8"/>
      <c r="Q470" s="8"/>
      <c r="R470" s="8"/>
      <c r="S470" s="8"/>
      <c r="T470" s="8"/>
      <c r="U470" s="8"/>
      <c r="V470" s="8"/>
      <c r="W470" s="8"/>
      <c r="X470" s="8"/>
      <c r="Y470" s="8"/>
      <c r="Z470" s="8"/>
      <c r="AA470" s="8"/>
      <c r="AB470" s="8"/>
      <c r="AC470" s="8"/>
      <c r="AD470" s="8"/>
    </row>
    <row r="471" spans="1:30" ht="12.75" customHeight="1">
      <c r="A471" s="8"/>
      <c r="B471" s="5"/>
      <c r="C471" s="5"/>
      <c r="D471" s="5"/>
      <c r="E471" s="8" t="e">
        <f>VLOOKUP($D471,#REF!,2,0)</f>
        <v>#REF!</v>
      </c>
      <c r="F471" s="8" t="e">
        <f>VLOOKUP($D471,#REF!,3,0)</f>
        <v>#REF!</v>
      </c>
      <c r="G471" s="8"/>
      <c r="H471" s="8" t="s">
        <v>14</v>
      </c>
      <c r="I471" s="8" t="s">
        <v>1854</v>
      </c>
      <c r="J471" s="8" t="str">
        <f t="shared" si="2"/>
        <v>_- _B00M_CANNONS_</v>
      </c>
      <c r="K471" s="8"/>
      <c r="L471" s="8"/>
      <c r="M471" s="8"/>
      <c r="N471" s="8"/>
      <c r="O471" s="8"/>
      <c r="P471" s="8"/>
      <c r="Q471" s="8"/>
      <c r="R471" s="8"/>
      <c r="S471" s="8"/>
      <c r="T471" s="8"/>
      <c r="U471" s="8"/>
      <c r="V471" s="8"/>
      <c r="W471" s="8"/>
      <c r="X471" s="8"/>
      <c r="Y471" s="8"/>
      <c r="Z471" s="8"/>
      <c r="AA471" s="8"/>
      <c r="AB471" s="8"/>
      <c r="AC471" s="8"/>
      <c r="AD471" s="8"/>
    </row>
    <row r="472" spans="1:30" ht="12.75" customHeight="1">
      <c r="A472" s="8"/>
      <c r="B472" s="5"/>
      <c r="C472" s="5"/>
      <c r="D472" s="5"/>
      <c r="E472" s="8" t="e">
        <f>VLOOKUP($D472,#REF!,2,0)</f>
        <v>#REF!</v>
      </c>
      <c r="F472" s="8" t="e">
        <f>VLOOKUP($D472,#REF!,3,0)</f>
        <v>#REF!</v>
      </c>
      <c r="G472" s="8"/>
      <c r="H472" s="8" t="s">
        <v>14</v>
      </c>
      <c r="I472" s="8" t="s">
        <v>1854</v>
      </c>
      <c r="J472" s="8" t="str">
        <f t="shared" si="2"/>
        <v>_- _B00M_CANNONS_</v>
      </c>
      <c r="K472" s="8"/>
      <c r="L472" s="8"/>
      <c r="M472" s="8"/>
      <c r="N472" s="8"/>
      <c r="O472" s="8"/>
      <c r="P472" s="8"/>
      <c r="Q472" s="8"/>
      <c r="R472" s="8"/>
      <c r="S472" s="8"/>
      <c r="T472" s="8"/>
      <c r="U472" s="8"/>
      <c r="V472" s="8"/>
      <c r="W472" s="8"/>
      <c r="X472" s="8"/>
      <c r="Y472" s="8"/>
      <c r="Z472" s="8"/>
      <c r="AA472" s="8"/>
      <c r="AB472" s="8"/>
      <c r="AC472" s="8"/>
      <c r="AD472" s="8"/>
    </row>
    <row r="473" spans="1:30" ht="12.75" customHeight="1">
      <c r="A473" s="8"/>
      <c r="B473" s="5"/>
      <c r="C473" s="5"/>
      <c r="D473" s="5"/>
      <c r="E473" s="8" t="e">
        <f>VLOOKUP($D473,#REF!,2,0)</f>
        <v>#REF!</v>
      </c>
      <c r="F473" s="8" t="e">
        <f>VLOOKUP($D473,#REF!,3,0)</f>
        <v>#REF!</v>
      </c>
      <c r="G473" s="8"/>
      <c r="H473" s="8" t="s">
        <v>14</v>
      </c>
      <c r="I473" s="8" t="s">
        <v>1854</v>
      </c>
      <c r="J473" s="8" t="str">
        <f t="shared" si="2"/>
        <v>_- _B00M_CANNONS_</v>
      </c>
      <c r="K473" s="8"/>
      <c r="L473" s="8"/>
      <c r="M473" s="8"/>
      <c r="N473" s="8"/>
      <c r="O473" s="8"/>
      <c r="P473" s="8"/>
      <c r="Q473" s="8"/>
      <c r="R473" s="8"/>
      <c r="S473" s="8"/>
      <c r="T473" s="8"/>
      <c r="U473" s="8"/>
      <c r="V473" s="8"/>
      <c r="W473" s="8"/>
      <c r="X473" s="8"/>
      <c r="Y473" s="8"/>
      <c r="Z473" s="8"/>
      <c r="AA473" s="8"/>
      <c r="AB473" s="8"/>
      <c r="AC473" s="8"/>
      <c r="AD473" s="8"/>
    </row>
    <row r="474" spans="1:30" ht="12.75" customHeight="1">
      <c r="A474" s="8"/>
      <c r="B474" s="5"/>
      <c r="C474" s="5"/>
      <c r="D474" s="5"/>
      <c r="E474" s="8" t="e">
        <f>VLOOKUP($D474,#REF!,2,0)</f>
        <v>#REF!</v>
      </c>
      <c r="F474" s="8" t="e">
        <f>VLOOKUP($D474,#REF!,3,0)</f>
        <v>#REF!</v>
      </c>
      <c r="G474" s="8"/>
      <c r="H474" s="8" t="s">
        <v>14</v>
      </c>
      <c r="I474" s="8" t="s">
        <v>1854</v>
      </c>
      <c r="J474" s="8" t="str">
        <f t="shared" si="2"/>
        <v>_- _B00M_CANNONS_</v>
      </c>
      <c r="K474" s="8"/>
      <c r="L474" s="8"/>
      <c r="M474" s="8"/>
      <c r="N474" s="8"/>
      <c r="O474" s="8"/>
      <c r="P474" s="8"/>
      <c r="Q474" s="8"/>
      <c r="R474" s="8"/>
      <c r="S474" s="8"/>
      <c r="T474" s="8"/>
      <c r="U474" s="8"/>
      <c r="V474" s="8"/>
      <c r="W474" s="8"/>
      <c r="X474" s="8"/>
      <c r="Y474" s="8"/>
      <c r="Z474" s="8"/>
      <c r="AA474" s="8"/>
      <c r="AB474" s="8"/>
      <c r="AC474" s="8"/>
      <c r="AD474" s="8"/>
    </row>
    <row r="475" spans="1:30" ht="12.75" customHeight="1">
      <c r="A475" s="8"/>
      <c r="B475" s="5"/>
      <c r="C475" s="5"/>
      <c r="D475" s="5"/>
      <c r="E475" s="8" t="e">
        <f>VLOOKUP($D475,#REF!,2,0)</f>
        <v>#REF!</v>
      </c>
      <c r="F475" s="8" t="e">
        <f>VLOOKUP($D475,#REF!,3,0)</f>
        <v>#REF!</v>
      </c>
      <c r="G475" s="8"/>
      <c r="H475" s="8" t="s">
        <v>14</v>
      </c>
      <c r="I475" s="8" t="s">
        <v>1854</v>
      </c>
      <c r="J475" s="8" t="str">
        <f t="shared" si="2"/>
        <v>_- _B00M_CANNONS_</v>
      </c>
      <c r="K475" s="8"/>
      <c r="L475" s="8"/>
      <c r="M475" s="8"/>
      <c r="N475" s="8"/>
      <c r="O475" s="8"/>
      <c r="P475" s="8"/>
      <c r="Q475" s="8"/>
      <c r="R475" s="8"/>
      <c r="S475" s="8"/>
      <c r="T475" s="8"/>
      <c r="U475" s="8"/>
      <c r="V475" s="8"/>
      <c r="W475" s="8"/>
      <c r="X475" s="8"/>
      <c r="Y475" s="8"/>
      <c r="Z475" s="8"/>
      <c r="AA475" s="8"/>
      <c r="AB475" s="8"/>
      <c r="AC475" s="8"/>
      <c r="AD475" s="8"/>
    </row>
    <row r="476" spans="1:30" ht="12.75" customHeight="1">
      <c r="A476" s="8"/>
      <c r="B476" s="5"/>
      <c r="C476" s="5"/>
      <c r="D476" s="5"/>
      <c r="E476" s="8" t="e">
        <f>VLOOKUP($D476,#REF!,2,0)</f>
        <v>#REF!</v>
      </c>
      <c r="F476" s="8" t="e">
        <f>VLOOKUP($D476,#REF!,3,0)</f>
        <v>#REF!</v>
      </c>
      <c r="G476" s="8"/>
      <c r="H476" s="8" t="s">
        <v>14</v>
      </c>
      <c r="I476" s="8" t="s">
        <v>1854</v>
      </c>
      <c r="J476" s="8" t="str">
        <f t="shared" si="2"/>
        <v>_- _B00M_CANNONS_</v>
      </c>
      <c r="K476" s="8"/>
      <c r="L476" s="8"/>
      <c r="M476" s="8"/>
      <c r="N476" s="8"/>
      <c r="O476" s="8"/>
      <c r="P476" s="8"/>
      <c r="Q476" s="8"/>
      <c r="R476" s="8"/>
      <c r="S476" s="8"/>
      <c r="T476" s="8"/>
      <c r="U476" s="8"/>
      <c r="V476" s="8"/>
      <c r="W476" s="8"/>
      <c r="X476" s="8"/>
      <c r="Y476" s="8"/>
      <c r="Z476" s="8"/>
      <c r="AA476" s="8"/>
      <c r="AB476" s="8"/>
      <c r="AC476" s="8"/>
      <c r="AD476" s="8"/>
    </row>
    <row r="477" spans="1:30" ht="12.75" customHeight="1">
      <c r="A477" s="8"/>
      <c r="B477" s="5"/>
      <c r="C477" s="5"/>
      <c r="D477" s="5"/>
      <c r="E477" s="8" t="e">
        <f>VLOOKUP($D477,#REF!,2,0)</f>
        <v>#REF!</v>
      </c>
      <c r="F477" s="8" t="e">
        <f>VLOOKUP($D477,#REF!,3,0)</f>
        <v>#REF!</v>
      </c>
      <c r="G477" s="8"/>
      <c r="H477" s="8" t="s">
        <v>14</v>
      </c>
      <c r="I477" s="8" t="s">
        <v>1854</v>
      </c>
      <c r="J477" s="8" t="str">
        <f t="shared" si="2"/>
        <v>_- _B00M_CANNONS_</v>
      </c>
      <c r="K477" s="8"/>
      <c r="L477" s="8"/>
      <c r="M477" s="8"/>
      <c r="N477" s="8"/>
      <c r="O477" s="8"/>
      <c r="P477" s="8"/>
      <c r="Q477" s="8"/>
      <c r="R477" s="8"/>
      <c r="S477" s="8"/>
      <c r="T477" s="8"/>
      <c r="U477" s="8"/>
      <c r="V477" s="8"/>
      <c r="W477" s="8"/>
      <c r="X477" s="8"/>
      <c r="Y477" s="8"/>
      <c r="Z477" s="8"/>
      <c r="AA477" s="8"/>
      <c r="AB477" s="8"/>
      <c r="AC477" s="8"/>
      <c r="AD477" s="8"/>
    </row>
    <row r="478" spans="1:30" ht="12.75" customHeight="1">
      <c r="A478" s="8"/>
      <c r="B478" s="5"/>
      <c r="C478" s="5"/>
      <c r="D478" s="5"/>
      <c r="E478" s="8" t="e">
        <f>VLOOKUP($D478,#REF!,2,0)</f>
        <v>#REF!</v>
      </c>
      <c r="F478" s="8" t="e">
        <f>VLOOKUP($D478,#REF!,3,0)</f>
        <v>#REF!</v>
      </c>
      <c r="G478" s="8"/>
      <c r="H478" s="8" t="s">
        <v>14</v>
      </c>
      <c r="I478" s="8" t="s">
        <v>1854</v>
      </c>
      <c r="J478" s="8" t="str">
        <f t="shared" si="2"/>
        <v>_- _B00M_CANNONS_</v>
      </c>
      <c r="K478" s="8"/>
      <c r="L478" s="8"/>
      <c r="M478" s="8"/>
      <c r="N478" s="8"/>
      <c r="O478" s="8"/>
      <c r="P478" s="8"/>
      <c r="Q478" s="8"/>
      <c r="R478" s="8"/>
      <c r="S478" s="8"/>
      <c r="T478" s="8"/>
      <c r="U478" s="8"/>
      <c r="V478" s="8"/>
      <c r="W478" s="8"/>
      <c r="X478" s="8"/>
      <c r="Y478" s="8"/>
      <c r="Z478" s="8"/>
      <c r="AA478" s="8"/>
      <c r="AB478" s="8"/>
      <c r="AC478" s="8"/>
      <c r="AD478" s="8"/>
    </row>
    <row r="479" spans="1:30" ht="12.75" customHeight="1">
      <c r="A479" s="8"/>
      <c r="B479" s="5"/>
      <c r="C479" s="5"/>
      <c r="D479" s="5"/>
      <c r="E479" s="8" t="e">
        <f>VLOOKUP($D479,#REF!,2,0)</f>
        <v>#REF!</v>
      </c>
      <c r="F479" s="8" t="e">
        <f>VLOOKUP($D479,#REF!,3,0)</f>
        <v>#REF!</v>
      </c>
      <c r="G479" s="8"/>
      <c r="H479" s="8" t="s">
        <v>14</v>
      </c>
      <c r="I479" s="8" t="s">
        <v>1854</v>
      </c>
      <c r="J479" s="8" t="str">
        <f t="shared" si="2"/>
        <v>_- _B00M_CANNONS_</v>
      </c>
      <c r="K479" s="8"/>
      <c r="L479" s="8"/>
      <c r="M479" s="8"/>
      <c r="N479" s="8"/>
      <c r="O479" s="8"/>
      <c r="P479" s="8"/>
      <c r="Q479" s="8"/>
      <c r="R479" s="8"/>
      <c r="S479" s="8"/>
      <c r="T479" s="8"/>
      <c r="U479" s="8"/>
      <c r="V479" s="8"/>
      <c r="W479" s="8"/>
      <c r="X479" s="8"/>
      <c r="Y479" s="8"/>
      <c r="Z479" s="8"/>
      <c r="AA479" s="8"/>
      <c r="AB479" s="8"/>
      <c r="AC479" s="8"/>
      <c r="AD479" s="8"/>
    </row>
    <row r="480" spans="1:30" ht="12.75" customHeight="1">
      <c r="A480" s="8"/>
      <c r="B480" s="5"/>
      <c r="C480" s="5"/>
      <c r="D480" s="5"/>
      <c r="E480" s="8" t="e">
        <f>VLOOKUP($D480,#REF!,2,0)</f>
        <v>#REF!</v>
      </c>
      <c r="F480" s="8" t="e">
        <f>VLOOKUP($D480,#REF!,3,0)</f>
        <v>#REF!</v>
      </c>
      <c r="G480" s="8"/>
      <c r="H480" s="8" t="s">
        <v>14</v>
      </c>
      <c r="I480" s="8" t="s">
        <v>1854</v>
      </c>
      <c r="J480" s="8" t="str">
        <f t="shared" si="2"/>
        <v>_- _B00M_CANNONS_</v>
      </c>
      <c r="K480" s="8"/>
      <c r="L480" s="8"/>
      <c r="M480" s="8"/>
      <c r="N480" s="8"/>
      <c r="O480" s="8"/>
      <c r="P480" s="8"/>
      <c r="Q480" s="8"/>
      <c r="R480" s="8"/>
      <c r="S480" s="8"/>
      <c r="T480" s="8"/>
      <c r="U480" s="8"/>
      <c r="V480" s="8"/>
      <c r="W480" s="8"/>
      <c r="X480" s="8"/>
      <c r="Y480" s="8"/>
      <c r="Z480" s="8"/>
      <c r="AA480" s="8"/>
      <c r="AB480" s="8"/>
      <c r="AC480" s="8"/>
      <c r="AD480" s="8"/>
    </row>
    <row r="481" spans="1:30" ht="12.75" customHeight="1">
      <c r="A481" s="8"/>
      <c r="B481" s="5"/>
      <c r="C481" s="5"/>
      <c r="D481" s="5"/>
      <c r="E481" s="8" t="e">
        <f>VLOOKUP($D481,#REF!,2,0)</f>
        <v>#REF!</v>
      </c>
      <c r="F481" s="8" t="e">
        <f>VLOOKUP($D481,#REF!,3,0)</f>
        <v>#REF!</v>
      </c>
      <c r="G481" s="8"/>
      <c r="H481" s="8" t="s">
        <v>14</v>
      </c>
      <c r="I481" s="8" t="s">
        <v>1854</v>
      </c>
      <c r="J481" s="8" t="str">
        <f t="shared" si="2"/>
        <v>_- _B00M_CANNONS_</v>
      </c>
      <c r="K481" s="8"/>
      <c r="L481" s="8"/>
      <c r="M481" s="8"/>
      <c r="N481" s="8"/>
      <c r="O481" s="8"/>
      <c r="P481" s="8"/>
      <c r="Q481" s="8"/>
      <c r="R481" s="8"/>
      <c r="S481" s="8"/>
      <c r="T481" s="8"/>
      <c r="U481" s="8"/>
      <c r="V481" s="8"/>
      <c r="W481" s="8"/>
      <c r="X481" s="8"/>
      <c r="Y481" s="8"/>
      <c r="Z481" s="8"/>
      <c r="AA481" s="8"/>
      <c r="AB481" s="8"/>
      <c r="AC481" s="8"/>
      <c r="AD481" s="8"/>
    </row>
    <row r="482" spans="1:30" ht="12.75" customHeight="1">
      <c r="A482" s="8"/>
      <c r="B482" s="5"/>
      <c r="C482" s="5"/>
      <c r="D482" s="5"/>
      <c r="E482" s="8" t="e">
        <f>VLOOKUP($D482,#REF!,2,0)</f>
        <v>#REF!</v>
      </c>
      <c r="F482" s="8" t="e">
        <f>VLOOKUP($D482,#REF!,3,0)</f>
        <v>#REF!</v>
      </c>
      <c r="G482" s="8"/>
      <c r="H482" s="8" t="s">
        <v>14</v>
      </c>
      <c r="I482" s="8" t="s">
        <v>1854</v>
      </c>
      <c r="J482" s="8" t="str">
        <f t="shared" si="2"/>
        <v>_- _B00M_CANNONS_</v>
      </c>
      <c r="K482" s="8"/>
      <c r="L482" s="8"/>
      <c r="M482" s="8"/>
      <c r="N482" s="8"/>
      <c r="O482" s="8"/>
      <c r="P482" s="8"/>
      <c r="Q482" s="8"/>
      <c r="R482" s="8"/>
      <c r="S482" s="8"/>
      <c r="T482" s="8"/>
      <c r="U482" s="8"/>
      <c r="V482" s="8"/>
      <c r="W482" s="8"/>
      <c r="X482" s="8"/>
      <c r="Y482" s="8"/>
      <c r="Z482" s="8"/>
      <c r="AA482" s="8"/>
      <c r="AB482" s="8"/>
      <c r="AC482" s="8"/>
      <c r="AD482" s="8"/>
    </row>
    <row r="483" spans="1:30" ht="12.75" customHeight="1">
      <c r="A483" s="8"/>
      <c r="B483" s="5"/>
      <c r="C483" s="5"/>
      <c r="D483" s="5"/>
      <c r="E483" s="8" t="e">
        <f>VLOOKUP($D483,#REF!,2,0)</f>
        <v>#REF!</v>
      </c>
      <c r="F483" s="8" t="e">
        <f>VLOOKUP($D483,#REF!,3,0)</f>
        <v>#REF!</v>
      </c>
      <c r="G483" s="8"/>
      <c r="H483" s="8" t="s">
        <v>14</v>
      </c>
      <c r="I483" s="8" t="s">
        <v>1854</v>
      </c>
      <c r="J483" s="8" t="str">
        <f t="shared" si="2"/>
        <v>_- _B00M_CANNONS_</v>
      </c>
      <c r="K483" s="8"/>
      <c r="L483" s="8"/>
      <c r="M483" s="8"/>
      <c r="N483" s="8"/>
      <c r="O483" s="8"/>
      <c r="P483" s="8"/>
      <c r="Q483" s="8"/>
      <c r="R483" s="8"/>
      <c r="S483" s="8"/>
      <c r="T483" s="8"/>
      <c r="U483" s="8"/>
      <c r="V483" s="8"/>
      <c r="W483" s="8"/>
      <c r="X483" s="8"/>
      <c r="Y483" s="8"/>
      <c r="Z483" s="8"/>
      <c r="AA483" s="8"/>
      <c r="AB483" s="8"/>
      <c r="AC483" s="8"/>
      <c r="AD483" s="8"/>
    </row>
    <row r="484" spans="1:30" ht="12.75" customHeight="1">
      <c r="A484" s="8"/>
      <c r="B484" s="5"/>
      <c r="C484" s="5"/>
      <c r="D484" s="5"/>
      <c r="E484" s="8" t="e">
        <f>VLOOKUP($D484,#REF!,2,0)</f>
        <v>#REF!</v>
      </c>
      <c r="F484" s="8" t="e">
        <f>VLOOKUP($D484,#REF!,3,0)</f>
        <v>#REF!</v>
      </c>
      <c r="G484" s="8"/>
      <c r="H484" s="8" t="s">
        <v>14</v>
      </c>
      <c r="I484" s="8" t="s">
        <v>1854</v>
      </c>
      <c r="J484" s="8" t="str">
        <f t="shared" si="2"/>
        <v>_- _B00M_CANNONS_</v>
      </c>
      <c r="K484" s="8"/>
      <c r="L484" s="8"/>
      <c r="M484" s="8"/>
      <c r="N484" s="8"/>
      <c r="O484" s="8"/>
      <c r="P484" s="8"/>
      <c r="Q484" s="8"/>
      <c r="R484" s="8"/>
      <c r="S484" s="8"/>
      <c r="T484" s="8"/>
      <c r="U484" s="8"/>
      <c r="V484" s="8"/>
      <c r="W484" s="8"/>
      <c r="X484" s="8"/>
      <c r="Y484" s="8"/>
      <c r="Z484" s="8"/>
      <c r="AA484" s="8"/>
      <c r="AB484" s="8"/>
      <c r="AC484" s="8"/>
      <c r="AD484" s="8"/>
    </row>
    <row r="485" spans="1:30" ht="12.75" customHeight="1">
      <c r="A485" s="8"/>
      <c r="B485" s="5"/>
      <c r="C485" s="5"/>
      <c r="D485" s="5"/>
      <c r="E485" s="8" t="e">
        <f>VLOOKUP($D485,#REF!,2,0)</f>
        <v>#REF!</v>
      </c>
      <c r="F485" s="8" t="e">
        <f>VLOOKUP($D485,#REF!,3,0)</f>
        <v>#REF!</v>
      </c>
      <c r="G485" s="8"/>
      <c r="H485" s="8" t="s">
        <v>14</v>
      </c>
      <c r="I485" s="8" t="s">
        <v>1854</v>
      </c>
      <c r="J485" s="8" t="str">
        <f t="shared" si="2"/>
        <v>_- _B00M_CANNONS_</v>
      </c>
      <c r="K485" s="8"/>
      <c r="L485" s="8"/>
      <c r="M485" s="8"/>
      <c r="N485" s="8"/>
      <c r="O485" s="8"/>
      <c r="P485" s="8"/>
      <c r="Q485" s="8"/>
      <c r="R485" s="8"/>
      <c r="S485" s="8"/>
      <c r="T485" s="8"/>
      <c r="U485" s="8"/>
      <c r="V485" s="8"/>
      <c r="W485" s="8"/>
      <c r="X485" s="8"/>
      <c r="Y485" s="8"/>
      <c r="Z485" s="8"/>
      <c r="AA485" s="8"/>
      <c r="AB485" s="8"/>
      <c r="AC485" s="8"/>
      <c r="AD485" s="8"/>
    </row>
    <row r="486" spans="1:30" ht="12.75" customHeight="1">
      <c r="A486" s="8"/>
      <c r="B486" s="5"/>
      <c r="C486" s="5"/>
      <c r="D486" s="5"/>
      <c r="E486" s="8" t="e">
        <f>VLOOKUP($D486,#REF!,2,0)</f>
        <v>#REF!</v>
      </c>
      <c r="F486" s="8" t="e">
        <f>VLOOKUP($D486,#REF!,3,0)</f>
        <v>#REF!</v>
      </c>
      <c r="G486" s="8"/>
      <c r="H486" s="8" t="s">
        <v>14</v>
      </c>
      <c r="I486" s="8" t="s">
        <v>1854</v>
      </c>
      <c r="J486" s="8" t="str">
        <f t="shared" si="2"/>
        <v>_- _B00M_CANNONS_</v>
      </c>
      <c r="K486" s="8"/>
      <c r="L486" s="8"/>
      <c r="M486" s="8"/>
      <c r="N486" s="8"/>
      <c r="O486" s="8"/>
      <c r="P486" s="8"/>
      <c r="Q486" s="8"/>
      <c r="R486" s="8"/>
      <c r="S486" s="8"/>
      <c r="T486" s="8"/>
      <c r="U486" s="8"/>
      <c r="V486" s="8"/>
      <c r="W486" s="8"/>
      <c r="X486" s="8"/>
      <c r="Y486" s="8"/>
      <c r="Z486" s="8"/>
      <c r="AA486" s="8"/>
      <c r="AB486" s="8"/>
      <c r="AC486" s="8"/>
      <c r="AD486" s="8"/>
    </row>
    <row r="487" spans="1:30" ht="12.75" customHeight="1">
      <c r="A487" s="8"/>
      <c r="B487" s="5"/>
      <c r="C487" s="5"/>
      <c r="D487" s="5"/>
      <c r="E487" s="8" t="e">
        <f>VLOOKUP($D487,#REF!,2,0)</f>
        <v>#REF!</v>
      </c>
      <c r="F487" s="8" t="e">
        <f>VLOOKUP($D487,#REF!,3,0)</f>
        <v>#REF!</v>
      </c>
      <c r="G487" s="8"/>
      <c r="H487" s="8" t="s">
        <v>14</v>
      </c>
      <c r="I487" s="8" t="s">
        <v>1854</v>
      </c>
      <c r="J487" s="8" t="str">
        <f t="shared" si="2"/>
        <v>_- _B00M_CANNONS_</v>
      </c>
      <c r="K487" s="8"/>
      <c r="L487" s="8"/>
      <c r="M487" s="8"/>
      <c r="N487" s="8"/>
      <c r="O487" s="8"/>
      <c r="P487" s="8"/>
      <c r="Q487" s="8"/>
      <c r="R487" s="8"/>
      <c r="S487" s="8"/>
      <c r="T487" s="8"/>
      <c r="U487" s="8"/>
      <c r="V487" s="8"/>
      <c r="W487" s="8"/>
      <c r="X487" s="8"/>
      <c r="Y487" s="8"/>
      <c r="Z487" s="8"/>
      <c r="AA487" s="8"/>
      <c r="AB487" s="8"/>
      <c r="AC487" s="8"/>
      <c r="AD487" s="8"/>
    </row>
    <row r="488" spans="1:30" ht="12.75" customHeight="1">
      <c r="A488" s="8"/>
      <c r="B488" s="5"/>
      <c r="C488" s="5"/>
      <c r="D488" s="5"/>
      <c r="E488" s="8" t="e">
        <f>VLOOKUP($D488,#REF!,2,0)</f>
        <v>#REF!</v>
      </c>
      <c r="F488" s="8" t="e">
        <f>VLOOKUP($D488,#REF!,3,0)</f>
        <v>#REF!</v>
      </c>
      <c r="G488" s="8"/>
      <c r="H488" s="8" t="s">
        <v>14</v>
      </c>
      <c r="I488" s="8" t="s">
        <v>1854</v>
      </c>
      <c r="J488" s="8" t="str">
        <f t="shared" si="2"/>
        <v>_- _B00M_CANNONS_</v>
      </c>
      <c r="K488" s="8"/>
      <c r="L488" s="8"/>
      <c r="M488" s="8"/>
      <c r="N488" s="8"/>
      <c r="O488" s="8"/>
      <c r="P488" s="8"/>
      <c r="Q488" s="8"/>
      <c r="R488" s="8"/>
      <c r="S488" s="8"/>
      <c r="T488" s="8"/>
      <c r="U488" s="8"/>
      <c r="V488" s="8"/>
      <c r="W488" s="8"/>
      <c r="X488" s="8"/>
      <c r="Y488" s="8"/>
      <c r="Z488" s="8"/>
      <c r="AA488" s="8"/>
      <c r="AB488" s="8"/>
      <c r="AC488" s="8"/>
      <c r="AD488" s="8"/>
    </row>
    <row r="489" spans="1:30" ht="12.75" customHeight="1">
      <c r="A489" s="8"/>
      <c r="B489" s="5"/>
      <c r="C489" s="5"/>
      <c r="D489" s="5"/>
      <c r="E489" s="8" t="e">
        <f>VLOOKUP($D489,#REF!,2,0)</f>
        <v>#REF!</v>
      </c>
      <c r="F489" s="8" t="e">
        <f>VLOOKUP($D489,#REF!,3,0)</f>
        <v>#REF!</v>
      </c>
      <c r="G489" s="8"/>
      <c r="H489" s="8" t="s">
        <v>14</v>
      </c>
      <c r="I489" s="8" t="s">
        <v>1854</v>
      </c>
      <c r="J489" s="8" t="str">
        <f t="shared" si="2"/>
        <v>_- _B00M_CANNONS_</v>
      </c>
      <c r="K489" s="8"/>
      <c r="L489" s="8"/>
      <c r="M489" s="8"/>
      <c r="N489" s="8"/>
      <c r="O489" s="8"/>
      <c r="P489" s="8"/>
      <c r="Q489" s="8"/>
      <c r="R489" s="8"/>
      <c r="S489" s="8"/>
      <c r="T489" s="8"/>
      <c r="U489" s="8"/>
      <c r="V489" s="8"/>
      <c r="W489" s="8"/>
      <c r="X489" s="8"/>
      <c r="Y489" s="8"/>
      <c r="Z489" s="8"/>
      <c r="AA489" s="8"/>
      <c r="AB489" s="8"/>
      <c r="AC489" s="8"/>
      <c r="AD489" s="8"/>
    </row>
    <row r="490" spans="1:30" ht="12.75" customHeight="1">
      <c r="A490" s="8"/>
      <c r="B490" s="5"/>
      <c r="C490" s="5"/>
      <c r="D490" s="5"/>
      <c r="E490" s="8" t="e">
        <f>VLOOKUP($D490,#REF!,2,0)</f>
        <v>#REF!</v>
      </c>
      <c r="F490" s="8" t="e">
        <f>VLOOKUP($D490,#REF!,3,0)</f>
        <v>#REF!</v>
      </c>
      <c r="G490" s="8"/>
      <c r="H490" s="8" t="s">
        <v>14</v>
      </c>
      <c r="I490" s="8" t="s">
        <v>1854</v>
      </c>
      <c r="J490" s="8" t="str">
        <f t="shared" si="2"/>
        <v>_- _B00M_CANNONS_</v>
      </c>
      <c r="K490" s="8"/>
      <c r="L490" s="8"/>
      <c r="M490" s="8"/>
      <c r="N490" s="8"/>
      <c r="O490" s="8"/>
      <c r="P490" s="8"/>
      <c r="Q490" s="8"/>
      <c r="R490" s="8"/>
      <c r="S490" s="8"/>
      <c r="T490" s="8"/>
      <c r="U490" s="8"/>
      <c r="V490" s="8"/>
      <c r="W490" s="8"/>
      <c r="X490" s="8"/>
      <c r="Y490" s="8"/>
      <c r="Z490" s="8"/>
      <c r="AA490" s="8"/>
      <c r="AB490" s="8"/>
      <c r="AC490" s="8"/>
      <c r="AD490" s="8"/>
    </row>
    <row r="491" spans="1:30" ht="12.75" customHeight="1">
      <c r="A491" s="8"/>
      <c r="B491" s="5"/>
      <c r="C491" s="5"/>
      <c r="D491" s="5"/>
      <c r="E491" s="8" t="e">
        <f>VLOOKUP($D491,#REF!,2,0)</f>
        <v>#REF!</v>
      </c>
      <c r="F491" s="8" t="e">
        <f>VLOOKUP($D491,#REF!,3,0)</f>
        <v>#REF!</v>
      </c>
      <c r="G491" s="8"/>
      <c r="H491" s="8" t="s">
        <v>14</v>
      </c>
      <c r="I491" s="8" t="s">
        <v>1854</v>
      </c>
      <c r="J491" s="8" t="str">
        <f t="shared" si="2"/>
        <v>_- _B00M_CANNONS_</v>
      </c>
      <c r="K491" s="8"/>
      <c r="L491" s="8"/>
      <c r="M491" s="8"/>
      <c r="N491" s="8"/>
      <c r="O491" s="8"/>
      <c r="P491" s="8"/>
      <c r="Q491" s="8"/>
      <c r="R491" s="8"/>
      <c r="S491" s="8"/>
      <c r="T491" s="8"/>
      <c r="U491" s="8"/>
      <c r="V491" s="8"/>
      <c r="W491" s="8"/>
      <c r="X491" s="8"/>
      <c r="Y491" s="8"/>
      <c r="Z491" s="8"/>
      <c r="AA491" s="8"/>
      <c r="AB491" s="8"/>
      <c r="AC491" s="8"/>
      <c r="AD491" s="8"/>
    </row>
    <row r="492" spans="1:30" ht="12.75" customHeight="1">
      <c r="A492" s="8"/>
      <c r="B492" s="5"/>
      <c r="C492" s="5"/>
      <c r="D492" s="5"/>
      <c r="E492" s="8" t="e">
        <f>VLOOKUP($D492,#REF!,2,0)</f>
        <v>#REF!</v>
      </c>
      <c r="F492" s="8" t="e">
        <f>VLOOKUP($D492,#REF!,3,0)</f>
        <v>#REF!</v>
      </c>
      <c r="G492" s="8"/>
      <c r="H492" s="8" t="s">
        <v>14</v>
      </c>
      <c r="I492" s="8" t="s">
        <v>1854</v>
      </c>
      <c r="J492" s="8" t="str">
        <f t="shared" si="2"/>
        <v>_- _B00M_CANNONS_</v>
      </c>
      <c r="K492" s="8"/>
      <c r="L492" s="8"/>
      <c r="M492" s="8"/>
      <c r="N492" s="8"/>
      <c r="O492" s="8"/>
      <c r="P492" s="8"/>
      <c r="Q492" s="8"/>
      <c r="R492" s="8"/>
      <c r="S492" s="8"/>
      <c r="T492" s="8"/>
      <c r="U492" s="8"/>
      <c r="V492" s="8"/>
      <c r="W492" s="8"/>
      <c r="X492" s="8"/>
      <c r="Y492" s="8"/>
      <c r="Z492" s="8"/>
      <c r="AA492" s="8"/>
      <c r="AB492" s="8"/>
      <c r="AC492" s="8"/>
      <c r="AD492" s="8"/>
    </row>
    <row r="493" spans="1:30" ht="12.75" customHeight="1">
      <c r="A493" s="8"/>
      <c r="B493" s="5"/>
      <c r="C493" s="5"/>
      <c r="D493" s="5"/>
      <c r="E493" s="8" t="e">
        <f>VLOOKUP($D493,#REF!,2,0)</f>
        <v>#REF!</v>
      </c>
      <c r="F493" s="8" t="e">
        <f>VLOOKUP($D493,#REF!,3,0)</f>
        <v>#REF!</v>
      </c>
      <c r="G493" s="8"/>
      <c r="H493" s="8" t="s">
        <v>14</v>
      </c>
      <c r="I493" s="8" t="s">
        <v>1854</v>
      </c>
      <c r="J493" s="8" t="str">
        <f t="shared" si="2"/>
        <v>_- _B00M_CANNONS_</v>
      </c>
      <c r="K493" s="8"/>
      <c r="L493" s="8"/>
      <c r="M493" s="8"/>
      <c r="N493" s="8"/>
      <c r="O493" s="8"/>
      <c r="P493" s="8"/>
      <c r="Q493" s="8"/>
      <c r="R493" s="8"/>
      <c r="S493" s="8"/>
      <c r="T493" s="8"/>
      <c r="U493" s="8"/>
      <c r="V493" s="8"/>
      <c r="W493" s="8"/>
      <c r="X493" s="8"/>
      <c r="Y493" s="8"/>
      <c r="Z493" s="8"/>
      <c r="AA493" s="8"/>
      <c r="AB493" s="8"/>
      <c r="AC493" s="8"/>
      <c r="AD493" s="8"/>
    </row>
    <row r="494" spans="1:30" ht="12.75" customHeight="1">
      <c r="A494" s="8"/>
      <c r="B494" s="5"/>
      <c r="C494" s="5"/>
      <c r="D494" s="5"/>
      <c r="E494" s="8" t="e">
        <f>VLOOKUP($D494,#REF!,2,0)</f>
        <v>#REF!</v>
      </c>
      <c r="F494" s="8" t="e">
        <f>VLOOKUP($D494,#REF!,3,0)</f>
        <v>#REF!</v>
      </c>
      <c r="G494" s="8"/>
      <c r="H494" s="8" t="s">
        <v>14</v>
      </c>
      <c r="I494" s="8" t="s">
        <v>1854</v>
      </c>
      <c r="J494" s="8" t="str">
        <f t="shared" si="2"/>
        <v>_- _B00M_CANNONS_</v>
      </c>
      <c r="K494" s="8"/>
      <c r="L494" s="8"/>
      <c r="M494" s="8"/>
      <c r="N494" s="8"/>
      <c r="O494" s="8"/>
      <c r="P494" s="8"/>
      <c r="Q494" s="8"/>
      <c r="R494" s="8"/>
      <c r="S494" s="8"/>
      <c r="T494" s="8"/>
      <c r="U494" s="8"/>
      <c r="V494" s="8"/>
      <c r="W494" s="8"/>
      <c r="X494" s="8"/>
      <c r="Y494" s="8"/>
      <c r="Z494" s="8"/>
      <c r="AA494" s="8"/>
      <c r="AB494" s="8"/>
      <c r="AC494" s="8"/>
      <c r="AD494" s="8"/>
    </row>
    <row r="495" spans="1:30" ht="12.75" customHeight="1">
      <c r="A495" s="8"/>
      <c r="B495" s="5"/>
      <c r="C495" s="5"/>
      <c r="D495" s="5"/>
      <c r="E495" s="8" t="e">
        <f>VLOOKUP($D495,#REF!,2,0)</f>
        <v>#REF!</v>
      </c>
      <c r="F495" s="8" t="e">
        <f>VLOOKUP($D495,#REF!,3,0)</f>
        <v>#REF!</v>
      </c>
      <c r="G495" s="8"/>
      <c r="H495" s="8" t="s">
        <v>14</v>
      </c>
      <c r="I495" s="8" t="s">
        <v>1854</v>
      </c>
      <c r="J495" s="8" t="str">
        <f t="shared" si="2"/>
        <v>_- _B00M_CANNONS_</v>
      </c>
      <c r="K495" s="8"/>
      <c r="L495" s="8"/>
      <c r="M495" s="8"/>
      <c r="N495" s="8"/>
      <c r="O495" s="8"/>
      <c r="P495" s="8"/>
      <c r="Q495" s="8"/>
      <c r="R495" s="8"/>
      <c r="S495" s="8"/>
      <c r="T495" s="8"/>
      <c r="U495" s="8"/>
      <c r="V495" s="8"/>
      <c r="W495" s="8"/>
      <c r="X495" s="8"/>
      <c r="Y495" s="8"/>
      <c r="Z495" s="8"/>
      <c r="AA495" s="8"/>
      <c r="AB495" s="8"/>
      <c r="AC495" s="8"/>
      <c r="AD495" s="8"/>
    </row>
    <row r="496" spans="1:30" ht="12.75" customHeight="1">
      <c r="A496" s="8"/>
      <c r="B496" s="5"/>
      <c r="C496" s="5"/>
      <c r="D496" s="5"/>
      <c r="E496" s="8" t="e">
        <f>VLOOKUP($D496,#REF!,2,0)</f>
        <v>#REF!</v>
      </c>
      <c r="F496" s="8" t="e">
        <f>VLOOKUP($D496,#REF!,3,0)</f>
        <v>#REF!</v>
      </c>
      <c r="G496" s="8"/>
      <c r="H496" s="8" t="s">
        <v>14</v>
      </c>
      <c r="I496" s="8" t="s">
        <v>1854</v>
      </c>
      <c r="J496" s="8" t="str">
        <f t="shared" si="2"/>
        <v>_- _B00M_CANNONS_</v>
      </c>
      <c r="K496" s="8"/>
      <c r="L496" s="8"/>
      <c r="M496" s="8"/>
      <c r="N496" s="8"/>
      <c r="O496" s="8"/>
      <c r="P496" s="8"/>
      <c r="Q496" s="8"/>
      <c r="R496" s="8"/>
      <c r="S496" s="8"/>
      <c r="T496" s="8"/>
      <c r="U496" s="8"/>
      <c r="V496" s="8"/>
      <c r="W496" s="8"/>
      <c r="X496" s="8"/>
      <c r="Y496" s="8"/>
      <c r="Z496" s="8"/>
      <c r="AA496" s="8"/>
      <c r="AB496" s="8"/>
      <c r="AC496" s="8"/>
      <c r="AD496" s="8"/>
    </row>
    <row r="497" spans="1:30" ht="12.75" customHeight="1">
      <c r="A497" s="8"/>
      <c r="B497" s="5"/>
      <c r="C497" s="5"/>
      <c r="D497" s="5"/>
      <c r="E497" s="8" t="e">
        <f>VLOOKUP($D497,#REF!,2,0)</f>
        <v>#REF!</v>
      </c>
      <c r="F497" s="8" t="e">
        <f>VLOOKUP($D497,#REF!,3,0)</f>
        <v>#REF!</v>
      </c>
      <c r="G497" s="8"/>
      <c r="H497" s="8" t="s">
        <v>14</v>
      </c>
      <c r="I497" s="8" t="s">
        <v>1854</v>
      </c>
      <c r="J497" s="8" t="str">
        <f t="shared" si="2"/>
        <v>_- _B00M_CANNONS_</v>
      </c>
      <c r="K497" s="8"/>
      <c r="L497" s="8"/>
      <c r="M497" s="8"/>
      <c r="N497" s="8"/>
      <c r="O497" s="8"/>
      <c r="P497" s="8"/>
      <c r="Q497" s="8"/>
      <c r="R497" s="8"/>
      <c r="S497" s="8"/>
      <c r="T497" s="8"/>
      <c r="U497" s="8"/>
      <c r="V497" s="8"/>
      <c r="W497" s="8"/>
      <c r="X497" s="8"/>
      <c r="Y497" s="8"/>
      <c r="Z497" s="8"/>
      <c r="AA497" s="8"/>
      <c r="AB497" s="8"/>
      <c r="AC497" s="8"/>
      <c r="AD497" s="8"/>
    </row>
    <row r="498" spans="1:30" ht="12.75" customHeight="1">
      <c r="A498" s="8"/>
      <c r="B498" s="5"/>
      <c r="C498" s="5"/>
      <c r="D498" s="5"/>
      <c r="E498" s="8" t="e">
        <f>VLOOKUP($D498,#REF!,2,0)</f>
        <v>#REF!</v>
      </c>
      <c r="F498" s="8" t="e">
        <f>VLOOKUP($D498,#REF!,3,0)</f>
        <v>#REF!</v>
      </c>
      <c r="G498" s="8"/>
      <c r="H498" s="8" t="s">
        <v>14</v>
      </c>
      <c r="I498" s="8" t="s">
        <v>1854</v>
      </c>
      <c r="J498" s="8" t="str">
        <f t="shared" si="2"/>
        <v>_- _B00M_CANNONS_</v>
      </c>
      <c r="K498" s="8"/>
      <c r="L498" s="8"/>
      <c r="M498" s="8"/>
      <c r="N498" s="8"/>
      <c r="O498" s="8"/>
      <c r="P498" s="8"/>
      <c r="Q498" s="8"/>
      <c r="R498" s="8"/>
      <c r="S498" s="8"/>
      <c r="T498" s="8"/>
      <c r="U498" s="8"/>
      <c r="V498" s="8"/>
      <c r="W498" s="8"/>
      <c r="X498" s="8"/>
      <c r="Y498" s="8"/>
      <c r="Z498" s="8"/>
      <c r="AA498" s="8"/>
      <c r="AB498" s="8"/>
      <c r="AC498" s="8"/>
      <c r="AD498" s="8"/>
    </row>
    <row r="499" spans="1:30" ht="12.75" customHeight="1">
      <c r="A499" s="8"/>
      <c r="B499" s="5"/>
      <c r="C499" s="5"/>
      <c r="D499" s="5"/>
      <c r="E499" s="8" t="e">
        <f>VLOOKUP($D499,#REF!,2,0)</f>
        <v>#REF!</v>
      </c>
      <c r="F499" s="8" t="e">
        <f>VLOOKUP($D499,#REF!,3,0)</f>
        <v>#REF!</v>
      </c>
      <c r="G499" s="8"/>
      <c r="H499" s="8" t="s">
        <v>14</v>
      </c>
      <c r="I499" s="8" t="s">
        <v>1854</v>
      </c>
      <c r="J499" s="8" t="str">
        <f t="shared" si="2"/>
        <v>_- _B00M_CANNONS_</v>
      </c>
      <c r="K499" s="8"/>
      <c r="L499" s="8"/>
      <c r="M499" s="8"/>
      <c r="N499" s="8"/>
      <c r="O499" s="8"/>
      <c r="P499" s="8"/>
      <c r="Q499" s="8"/>
      <c r="R499" s="8"/>
      <c r="S499" s="8"/>
      <c r="T499" s="8"/>
      <c r="U499" s="8"/>
      <c r="V499" s="8"/>
      <c r="W499" s="8"/>
      <c r="X499" s="8"/>
      <c r="Y499" s="8"/>
      <c r="Z499" s="8"/>
      <c r="AA499" s="8"/>
      <c r="AB499" s="8"/>
      <c r="AC499" s="8"/>
      <c r="AD499" s="8"/>
    </row>
    <row r="500" spans="1:30" ht="12.75" customHeight="1">
      <c r="A500" s="8"/>
      <c r="B500" s="5"/>
      <c r="C500" s="5"/>
      <c r="D500" s="5"/>
      <c r="E500" s="8" t="e">
        <f>VLOOKUP($D500,#REF!,2,0)</f>
        <v>#REF!</v>
      </c>
      <c r="F500" s="8" t="e">
        <f>VLOOKUP($D500,#REF!,3,0)</f>
        <v>#REF!</v>
      </c>
      <c r="G500" s="8"/>
      <c r="H500" s="8" t="s">
        <v>14</v>
      </c>
      <c r="I500" s="8" t="s">
        <v>1854</v>
      </c>
      <c r="J500" s="8" t="str">
        <f t="shared" si="2"/>
        <v>_- _B00M_CANNONS_</v>
      </c>
      <c r="K500" s="8"/>
      <c r="L500" s="8"/>
      <c r="M500" s="8"/>
      <c r="N500" s="8"/>
      <c r="O500" s="8"/>
      <c r="P500" s="8"/>
      <c r="Q500" s="8"/>
      <c r="R500" s="8"/>
      <c r="S500" s="8"/>
      <c r="T500" s="8"/>
      <c r="U500" s="8"/>
      <c r="V500" s="8"/>
      <c r="W500" s="8"/>
      <c r="X500" s="8"/>
      <c r="Y500" s="8"/>
      <c r="Z500" s="8"/>
      <c r="AA500" s="8"/>
      <c r="AB500" s="8"/>
      <c r="AC500" s="8"/>
      <c r="AD500" s="8"/>
    </row>
    <row r="501" spans="1:30" ht="12.75" customHeight="1">
      <c r="A501" s="8"/>
      <c r="B501" s="5"/>
      <c r="C501" s="5"/>
      <c r="D501" s="5"/>
      <c r="E501" s="8" t="e">
        <f>VLOOKUP($D501,#REF!,2,0)</f>
        <v>#REF!</v>
      </c>
      <c r="F501" s="8" t="e">
        <f>VLOOKUP($D501,#REF!,3,0)</f>
        <v>#REF!</v>
      </c>
      <c r="G501" s="8"/>
      <c r="H501" s="8" t="s">
        <v>14</v>
      </c>
      <c r="I501" s="8" t="s">
        <v>1854</v>
      </c>
      <c r="J501" s="8" t="str">
        <f t="shared" si="2"/>
        <v>_- _B00M_CANNONS_</v>
      </c>
      <c r="K501" s="8"/>
      <c r="L501" s="8"/>
      <c r="M501" s="8"/>
      <c r="N501" s="8"/>
      <c r="O501" s="8"/>
      <c r="P501" s="8"/>
      <c r="Q501" s="8"/>
      <c r="R501" s="8"/>
      <c r="S501" s="8"/>
      <c r="T501" s="8"/>
      <c r="U501" s="8"/>
      <c r="V501" s="8"/>
      <c r="W501" s="8"/>
      <c r="X501" s="8"/>
      <c r="Y501" s="8"/>
      <c r="Z501" s="8"/>
      <c r="AA501" s="8"/>
      <c r="AB501" s="8"/>
      <c r="AC501" s="8"/>
      <c r="AD501" s="8"/>
    </row>
    <row r="502" spans="1:30" ht="12.75" customHeight="1">
      <c r="A502" s="8"/>
      <c r="B502" s="5"/>
      <c r="C502" s="5"/>
      <c r="D502" s="5"/>
      <c r="E502" s="8" t="e">
        <f>VLOOKUP($D502,#REF!,2,0)</f>
        <v>#REF!</v>
      </c>
      <c r="F502" s="8" t="e">
        <f>VLOOKUP($D502,#REF!,3,0)</f>
        <v>#REF!</v>
      </c>
      <c r="G502" s="8"/>
      <c r="H502" s="8" t="s">
        <v>14</v>
      </c>
      <c r="I502" s="8" t="s">
        <v>1854</v>
      </c>
      <c r="J502" s="8" t="str">
        <f t="shared" si="2"/>
        <v>_- _B00M_CANNONS_</v>
      </c>
      <c r="K502" s="8"/>
      <c r="L502" s="8"/>
      <c r="M502" s="8"/>
      <c r="N502" s="8"/>
      <c r="O502" s="8"/>
      <c r="P502" s="8"/>
      <c r="Q502" s="8"/>
      <c r="R502" s="8"/>
      <c r="S502" s="8"/>
      <c r="T502" s="8"/>
      <c r="U502" s="8"/>
      <c r="V502" s="8"/>
      <c r="W502" s="8"/>
      <c r="X502" s="8"/>
      <c r="Y502" s="8"/>
      <c r="Z502" s="8"/>
      <c r="AA502" s="8"/>
      <c r="AB502" s="8"/>
      <c r="AC502" s="8"/>
      <c r="AD502" s="8"/>
    </row>
    <row r="503" spans="1:30" ht="12.75" customHeight="1">
      <c r="A503" s="8"/>
      <c r="B503" s="5"/>
      <c r="C503" s="5"/>
      <c r="D503" s="5"/>
      <c r="E503" s="8" t="e">
        <f>VLOOKUP($D503,#REF!,2,0)</f>
        <v>#REF!</v>
      </c>
      <c r="F503" s="8" t="e">
        <f>VLOOKUP($D503,#REF!,3,0)</f>
        <v>#REF!</v>
      </c>
      <c r="G503" s="8"/>
      <c r="H503" s="8" t="s">
        <v>14</v>
      </c>
      <c r="I503" s="8" t="s">
        <v>1854</v>
      </c>
      <c r="J503" s="8" t="str">
        <f t="shared" si="2"/>
        <v>_- _B00M_CANNONS_</v>
      </c>
      <c r="K503" s="8"/>
      <c r="L503" s="8"/>
      <c r="M503" s="8"/>
      <c r="N503" s="8"/>
      <c r="O503" s="8"/>
      <c r="P503" s="8"/>
      <c r="Q503" s="8"/>
      <c r="R503" s="8"/>
      <c r="S503" s="8"/>
      <c r="T503" s="8"/>
      <c r="U503" s="8"/>
      <c r="V503" s="8"/>
      <c r="W503" s="8"/>
      <c r="X503" s="8"/>
      <c r="Y503" s="8"/>
      <c r="Z503" s="8"/>
      <c r="AA503" s="8"/>
      <c r="AB503" s="8"/>
      <c r="AC503" s="8"/>
      <c r="AD503" s="8"/>
    </row>
    <row r="504" spans="1:30" ht="12.75" customHeight="1">
      <c r="A504" s="8"/>
      <c r="B504" s="5"/>
      <c r="C504" s="5"/>
      <c r="D504" s="5"/>
      <c r="E504" s="8" t="e">
        <f>VLOOKUP($D504,#REF!,2,0)</f>
        <v>#REF!</v>
      </c>
      <c r="F504" s="8" t="e">
        <f>VLOOKUP($D504,#REF!,3,0)</f>
        <v>#REF!</v>
      </c>
      <c r="G504" s="8"/>
      <c r="H504" s="8" t="s">
        <v>14</v>
      </c>
      <c r="I504" s="8" t="s">
        <v>1854</v>
      </c>
      <c r="J504" s="8" t="str">
        <f t="shared" si="2"/>
        <v>_- _B00M_CANNONS_</v>
      </c>
      <c r="K504" s="8"/>
      <c r="L504" s="8"/>
      <c r="M504" s="8"/>
      <c r="N504" s="8"/>
      <c r="O504" s="8"/>
      <c r="P504" s="8"/>
      <c r="Q504" s="8"/>
      <c r="R504" s="8"/>
      <c r="S504" s="8"/>
      <c r="T504" s="8"/>
      <c r="U504" s="8"/>
      <c r="V504" s="8"/>
      <c r="W504" s="8"/>
      <c r="X504" s="8"/>
      <c r="Y504" s="8"/>
      <c r="Z504" s="8"/>
      <c r="AA504" s="8"/>
      <c r="AB504" s="8"/>
      <c r="AC504" s="8"/>
      <c r="AD504" s="8"/>
    </row>
    <row r="505" spans="1:30" ht="12.75" customHeight="1">
      <c r="A505" s="8"/>
      <c r="B505" s="5"/>
      <c r="C505" s="5"/>
      <c r="D505" s="5"/>
      <c r="E505" s="8" t="e">
        <f>VLOOKUP($D505,#REF!,2,0)</f>
        <v>#REF!</v>
      </c>
      <c r="F505" s="8" t="e">
        <f>VLOOKUP($D505,#REF!,3,0)</f>
        <v>#REF!</v>
      </c>
      <c r="G505" s="8"/>
      <c r="H505" s="8" t="s">
        <v>14</v>
      </c>
      <c r="I505" s="8" t="s">
        <v>1854</v>
      </c>
      <c r="J505" s="8" t="str">
        <f t="shared" si="2"/>
        <v>_- _B00M_CANNONS_</v>
      </c>
      <c r="K505" s="8"/>
      <c r="L505" s="8"/>
      <c r="M505" s="8"/>
      <c r="N505" s="8"/>
      <c r="O505" s="8"/>
      <c r="P505" s="8"/>
      <c r="Q505" s="8"/>
      <c r="R505" s="8"/>
      <c r="S505" s="8"/>
      <c r="T505" s="8"/>
      <c r="U505" s="8"/>
      <c r="V505" s="8"/>
      <c r="W505" s="8"/>
      <c r="X505" s="8"/>
      <c r="Y505" s="8"/>
      <c r="Z505" s="8"/>
      <c r="AA505" s="8"/>
      <c r="AB505" s="8"/>
      <c r="AC505" s="8"/>
      <c r="AD505" s="8"/>
    </row>
    <row r="506" spans="1:30" ht="12.75" customHeight="1">
      <c r="A506" s="8"/>
      <c r="B506" s="5"/>
      <c r="C506" s="5"/>
      <c r="D506" s="5"/>
      <c r="E506" s="8" t="e">
        <f>VLOOKUP($D506,#REF!,2,0)</f>
        <v>#REF!</v>
      </c>
      <c r="F506" s="8" t="e">
        <f>VLOOKUP($D506,#REF!,3,0)</f>
        <v>#REF!</v>
      </c>
      <c r="G506" s="8"/>
      <c r="H506" s="8" t="s">
        <v>14</v>
      </c>
      <c r="I506" s="8" t="s">
        <v>1854</v>
      </c>
      <c r="J506" s="8" t="str">
        <f t="shared" si="2"/>
        <v>_- _B00M_CANNONS_</v>
      </c>
      <c r="K506" s="8"/>
      <c r="L506" s="8"/>
      <c r="M506" s="8"/>
      <c r="N506" s="8"/>
      <c r="O506" s="8"/>
      <c r="P506" s="8"/>
      <c r="Q506" s="8"/>
      <c r="R506" s="8"/>
      <c r="S506" s="8"/>
      <c r="T506" s="8"/>
      <c r="U506" s="8"/>
      <c r="V506" s="8"/>
      <c r="W506" s="8"/>
      <c r="X506" s="8"/>
      <c r="Y506" s="8"/>
      <c r="Z506" s="8"/>
      <c r="AA506" s="8"/>
      <c r="AB506" s="8"/>
      <c r="AC506" s="8"/>
      <c r="AD506" s="8"/>
    </row>
    <row r="507" spans="1:30" ht="12.75" customHeight="1">
      <c r="A507" s="8"/>
      <c r="B507" s="5"/>
      <c r="C507" s="5"/>
      <c r="D507" s="5"/>
      <c r="E507" s="8" t="e">
        <f>VLOOKUP($D507,#REF!,2,0)</f>
        <v>#REF!</v>
      </c>
      <c r="F507" s="8" t="e">
        <f>VLOOKUP($D507,#REF!,3,0)</f>
        <v>#REF!</v>
      </c>
      <c r="G507" s="8"/>
      <c r="H507" s="8" t="s">
        <v>14</v>
      </c>
      <c r="I507" s="8" t="s">
        <v>1854</v>
      </c>
      <c r="J507" s="8" t="str">
        <f t="shared" si="2"/>
        <v>_- _B00M_CANNONS_</v>
      </c>
      <c r="K507" s="8"/>
      <c r="L507" s="8"/>
      <c r="M507" s="8"/>
      <c r="N507" s="8"/>
      <c r="O507" s="8"/>
      <c r="P507" s="8"/>
      <c r="Q507" s="8"/>
      <c r="R507" s="8"/>
      <c r="S507" s="8"/>
      <c r="T507" s="8"/>
      <c r="U507" s="8"/>
      <c r="V507" s="8"/>
      <c r="W507" s="8"/>
      <c r="X507" s="8"/>
      <c r="Y507" s="8"/>
      <c r="Z507" s="8"/>
      <c r="AA507" s="8"/>
      <c r="AB507" s="8"/>
      <c r="AC507" s="8"/>
      <c r="AD507" s="8"/>
    </row>
    <row r="508" spans="1:30" ht="12.75" customHeight="1">
      <c r="A508" s="8"/>
      <c r="B508" s="5"/>
      <c r="C508" s="5"/>
      <c r="D508" s="5"/>
      <c r="E508" s="8" t="e">
        <f>VLOOKUP($D508,#REF!,2,0)</f>
        <v>#REF!</v>
      </c>
      <c r="F508" s="8" t="e">
        <f>VLOOKUP($D508,#REF!,3,0)</f>
        <v>#REF!</v>
      </c>
      <c r="G508" s="8"/>
      <c r="H508" s="8" t="s">
        <v>14</v>
      </c>
      <c r="I508" s="8" t="s">
        <v>1854</v>
      </c>
      <c r="J508" s="8" t="str">
        <f t="shared" si="2"/>
        <v>_- _B00M_CANNONS_</v>
      </c>
      <c r="K508" s="8"/>
      <c r="L508" s="8"/>
      <c r="M508" s="8"/>
      <c r="N508" s="8"/>
      <c r="O508" s="8"/>
      <c r="P508" s="8"/>
      <c r="Q508" s="8"/>
      <c r="R508" s="8"/>
      <c r="S508" s="8"/>
      <c r="T508" s="8"/>
      <c r="U508" s="8"/>
      <c r="V508" s="8"/>
      <c r="W508" s="8"/>
      <c r="X508" s="8"/>
      <c r="Y508" s="8"/>
      <c r="Z508" s="8"/>
      <c r="AA508" s="8"/>
      <c r="AB508" s="8"/>
      <c r="AC508" s="8"/>
      <c r="AD508" s="8"/>
    </row>
    <row r="509" spans="1:30" ht="12.75" customHeight="1">
      <c r="A509" s="8"/>
      <c r="B509" s="5"/>
      <c r="C509" s="5"/>
      <c r="D509" s="5"/>
      <c r="E509" s="8" t="e">
        <f>VLOOKUP($D509,#REF!,2,0)</f>
        <v>#REF!</v>
      </c>
      <c r="F509" s="8" t="e">
        <f>VLOOKUP($D509,#REF!,3,0)</f>
        <v>#REF!</v>
      </c>
      <c r="G509" s="8"/>
      <c r="H509" s="8" t="s">
        <v>14</v>
      </c>
      <c r="I509" s="8" t="s">
        <v>1854</v>
      </c>
      <c r="J509" s="8" t="str">
        <f t="shared" si="2"/>
        <v>_- _B00M_CANNONS_</v>
      </c>
      <c r="K509" s="8"/>
      <c r="L509" s="8"/>
      <c r="M509" s="8"/>
      <c r="N509" s="8"/>
      <c r="O509" s="8"/>
      <c r="P509" s="8"/>
      <c r="Q509" s="8"/>
      <c r="R509" s="8"/>
      <c r="S509" s="8"/>
      <c r="T509" s="8"/>
      <c r="U509" s="8"/>
      <c r="V509" s="8"/>
      <c r="W509" s="8"/>
      <c r="X509" s="8"/>
      <c r="Y509" s="8"/>
      <c r="Z509" s="8"/>
      <c r="AA509" s="8"/>
      <c r="AB509" s="8"/>
      <c r="AC509" s="8"/>
      <c r="AD509" s="8"/>
    </row>
    <row r="510" spans="1:30" ht="12.75" customHeight="1">
      <c r="A510" s="8"/>
      <c r="B510" s="5"/>
      <c r="C510" s="5"/>
      <c r="D510" s="5"/>
      <c r="E510" s="8" t="e">
        <f>VLOOKUP($D510,#REF!,2,0)</f>
        <v>#REF!</v>
      </c>
      <c r="F510" s="8" t="e">
        <f>VLOOKUP($D510,#REF!,3,0)</f>
        <v>#REF!</v>
      </c>
      <c r="G510" s="8"/>
      <c r="H510" s="8" t="s">
        <v>14</v>
      </c>
      <c r="I510" s="8" t="s">
        <v>1854</v>
      </c>
      <c r="J510" s="8" t="str">
        <f t="shared" si="2"/>
        <v>_- _B00M_CANNONS_</v>
      </c>
      <c r="K510" s="8"/>
      <c r="L510" s="8"/>
      <c r="M510" s="8"/>
      <c r="N510" s="8"/>
      <c r="O510" s="8"/>
      <c r="P510" s="8"/>
      <c r="Q510" s="8"/>
      <c r="R510" s="8"/>
      <c r="S510" s="8"/>
      <c r="T510" s="8"/>
      <c r="U510" s="8"/>
      <c r="V510" s="8"/>
      <c r="W510" s="8"/>
      <c r="X510" s="8"/>
      <c r="Y510" s="8"/>
      <c r="Z510" s="8"/>
      <c r="AA510" s="8"/>
      <c r="AB510" s="8"/>
      <c r="AC510" s="8"/>
      <c r="AD510" s="8"/>
    </row>
    <row r="511" spans="1:30" ht="12.75" customHeight="1">
      <c r="A511" s="8"/>
      <c r="B511" s="5"/>
      <c r="C511" s="5"/>
      <c r="D511" s="5"/>
      <c r="E511" s="8" t="e">
        <f>VLOOKUP($D511,#REF!,2,0)</f>
        <v>#REF!</v>
      </c>
      <c r="F511" s="8" t="e">
        <f>VLOOKUP($D511,#REF!,3,0)</f>
        <v>#REF!</v>
      </c>
      <c r="G511" s="8"/>
      <c r="H511" s="8" t="s">
        <v>14</v>
      </c>
      <c r="I511" s="8" t="s">
        <v>1854</v>
      </c>
      <c r="J511" s="8" t="str">
        <f t="shared" si="2"/>
        <v>_- _B00M_CANNONS_</v>
      </c>
      <c r="K511" s="8"/>
      <c r="L511" s="8"/>
      <c r="M511" s="8"/>
      <c r="N511" s="8"/>
      <c r="O511" s="8"/>
      <c r="P511" s="8"/>
      <c r="Q511" s="8"/>
      <c r="R511" s="8"/>
      <c r="S511" s="8"/>
      <c r="T511" s="8"/>
      <c r="U511" s="8"/>
      <c r="V511" s="8"/>
      <c r="W511" s="8"/>
      <c r="X511" s="8"/>
      <c r="Y511" s="8"/>
      <c r="Z511" s="8"/>
      <c r="AA511" s="8"/>
      <c r="AB511" s="8"/>
      <c r="AC511" s="8"/>
      <c r="AD511" s="8"/>
    </row>
    <row r="512" spans="1:30" ht="12.75" customHeight="1">
      <c r="A512" s="8"/>
      <c r="B512" s="5"/>
      <c r="C512" s="5"/>
      <c r="D512" s="5"/>
      <c r="E512" s="8" t="e">
        <f>VLOOKUP($D512,#REF!,2,0)</f>
        <v>#REF!</v>
      </c>
      <c r="F512" s="8" t="e">
        <f>VLOOKUP($D512,#REF!,3,0)</f>
        <v>#REF!</v>
      </c>
      <c r="G512" s="8"/>
      <c r="H512" s="8" t="s">
        <v>14</v>
      </c>
      <c r="I512" s="8" t="s">
        <v>1854</v>
      </c>
      <c r="J512" s="8" t="str">
        <f t="shared" si="2"/>
        <v>_- _B00M_CANNONS_</v>
      </c>
      <c r="K512" s="8"/>
      <c r="L512" s="8"/>
      <c r="M512" s="8"/>
      <c r="N512" s="8"/>
      <c r="O512" s="8"/>
      <c r="P512" s="8"/>
      <c r="Q512" s="8"/>
      <c r="R512" s="8"/>
      <c r="S512" s="8"/>
      <c r="T512" s="8"/>
      <c r="U512" s="8"/>
      <c r="V512" s="8"/>
      <c r="W512" s="8"/>
      <c r="X512" s="8"/>
      <c r="Y512" s="8"/>
      <c r="Z512" s="8"/>
      <c r="AA512" s="8"/>
      <c r="AB512" s="8"/>
      <c r="AC512" s="8"/>
      <c r="AD512" s="8"/>
    </row>
    <row r="513" spans="1:30" ht="12.75" customHeight="1">
      <c r="A513" s="8"/>
      <c r="B513" s="5"/>
      <c r="C513" s="5"/>
      <c r="D513" s="5"/>
      <c r="E513" s="8" t="e">
        <f>VLOOKUP($D513,#REF!,2,0)</f>
        <v>#REF!</v>
      </c>
      <c r="F513" s="8" t="e">
        <f>VLOOKUP($D513,#REF!,3,0)</f>
        <v>#REF!</v>
      </c>
      <c r="G513" s="8"/>
      <c r="H513" s="8" t="s">
        <v>14</v>
      </c>
      <c r="I513" s="8" t="s">
        <v>1854</v>
      </c>
      <c r="J513" s="8" t="str">
        <f t="shared" si="2"/>
        <v>_- _B00M_CANNONS_</v>
      </c>
      <c r="K513" s="8"/>
      <c r="L513" s="8"/>
      <c r="M513" s="8"/>
      <c r="N513" s="8"/>
      <c r="O513" s="8"/>
      <c r="P513" s="8"/>
      <c r="Q513" s="8"/>
      <c r="R513" s="8"/>
      <c r="S513" s="8"/>
      <c r="T513" s="8"/>
      <c r="U513" s="8"/>
      <c r="V513" s="8"/>
      <c r="W513" s="8"/>
      <c r="X513" s="8"/>
      <c r="Y513" s="8"/>
      <c r="Z513" s="8"/>
      <c r="AA513" s="8"/>
      <c r="AB513" s="8"/>
      <c r="AC513" s="8"/>
      <c r="AD513" s="8"/>
    </row>
    <row r="514" spans="1:30" ht="12.75" customHeight="1">
      <c r="A514" s="8"/>
      <c r="B514" s="5"/>
      <c r="C514" s="5"/>
      <c r="D514" s="5"/>
      <c r="E514" s="8" t="e">
        <f>VLOOKUP($D514,#REF!,2,0)</f>
        <v>#REF!</v>
      </c>
      <c r="F514" s="8" t="e">
        <f>VLOOKUP($D514,#REF!,3,0)</f>
        <v>#REF!</v>
      </c>
      <c r="G514" s="8"/>
      <c r="H514" s="8" t="s">
        <v>14</v>
      </c>
      <c r="I514" s="8" t="s">
        <v>1854</v>
      </c>
      <c r="J514" s="8" t="str">
        <f t="shared" si="2"/>
        <v>_- _B00M_CANNONS_</v>
      </c>
      <c r="K514" s="8"/>
      <c r="L514" s="8"/>
      <c r="M514" s="8"/>
      <c r="N514" s="8"/>
      <c r="O514" s="8"/>
      <c r="P514" s="8"/>
      <c r="Q514" s="8"/>
      <c r="R514" s="8"/>
      <c r="S514" s="8"/>
      <c r="T514" s="8"/>
      <c r="U514" s="8"/>
      <c r="V514" s="8"/>
      <c r="W514" s="8"/>
      <c r="X514" s="8"/>
      <c r="Y514" s="8"/>
      <c r="Z514" s="8"/>
      <c r="AA514" s="8"/>
      <c r="AB514" s="8"/>
      <c r="AC514" s="8"/>
      <c r="AD514" s="8"/>
    </row>
    <row r="515" spans="1:30" ht="12.75" customHeight="1">
      <c r="A515" s="8"/>
      <c r="B515" s="5"/>
      <c r="C515" s="5"/>
      <c r="D515" s="5"/>
      <c r="E515" s="8" t="e">
        <f>VLOOKUP($D515,#REF!,2,0)</f>
        <v>#REF!</v>
      </c>
      <c r="F515" s="8" t="e">
        <f>VLOOKUP($D515,#REF!,3,0)</f>
        <v>#REF!</v>
      </c>
      <c r="G515" s="8"/>
      <c r="H515" s="8" t="s">
        <v>14</v>
      </c>
      <c r="I515" s="8" t="s">
        <v>1854</v>
      </c>
      <c r="J515" s="8" t="str">
        <f t="shared" si="2"/>
        <v>_- _B00M_CANNONS_</v>
      </c>
      <c r="K515" s="8"/>
      <c r="L515" s="8"/>
      <c r="M515" s="8"/>
      <c r="N515" s="8"/>
      <c r="O515" s="8"/>
      <c r="P515" s="8"/>
      <c r="Q515" s="8"/>
      <c r="R515" s="8"/>
      <c r="S515" s="8"/>
      <c r="T515" s="8"/>
      <c r="U515" s="8"/>
      <c r="V515" s="8"/>
      <c r="W515" s="8"/>
      <c r="X515" s="8"/>
      <c r="Y515" s="8"/>
      <c r="Z515" s="8"/>
      <c r="AA515" s="8"/>
      <c r="AB515" s="8"/>
      <c r="AC515" s="8"/>
      <c r="AD515" s="8"/>
    </row>
    <row r="516" spans="1:30" ht="12.75" customHeight="1">
      <c r="A516" s="8"/>
      <c r="B516" s="5"/>
      <c r="C516" s="5"/>
      <c r="D516" s="5"/>
      <c r="E516" s="8" t="e">
        <f>VLOOKUP($D516,#REF!,2,0)</f>
        <v>#REF!</v>
      </c>
      <c r="F516" s="8" t="e">
        <f>VLOOKUP($D516,#REF!,3,0)</f>
        <v>#REF!</v>
      </c>
      <c r="G516" s="8"/>
      <c r="H516" s="8" t="s">
        <v>14</v>
      </c>
      <c r="I516" s="8" t="s">
        <v>1854</v>
      </c>
      <c r="J516" s="8" t="str">
        <f t="shared" si="2"/>
        <v>_- _B00M_CANNONS_</v>
      </c>
      <c r="K516" s="8"/>
      <c r="L516" s="8"/>
      <c r="M516" s="8"/>
      <c r="N516" s="8"/>
      <c r="O516" s="8"/>
      <c r="P516" s="8"/>
      <c r="Q516" s="8"/>
      <c r="R516" s="8"/>
      <c r="S516" s="8"/>
      <c r="T516" s="8"/>
      <c r="U516" s="8"/>
      <c r="V516" s="8"/>
      <c r="W516" s="8"/>
      <c r="X516" s="8"/>
      <c r="Y516" s="8"/>
      <c r="Z516" s="8"/>
      <c r="AA516" s="8"/>
      <c r="AB516" s="8"/>
      <c r="AC516" s="8"/>
      <c r="AD516" s="8"/>
    </row>
    <row r="517" spans="1:30" ht="12.75" customHeight="1">
      <c r="A517" s="8"/>
      <c r="B517" s="5"/>
      <c r="C517" s="5"/>
      <c r="D517" s="5"/>
      <c r="E517" s="8" t="e">
        <f>VLOOKUP($D517,#REF!,2,0)</f>
        <v>#REF!</v>
      </c>
      <c r="F517" s="8" t="e">
        <f>VLOOKUP($D517,#REF!,3,0)</f>
        <v>#REF!</v>
      </c>
      <c r="G517" s="8"/>
      <c r="H517" s="8" t="s">
        <v>14</v>
      </c>
      <c r="I517" s="8" t="s">
        <v>1854</v>
      </c>
      <c r="J517" s="8" t="str">
        <f t="shared" si="2"/>
        <v>_- _B00M_CANNONS_</v>
      </c>
      <c r="K517" s="8"/>
      <c r="L517" s="8"/>
      <c r="M517" s="8"/>
      <c r="N517" s="8"/>
      <c r="O517" s="8"/>
      <c r="P517" s="8"/>
      <c r="Q517" s="8"/>
      <c r="R517" s="8"/>
      <c r="S517" s="8"/>
      <c r="T517" s="8"/>
      <c r="U517" s="8"/>
      <c r="V517" s="8"/>
      <c r="W517" s="8"/>
      <c r="X517" s="8"/>
      <c r="Y517" s="8"/>
      <c r="Z517" s="8"/>
      <c r="AA517" s="8"/>
      <c r="AB517" s="8"/>
      <c r="AC517" s="8"/>
      <c r="AD517" s="8"/>
    </row>
    <row r="518" spans="1:30" ht="12.75" customHeight="1">
      <c r="A518" s="8"/>
      <c r="B518" s="5"/>
      <c r="C518" s="5"/>
      <c r="D518" s="5"/>
      <c r="E518" s="8" t="e">
        <f>VLOOKUP($D518,#REF!,2,0)</f>
        <v>#REF!</v>
      </c>
      <c r="F518" s="8" t="e">
        <f>VLOOKUP($D518,#REF!,3,0)</f>
        <v>#REF!</v>
      </c>
      <c r="G518" s="8"/>
      <c r="H518" s="8" t="s">
        <v>14</v>
      </c>
      <c r="I518" s="8" t="s">
        <v>1854</v>
      </c>
      <c r="J518" s="8" t="str">
        <f t="shared" si="2"/>
        <v>_- _B00M_CANNONS_</v>
      </c>
      <c r="K518" s="8"/>
      <c r="L518" s="8"/>
      <c r="M518" s="8"/>
      <c r="N518" s="8"/>
      <c r="O518" s="8"/>
      <c r="P518" s="8"/>
      <c r="Q518" s="8"/>
      <c r="R518" s="8"/>
      <c r="S518" s="8"/>
      <c r="T518" s="8"/>
      <c r="U518" s="8"/>
      <c r="V518" s="8"/>
      <c r="W518" s="8"/>
      <c r="X518" s="8"/>
      <c r="Y518" s="8"/>
      <c r="Z518" s="8"/>
      <c r="AA518" s="8"/>
      <c r="AB518" s="8"/>
      <c r="AC518" s="8"/>
      <c r="AD518" s="8"/>
    </row>
    <row r="519" spans="1:30" ht="12.75" customHeight="1">
      <c r="A519" s="8"/>
      <c r="B519" s="5"/>
      <c r="C519" s="5"/>
      <c r="D519" s="5"/>
      <c r="E519" s="8" t="e">
        <f>VLOOKUP($D519,#REF!,2,0)</f>
        <v>#REF!</v>
      </c>
      <c r="F519" s="8" t="e">
        <f>VLOOKUP($D519,#REF!,3,0)</f>
        <v>#REF!</v>
      </c>
      <c r="G519" s="8"/>
      <c r="H519" s="8" t="s">
        <v>14</v>
      </c>
      <c r="I519" s="8" t="s">
        <v>1854</v>
      </c>
      <c r="J519" s="8" t="str">
        <f t="shared" si="2"/>
        <v>_- _B00M_CANNONS_</v>
      </c>
      <c r="K519" s="8"/>
      <c r="L519" s="8"/>
      <c r="M519" s="8"/>
      <c r="N519" s="8"/>
      <c r="O519" s="8"/>
      <c r="P519" s="8"/>
      <c r="Q519" s="8"/>
      <c r="R519" s="8"/>
      <c r="S519" s="8"/>
      <c r="T519" s="8"/>
      <c r="U519" s="8"/>
      <c r="V519" s="8"/>
      <c r="W519" s="8"/>
      <c r="X519" s="8"/>
      <c r="Y519" s="8"/>
      <c r="Z519" s="8"/>
      <c r="AA519" s="8"/>
      <c r="AB519" s="8"/>
      <c r="AC519" s="8"/>
      <c r="AD519" s="8"/>
    </row>
    <row r="520" spans="1:30" ht="12.75" customHeight="1">
      <c r="A520" s="8"/>
      <c r="B520" s="5"/>
      <c r="C520" s="5"/>
      <c r="D520" s="5"/>
      <c r="E520" s="8" t="e">
        <f>VLOOKUP($D520,#REF!,2,0)</f>
        <v>#REF!</v>
      </c>
      <c r="F520" s="8" t="e">
        <f>VLOOKUP($D520,#REF!,3,0)</f>
        <v>#REF!</v>
      </c>
      <c r="G520" s="8"/>
      <c r="H520" s="8" t="s">
        <v>14</v>
      </c>
      <c r="I520" s="8" t="s">
        <v>1854</v>
      </c>
      <c r="J520" s="8" t="str">
        <f t="shared" si="2"/>
        <v>_- _B00M_CANNONS_</v>
      </c>
      <c r="K520" s="8"/>
      <c r="L520" s="8"/>
      <c r="M520" s="8"/>
      <c r="N520" s="8"/>
      <c r="O520" s="8"/>
      <c r="P520" s="8"/>
      <c r="Q520" s="8"/>
      <c r="R520" s="8"/>
      <c r="S520" s="8"/>
      <c r="T520" s="8"/>
      <c r="U520" s="8"/>
      <c r="V520" s="8"/>
      <c r="W520" s="8"/>
      <c r="X520" s="8"/>
      <c r="Y520" s="8"/>
      <c r="Z520" s="8"/>
      <c r="AA520" s="8"/>
      <c r="AB520" s="8"/>
      <c r="AC520" s="8"/>
      <c r="AD520" s="8"/>
    </row>
    <row r="521" spans="1:30" ht="12.75" customHeight="1">
      <c r="A521" s="8"/>
      <c r="B521" s="5"/>
      <c r="C521" s="5"/>
      <c r="D521" s="5"/>
      <c r="E521" s="8" t="e">
        <f>VLOOKUP($D521,#REF!,2,0)</f>
        <v>#REF!</v>
      </c>
      <c r="F521" s="8" t="e">
        <f>VLOOKUP($D521,#REF!,3,0)</f>
        <v>#REF!</v>
      </c>
      <c r="G521" s="8"/>
      <c r="H521" s="8" t="s">
        <v>14</v>
      </c>
      <c r="I521" s="8" t="s">
        <v>1854</v>
      </c>
      <c r="J521" s="8" t="str">
        <f t="shared" ref="J521:J775" si="3">D521&amp;"_"&amp;G521&amp;"-"&amp;B521&amp;" "&amp;C521&amp;"_"&amp;H521&amp;"_"&amp;I521&amp;"_"&amp;A521</f>
        <v>_- _B00M_CANNONS_</v>
      </c>
      <c r="K521" s="8"/>
      <c r="L521" s="8"/>
      <c r="M521" s="8"/>
      <c r="N521" s="8"/>
      <c r="O521" s="8"/>
      <c r="P521" s="8"/>
      <c r="Q521" s="8"/>
      <c r="R521" s="8"/>
      <c r="S521" s="8"/>
      <c r="T521" s="8"/>
      <c r="U521" s="8"/>
      <c r="V521" s="8"/>
      <c r="W521" s="8"/>
      <c r="X521" s="8"/>
      <c r="Y521" s="8"/>
      <c r="Z521" s="8"/>
      <c r="AA521" s="8"/>
      <c r="AB521" s="8"/>
      <c r="AC521" s="8"/>
      <c r="AD521" s="8"/>
    </row>
    <row r="522" spans="1:30" ht="12.75" customHeight="1">
      <c r="A522" s="8"/>
      <c r="B522" s="5"/>
      <c r="C522" s="5"/>
      <c r="D522" s="5"/>
      <c r="E522" s="8" t="e">
        <f>VLOOKUP($D522,#REF!,2,0)</f>
        <v>#REF!</v>
      </c>
      <c r="F522" s="8" t="e">
        <f>VLOOKUP($D522,#REF!,3,0)</f>
        <v>#REF!</v>
      </c>
      <c r="G522" s="8"/>
      <c r="H522" s="8" t="s">
        <v>14</v>
      </c>
      <c r="I522" s="8" t="s">
        <v>1854</v>
      </c>
      <c r="J522" s="8" t="str">
        <f t="shared" si="3"/>
        <v>_- _B00M_CANNONS_</v>
      </c>
      <c r="K522" s="8"/>
      <c r="L522" s="8"/>
      <c r="M522" s="8"/>
      <c r="N522" s="8"/>
      <c r="O522" s="8"/>
      <c r="P522" s="8"/>
      <c r="Q522" s="8"/>
      <c r="R522" s="8"/>
      <c r="S522" s="8"/>
      <c r="T522" s="8"/>
      <c r="U522" s="8"/>
      <c r="V522" s="8"/>
      <c r="W522" s="8"/>
      <c r="X522" s="8"/>
      <c r="Y522" s="8"/>
      <c r="Z522" s="8"/>
      <c r="AA522" s="8"/>
      <c r="AB522" s="8"/>
      <c r="AC522" s="8"/>
      <c r="AD522" s="8"/>
    </row>
    <row r="523" spans="1:30" ht="12.75" customHeight="1">
      <c r="A523" s="8"/>
      <c r="B523" s="5"/>
      <c r="C523" s="5"/>
      <c r="D523" s="5"/>
      <c r="E523" s="8" t="e">
        <f>VLOOKUP($D523,#REF!,2,0)</f>
        <v>#REF!</v>
      </c>
      <c r="F523" s="8" t="e">
        <f>VLOOKUP($D523,#REF!,3,0)</f>
        <v>#REF!</v>
      </c>
      <c r="G523" s="8"/>
      <c r="H523" s="8" t="s">
        <v>14</v>
      </c>
      <c r="I523" s="8" t="s">
        <v>1854</v>
      </c>
      <c r="J523" s="8" t="str">
        <f t="shared" si="3"/>
        <v>_- _B00M_CANNONS_</v>
      </c>
      <c r="K523" s="8"/>
      <c r="L523" s="8"/>
      <c r="M523" s="8"/>
      <c r="N523" s="8"/>
      <c r="O523" s="8"/>
      <c r="P523" s="8"/>
      <c r="Q523" s="8"/>
      <c r="R523" s="8"/>
      <c r="S523" s="8"/>
      <c r="T523" s="8"/>
      <c r="U523" s="8"/>
      <c r="V523" s="8"/>
      <c r="W523" s="8"/>
      <c r="X523" s="8"/>
      <c r="Y523" s="8"/>
      <c r="Z523" s="8"/>
      <c r="AA523" s="8"/>
      <c r="AB523" s="8"/>
      <c r="AC523" s="8"/>
      <c r="AD523" s="8"/>
    </row>
    <row r="524" spans="1:30" ht="12.75" customHeight="1">
      <c r="A524" s="8"/>
      <c r="B524" s="5"/>
      <c r="C524" s="5"/>
      <c r="D524" s="5"/>
      <c r="E524" s="8" t="e">
        <f>VLOOKUP($D524,#REF!,2,0)</f>
        <v>#REF!</v>
      </c>
      <c r="F524" s="8" t="e">
        <f>VLOOKUP($D524,#REF!,3,0)</f>
        <v>#REF!</v>
      </c>
      <c r="G524" s="8"/>
      <c r="H524" s="8" t="s">
        <v>14</v>
      </c>
      <c r="I524" s="8" t="s">
        <v>1854</v>
      </c>
      <c r="J524" s="8" t="str">
        <f t="shared" si="3"/>
        <v>_- _B00M_CANNONS_</v>
      </c>
      <c r="K524" s="8"/>
      <c r="L524" s="8"/>
      <c r="M524" s="8"/>
      <c r="N524" s="8"/>
      <c r="O524" s="8"/>
      <c r="P524" s="8"/>
      <c r="Q524" s="8"/>
      <c r="R524" s="8"/>
      <c r="S524" s="8"/>
      <c r="T524" s="8"/>
      <c r="U524" s="8"/>
      <c r="V524" s="8"/>
      <c r="W524" s="8"/>
      <c r="X524" s="8"/>
      <c r="Y524" s="8"/>
      <c r="Z524" s="8"/>
      <c r="AA524" s="8"/>
      <c r="AB524" s="8"/>
      <c r="AC524" s="8"/>
      <c r="AD524" s="8"/>
    </row>
    <row r="525" spans="1:30" ht="12.75" customHeight="1">
      <c r="A525" s="8"/>
      <c r="B525" s="5"/>
      <c r="C525" s="5"/>
      <c r="D525" s="5"/>
      <c r="E525" s="8" t="e">
        <f>VLOOKUP($D525,#REF!,2,0)</f>
        <v>#REF!</v>
      </c>
      <c r="F525" s="8" t="e">
        <f>VLOOKUP($D525,#REF!,3,0)</f>
        <v>#REF!</v>
      </c>
      <c r="G525" s="8"/>
      <c r="H525" s="8" t="s">
        <v>14</v>
      </c>
      <c r="I525" s="8" t="s">
        <v>1854</v>
      </c>
      <c r="J525" s="8" t="str">
        <f t="shared" si="3"/>
        <v>_- _B00M_CANNONS_</v>
      </c>
      <c r="K525" s="8"/>
      <c r="L525" s="8"/>
      <c r="M525" s="8"/>
      <c r="N525" s="8"/>
      <c r="O525" s="8"/>
      <c r="P525" s="8"/>
      <c r="Q525" s="8"/>
      <c r="R525" s="8"/>
      <c r="S525" s="8"/>
      <c r="T525" s="8"/>
      <c r="U525" s="8"/>
      <c r="V525" s="8"/>
      <c r="W525" s="8"/>
      <c r="X525" s="8"/>
      <c r="Y525" s="8"/>
      <c r="Z525" s="8"/>
      <c r="AA525" s="8"/>
      <c r="AB525" s="8"/>
      <c r="AC525" s="8"/>
      <c r="AD525" s="8"/>
    </row>
    <row r="526" spans="1:30" ht="12.75" customHeight="1">
      <c r="A526" s="8"/>
      <c r="B526" s="5"/>
      <c r="C526" s="5"/>
      <c r="D526" s="5"/>
      <c r="E526" s="8" t="e">
        <f>VLOOKUP($D526,#REF!,2,0)</f>
        <v>#REF!</v>
      </c>
      <c r="F526" s="8" t="e">
        <f>VLOOKUP($D526,#REF!,3,0)</f>
        <v>#REF!</v>
      </c>
      <c r="G526" s="8"/>
      <c r="H526" s="8" t="s">
        <v>14</v>
      </c>
      <c r="I526" s="8" t="s">
        <v>1854</v>
      </c>
      <c r="J526" s="8" t="str">
        <f t="shared" si="3"/>
        <v>_- _B00M_CANNONS_</v>
      </c>
      <c r="K526" s="8"/>
      <c r="L526" s="8"/>
      <c r="M526" s="8"/>
      <c r="N526" s="8"/>
      <c r="O526" s="8"/>
      <c r="P526" s="8"/>
      <c r="Q526" s="8"/>
      <c r="R526" s="8"/>
      <c r="S526" s="8"/>
      <c r="T526" s="8"/>
      <c r="U526" s="8"/>
      <c r="V526" s="8"/>
      <c r="W526" s="8"/>
      <c r="X526" s="8"/>
      <c r="Y526" s="8"/>
      <c r="Z526" s="8"/>
      <c r="AA526" s="8"/>
      <c r="AB526" s="8"/>
      <c r="AC526" s="8"/>
      <c r="AD526" s="8"/>
    </row>
    <row r="527" spans="1:30" ht="12.75" customHeight="1">
      <c r="A527" s="8"/>
      <c r="B527" s="5"/>
      <c r="C527" s="5"/>
      <c r="D527" s="5"/>
      <c r="E527" s="8" t="e">
        <f>VLOOKUP($D527,#REF!,2,0)</f>
        <v>#REF!</v>
      </c>
      <c r="F527" s="8" t="e">
        <f>VLOOKUP($D527,#REF!,3,0)</f>
        <v>#REF!</v>
      </c>
      <c r="G527" s="8"/>
      <c r="H527" s="8" t="s">
        <v>14</v>
      </c>
      <c r="I527" s="8" t="s">
        <v>1854</v>
      </c>
      <c r="J527" s="8" t="str">
        <f t="shared" si="3"/>
        <v>_- _B00M_CANNONS_</v>
      </c>
      <c r="K527" s="8"/>
      <c r="L527" s="8"/>
      <c r="M527" s="8"/>
      <c r="N527" s="8"/>
      <c r="O527" s="8"/>
      <c r="P527" s="8"/>
      <c r="Q527" s="8"/>
      <c r="R527" s="8"/>
      <c r="S527" s="8"/>
      <c r="T527" s="8"/>
      <c r="U527" s="8"/>
      <c r="V527" s="8"/>
      <c r="W527" s="8"/>
      <c r="X527" s="8"/>
      <c r="Y527" s="8"/>
      <c r="Z527" s="8"/>
      <c r="AA527" s="8"/>
      <c r="AB527" s="8"/>
      <c r="AC527" s="8"/>
      <c r="AD527" s="8"/>
    </row>
    <row r="528" spans="1:30" ht="12.75" customHeight="1">
      <c r="A528" s="8"/>
      <c r="B528" s="5"/>
      <c r="C528" s="5"/>
      <c r="D528" s="5"/>
      <c r="E528" s="8" t="e">
        <f>VLOOKUP($D528,#REF!,2,0)</f>
        <v>#REF!</v>
      </c>
      <c r="F528" s="8" t="e">
        <f>VLOOKUP($D528,#REF!,3,0)</f>
        <v>#REF!</v>
      </c>
      <c r="G528" s="8"/>
      <c r="H528" s="8" t="s">
        <v>14</v>
      </c>
      <c r="I528" s="8" t="s">
        <v>1854</v>
      </c>
      <c r="J528" s="8" t="str">
        <f t="shared" si="3"/>
        <v>_- _B00M_CANNONS_</v>
      </c>
      <c r="K528" s="8"/>
      <c r="L528" s="8"/>
      <c r="M528" s="8"/>
      <c r="N528" s="8"/>
      <c r="O528" s="8"/>
      <c r="P528" s="8"/>
      <c r="Q528" s="8"/>
      <c r="R528" s="8"/>
      <c r="S528" s="8"/>
      <c r="T528" s="8"/>
      <c r="U528" s="8"/>
      <c r="V528" s="8"/>
      <c r="W528" s="8"/>
      <c r="X528" s="8"/>
      <c r="Y528" s="8"/>
      <c r="Z528" s="8"/>
      <c r="AA528" s="8"/>
      <c r="AB528" s="8"/>
      <c r="AC528" s="8"/>
      <c r="AD528" s="8"/>
    </row>
    <row r="529" spans="1:30" ht="12.75" customHeight="1">
      <c r="A529" s="8"/>
      <c r="B529" s="5"/>
      <c r="C529" s="5"/>
      <c r="D529" s="5"/>
      <c r="E529" s="8" t="e">
        <f>VLOOKUP($D529,#REF!,2,0)</f>
        <v>#REF!</v>
      </c>
      <c r="F529" s="8" t="e">
        <f>VLOOKUP($D529,#REF!,3,0)</f>
        <v>#REF!</v>
      </c>
      <c r="G529" s="8"/>
      <c r="H529" s="8" t="s">
        <v>14</v>
      </c>
      <c r="I529" s="8" t="s">
        <v>1854</v>
      </c>
      <c r="J529" s="8" t="str">
        <f t="shared" si="3"/>
        <v>_- _B00M_CANNONS_</v>
      </c>
      <c r="K529" s="8"/>
      <c r="L529" s="8"/>
      <c r="M529" s="8"/>
      <c r="N529" s="8"/>
      <c r="O529" s="8"/>
      <c r="P529" s="8"/>
      <c r="Q529" s="8"/>
      <c r="R529" s="8"/>
      <c r="S529" s="8"/>
      <c r="T529" s="8"/>
      <c r="U529" s="8"/>
      <c r="V529" s="8"/>
      <c r="W529" s="8"/>
      <c r="X529" s="8"/>
      <c r="Y529" s="8"/>
      <c r="Z529" s="8"/>
      <c r="AA529" s="8"/>
      <c r="AB529" s="8"/>
      <c r="AC529" s="8"/>
      <c r="AD529" s="8"/>
    </row>
    <row r="530" spans="1:30" ht="12.75" customHeight="1">
      <c r="A530" s="8"/>
      <c r="B530" s="5"/>
      <c r="C530" s="5"/>
      <c r="D530" s="5"/>
      <c r="E530" s="8" t="e">
        <f>VLOOKUP($D530,#REF!,2,0)</f>
        <v>#REF!</v>
      </c>
      <c r="F530" s="8" t="e">
        <f>VLOOKUP($D530,#REF!,3,0)</f>
        <v>#REF!</v>
      </c>
      <c r="G530" s="8"/>
      <c r="H530" s="8" t="s">
        <v>14</v>
      </c>
      <c r="I530" s="8" t="s">
        <v>1854</v>
      </c>
      <c r="J530" s="8" t="str">
        <f t="shared" si="3"/>
        <v>_- _B00M_CANNONS_</v>
      </c>
      <c r="K530" s="8"/>
      <c r="L530" s="8"/>
      <c r="M530" s="8"/>
      <c r="N530" s="8"/>
      <c r="O530" s="8"/>
      <c r="P530" s="8"/>
      <c r="Q530" s="8"/>
      <c r="R530" s="8"/>
      <c r="S530" s="8"/>
      <c r="T530" s="8"/>
      <c r="U530" s="8"/>
      <c r="V530" s="8"/>
      <c r="W530" s="8"/>
      <c r="X530" s="8"/>
      <c r="Y530" s="8"/>
      <c r="Z530" s="8"/>
      <c r="AA530" s="8"/>
      <c r="AB530" s="8"/>
      <c r="AC530" s="8"/>
      <c r="AD530" s="8"/>
    </row>
    <row r="531" spans="1:30" ht="12.75" customHeight="1">
      <c r="A531" s="8"/>
      <c r="B531" s="5"/>
      <c r="C531" s="5"/>
      <c r="D531" s="5"/>
      <c r="E531" s="8" t="e">
        <f>VLOOKUP($D531,#REF!,2,0)</f>
        <v>#REF!</v>
      </c>
      <c r="F531" s="8" t="e">
        <f>VLOOKUP($D531,#REF!,3,0)</f>
        <v>#REF!</v>
      </c>
      <c r="G531" s="8"/>
      <c r="H531" s="8" t="s">
        <v>14</v>
      </c>
      <c r="I531" s="8" t="s">
        <v>1854</v>
      </c>
      <c r="J531" s="8" t="str">
        <f t="shared" si="3"/>
        <v>_- _B00M_CANNONS_</v>
      </c>
      <c r="K531" s="8"/>
      <c r="L531" s="8"/>
      <c r="M531" s="8"/>
      <c r="N531" s="8"/>
      <c r="O531" s="8"/>
      <c r="P531" s="8"/>
      <c r="Q531" s="8"/>
      <c r="R531" s="8"/>
      <c r="S531" s="8"/>
      <c r="T531" s="8"/>
      <c r="U531" s="8"/>
      <c r="V531" s="8"/>
      <c r="W531" s="8"/>
      <c r="X531" s="8"/>
      <c r="Y531" s="8"/>
      <c r="Z531" s="8"/>
      <c r="AA531" s="8"/>
      <c r="AB531" s="8"/>
      <c r="AC531" s="8"/>
      <c r="AD531" s="8"/>
    </row>
    <row r="532" spans="1:30" ht="12.75" customHeight="1">
      <c r="A532" s="8"/>
      <c r="B532" s="5"/>
      <c r="C532" s="5"/>
      <c r="D532" s="5"/>
      <c r="E532" s="8" t="e">
        <f>VLOOKUP($D532,#REF!,2,0)</f>
        <v>#REF!</v>
      </c>
      <c r="F532" s="8" t="e">
        <f>VLOOKUP($D532,#REF!,3,0)</f>
        <v>#REF!</v>
      </c>
      <c r="G532" s="8"/>
      <c r="H532" s="8" t="s">
        <v>14</v>
      </c>
      <c r="I532" s="8" t="s">
        <v>1854</v>
      </c>
      <c r="J532" s="8" t="str">
        <f t="shared" si="3"/>
        <v>_- _B00M_CANNONS_</v>
      </c>
      <c r="K532" s="8"/>
      <c r="L532" s="8"/>
      <c r="M532" s="8"/>
      <c r="N532" s="8"/>
      <c r="O532" s="8"/>
      <c r="P532" s="8"/>
      <c r="Q532" s="8"/>
      <c r="R532" s="8"/>
      <c r="S532" s="8"/>
      <c r="T532" s="8"/>
      <c r="U532" s="8"/>
      <c r="V532" s="8"/>
      <c r="W532" s="8"/>
      <c r="X532" s="8"/>
      <c r="Y532" s="8"/>
      <c r="Z532" s="8"/>
      <c r="AA532" s="8"/>
      <c r="AB532" s="8"/>
      <c r="AC532" s="8"/>
      <c r="AD532" s="8"/>
    </row>
    <row r="533" spans="1:30" ht="12.75" customHeight="1">
      <c r="A533" s="8"/>
      <c r="B533" s="5"/>
      <c r="C533" s="5"/>
      <c r="D533" s="5"/>
      <c r="E533" s="8" t="e">
        <f>VLOOKUP($D533,#REF!,2,0)</f>
        <v>#REF!</v>
      </c>
      <c r="F533" s="8" t="e">
        <f>VLOOKUP($D533,#REF!,3,0)</f>
        <v>#REF!</v>
      </c>
      <c r="G533" s="8"/>
      <c r="H533" s="8" t="s">
        <v>14</v>
      </c>
      <c r="I533" s="8" t="s">
        <v>1854</v>
      </c>
      <c r="J533" s="8" t="str">
        <f t="shared" si="3"/>
        <v>_- _B00M_CANNONS_</v>
      </c>
      <c r="K533" s="8"/>
      <c r="L533" s="8"/>
      <c r="M533" s="8"/>
      <c r="N533" s="8"/>
      <c r="O533" s="8"/>
      <c r="P533" s="8"/>
      <c r="Q533" s="8"/>
      <c r="R533" s="8"/>
      <c r="S533" s="8"/>
      <c r="T533" s="8"/>
      <c r="U533" s="8"/>
      <c r="V533" s="8"/>
      <c r="W533" s="8"/>
      <c r="X533" s="8"/>
      <c r="Y533" s="8"/>
      <c r="Z533" s="8"/>
      <c r="AA533" s="8"/>
      <c r="AB533" s="8"/>
      <c r="AC533" s="8"/>
      <c r="AD533" s="8"/>
    </row>
    <row r="534" spans="1:30" ht="12.75" customHeight="1">
      <c r="A534" s="8"/>
      <c r="B534" s="5"/>
      <c r="C534" s="5"/>
      <c r="D534" s="5"/>
      <c r="E534" s="8" t="e">
        <f>VLOOKUP($D534,#REF!,2,0)</f>
        <v>#REF!</v>
      </c>
      <c r="F534" s="8" t="e">
        <f>VLOOKUP($D534,#REF!,3,0)</f>
        <v>#REF!</v>
      </c>
      <c r="G534" s="8"/>
      <c r="H534" s="8" t="s">
        <v>14</v>
      </c>
      <c r="I534" s="8" t="s">
        <v>1854</v>
      </c>
      <c r="J534" s="8" t="str">
        <f t="shared" si="3"/>
        <v>_- _B00M_CANNONS_</v>
      </c>
      <c r="K534" s="8"/>
      <c r="L534" s="8"/>
      <c r="M534" s="8"/>
      <c r="N534" s="8"/>
      <c r="O534" s="8"/>
      <c r="P534" s="8"/>
      <c r="Q534" s="8"/>
      <c r="R534" s="8"/>
      <c r="S534" s="8"/>
      <c r="T534" s="8"/>
      <c r="U534" s="8"/>
      <c r="V534" s="8"/>
      <c r="W534" s="8"/>
      <c r="X534" s="8"/>
      <c r="Y534" s="8"/>
      <c r="Z534" s="8"/>
      <c r="AA534" s="8"/>
      <c r="AB534" s="8"/>
      <c r="AC534" s="8"/>
      <c r="AD534" s="8"/>
    </row>
    <row r="535" spans="1:30" ht="12.75" customHeight="1">
      <c r="A535" s="8"/>
      <c r="B535" s="5"/>
      <c r="C535" s="5"/>
      <c r="D535" s="5"/>
      <c r="E535" s="8" t="e">
        <f>VLOOKUP($D535,#REF!,2,0)</f>
        <v>#REF!</v>
      </c>
      <c r="F535" s="8" t="e">
        <f>VLOOKUP($D535,#REF!,3,0)</f>
        <v>#REF!</v>
      </c>
      <c r="G535" s="8"/>
      <c r="H535" s="8" t="s">
        <v>14</v>
      </c>
      <c r="I535" s="8" t="s">
        <v>1854</v>
      </c>
      <c r="J535" s="8" t="str">
        <f t="shared" si="3"/>
        <v>_- _B00M_CANNONS_</v>
      </c>
      <c r="K535" s="8"/>
      <c r="L535" s="8"/>
      <c r="M535" s="8"/>
      <c r="N535" s="8"/>
      <c r="O535" s="8"/>
      <c r="P535" s="8"/>
      <c r="Q535" s="8"/>
      <c r="R535" s="8"/>
      <c r="S535" s="8"/>
      <c r="T535" s="8"/>
      <c r="U535" s="8"/>
      <c r="V535" s="8"/>
      <c r="W535" s="8"/>
      <c r="X535" s="8"/>
      <c r="Y535" s="8"/>
      <c r="Z535" s="8"/>
      <c r="AA535" s="8"/>
      <c r="AB535" s="8"/>
      <c r="AC535" s="8"/>
      <c r="AD535" s="8"/>
    </row>
    <row r="536" spans="1:30" ht="12.75" customHeight="1">
      <c r="A536" s="8"/>
      <c r="B536" s="5"/>
      <c r="C536" s="5"/>
      <c r="D536" s="5"/>
      <c r="E536" s="8" t="e">
        <f>VLOOKUP($D536,#REF!,2,0)</f>
        <v>#REF!</v>
      </c>
      <c r="F536" s="8" t="e">
        <f>VLOOKUP($D536,#REF!,3,0)</f>
        <v>#REF!</v>
      </c>
      <c r="G536" s="8"/>
      <c r="H536" s="8" t="s">
        <v>14</v>
      </c>
      <c r="I536" s="8" t="s">
        <v>1854</v>
      </c>
      <c r="J536" s="8" t="str">
        <f t="shared" si="3"/>
        <v>_- _B00M_CANNONS_</v>
      </c>
      <c r="K536" s="8"/>
      <c r="L536" s="8"/>
      <c r="M536" s="8"/>
      <c r="N536" s="8"/>
      <c r="O536" s="8"/>
      <c r="P536" s="8"/>
      <c r="Q536" s="8"/>
      <c r="R536" s="8"/>
      <c r="S536" s="8"/>
      <c r="T536" s="8"/>
      <c r="U536" s="8"/>
      <c r="V536" s="8"/>
      <c r="W536" s="8"/>
      <c r="X536" s="8"/>
      <c r="Y536" s="8"/>
      <c r="Z536" s="8"/>
      <c r="AA536" s="8"/>
      <c r="AB536" s="8"/>
      <c r="AC536" s="8"/>
      <c r="AD536" s="8"/>
    </row>
    <row r="537" spans="1:30" ht="12.75" customHeight="1">
      <c r="A537" s="8"/>
      <c r="B537" s="5"/>
      <c r="C537" s="5"/>
      <c r="D537" s="5"/>
      <c r="E537" s="8" t="e">
        <f>VLOOKUP($D537,#REF!,2,0)</f>
        <v>#REF!</v>
      </c>
      <c r="F537" s="8" t="e">
        <f>VLOOKUP($D537,#REF!,3,0)</f>
        <v>#REF!</v>
      </c>
      <c r="G537" s="8"/>
      <c r="H537" s="8" t="s">
        <v>14</v>
      </c>
      <c r="I537" s="8" t="s">
        <v>1854</v>
      </c>
      <c r="J537" s="8" t="str">
        <f t="shared" si="3"/>
        <v>_- _B00M_CANNONS_</v>
      </c>
      <c r="K537" s="8"/>
      <c r="L537" s="8"/>
      <c r="M537" s="8"/>
      <c r="N537" s="8"/>
      <c r="O537" s="8"/>
      <c r="P537" s="8"/>
      <c r="Q537" s="8"/>
      <c r="R537" s="8"/>
      <c r="S537" s="8"/>
      <c r="T537" s="8"/>
      <c r="U537" s="8"/>
      <c r="V537" s="8"/>
      <c r="W537" s="8"/>
      <c r="X537" s="8"/>
      <c r="Y537" s="8"/>
      <c r="Z537" s="8"/>
      <c r="AA537" s="8"/>
      <c r="AB537" s="8"/>
      <c r="AC537" s="8"/>
      <c r="AD537" s="8"/>
    </row>
    <row r="538" spans="1:30" ht="12.75" customHeight="1">
      <c r="A538" s="8"/>
      <c r="B538" s="5"/>
      <c r="C538" s="5"/>
      <c r="D538" s="5"/>
      <c r="E538" s="8" t="e">
        <f>VLOOKUP($D538,#REF!,2,0)</f>
        <v>#REF!</v>
      </c>
      <c r="F538" s="8" t="e">
        <f>VLOOKUP($D538,#REF!,3,0)</f>
        <v>#REF!</v>
      </c>
      <c r="G538" s="8"/>
      <c r="H538" s="8" t="s">
        <v>14</v>
      </c>
      <c r="I538" s="8" t="s">
        <v>1854</v>
      </c>
      <c r="J538" s="8" t="str">
        <f t="shared" si="3"/>
        <v>_- _B00M_CANNONS_</v>
      </c>
      <c r="K538" s="8"/>
      <c r="L538" s="8"/>
      <c r="M538" s="8"/>
      <c r="N538" s="8"/>
      <c r="O538" s="8"/>
      <c r="P538" s="8"/>
      <c r="Q538" s="8"/>
      <c r="R538" s="8"/>
      <c r="S538" s="8"/>
      <c r="T538" s="8"/>
      <c r="U538" s="8"/>
      <c r="V538" s="8"/>
      <c r="W538" s="8"/>
      <c r="X538" s="8"/>
      <c r="Y538" s="8"/>
      <c r="Z538" s="8"/>
      <c r="AA538" s="8"/>
      <c r="AB538" s="8"/>
      <c r="AC538" s="8"/>
      <c r="AD538" s="8"/>
    </row>
    <row r="539" spans="1:30" ht="12.75" customHeight="1">
      <c r="A539" s="8"/>
      <c r="B539" s="5"/>
      <c r="C539" s="5"/>
      <c r="D539" s="5"/>
      <c r="E539" s="8" t="e">
        <f>VLOOKUP($D539,#REF!,2,0)</f>
        <v>#REF!</v>
      </c>
      <c r="F539" s="8" t="e">
        <f>VLOOKUP($D539,#REF!,3,0)</f>
        <v>#REF!</v>
      </c>
      <c r="G539" s="8"/>
      <c r="H539" s="8" t="s">
        <v>14</v>
      </c>
      <c r="I539" s="8" t="s">
        <v>1854</v>
      </c>
      <c r="J539" s="8" t="str">
        <f t="shared" si="3"/>
        <v>_- _B00M_CANNONS_</v>
      </c>
      <c r="K539" s="8"/>
      <c r="L539" s="8"/>
      <c r="M539" s="8"/>
      <c r="N539" s="8"/>
      <c r="O539" s="8"/>
      <c r="P539" s="8"/>
      <c r="Q539" s="8"/>
      <c r="R539" s="8"/>
      <c r="S539" s="8"/>
      <c r="T539" s="8"/>
      <c r="U539" s="8"/>
      <c r="V539" s="8"/>
      <c r="W539" s="8"/>
      <c r="X539" s="8"/>
      <c r="Y539" s="8"/>
      <c r="Z539" s="8"/>
      <c r="AA539" s="8"/>
      <c r="AB539" s="8"/>
      <c r="AC539" s="8"/>
      <c r="AD539" s="8"/>
    </row>
    <row r="540" spans="1:30" ht="12.75" customHeight="1">
      <c r="A540" s="8"/>
      <c r="B540" s="5"/>
      <c r="C540" s="5"/>
      <c r="D540" s="5"/>
      <c r="E540" s="8" t="e">
        <f>VLOOKUP($D540,#REF!,2,0)</f>
        <v>#REF!</v>
      </c>
      <c r="F540" s="8" t="e">
        <f>VLOOKUP($D540,#REF!,3,0)</f>
        <v>#REF!</v>
      </c>
      <c r="G540" s="8"/>
      <c r="H540" s="8" t="s">
        <v>14</v>
      </c>
      <c r="I540" s="8" t="s">
        <v>1854</v>
      </c>
      <c r="J540" s="8" t="str">
        <f t="shared" si="3"/>
        <v>_- _B00M_CANNONS_</v>
      </c>
      <c r="K540" s="8"/>
      <c r="L540" s="8"/>
      <c r="M540" s="8"/>
      <c r="N540" s="8"/>
      <c r="O540" s="8"/>
      <c r="P540" s="8"/>
      <c r="Q540" s="8"/>
      <c r="R540" s="8"/>
      <c r="S540" s="8"/>
      <c r="T540" s="8"/>
      <c r="U540" s="8"/>
      <c r="V540" s="8"/>
      <c r="W540" s="8"/>
      <c r="X540" s="8"/>
      <c r="Y540" s="8"/>
      <c r="Z540" s="8"/>
      <c r="AA540" s="8"/>
      <c r="AB540" s="8"/>
      <c r="AC540" s="8"/>
      <c r="AD540" s="8"/>
    </row>
    <row r="541" spans="1:30" ht="12.75" customHeight="1">
      <c r="A541" s="8"/>
      <c r="B541" s="5"/>
      <c r="C541" s="5"/>
      <c r="D541" s="5"/>
      <c r="E541" s="8" t="e">
        <f>VLOOKUP($D541,#REF!,2,0)</f>
        <v>#REF!</v>
      </c>
      <c r="F541" s="8" t="e">
        <f>VLOOKUP($D541,#REF!,3,0)</f>
        <v>#REF!</v>
      </c>
      <c r="G541" s="8"/>
      <c r="H541" s="8" t="s">
        <v>14</v>
      </c>
      <c r="I541" s="8" t="s">
        <v>1854</v>
      </c>
      <c r="J541" s="8" t="str">
        <f t="shared" si="3"/>
        <v>_- _B00M_CANNONS_</v>
      </c>
      <c r="K541" s="8"/>
      <c r="L541" s="8"/>
      <c r="M541" s="8"/>
      <c r="N541" s="8"/>
      <c r="O541" s="8"/>
      <c r="P541" s="8"/>
      <c r="Q541" s="8"/>
      <c r="R541" s="8"/>
      <c r="S541" s="8"/>
      <c r="T541" s="8"/>
      <c r="U541" s="8"/>
      <c r="V541" s="8"/>
      <c r="W541" s="8"/>
      <c r="X541" s="8"/>
      <c r="Y541" s="8"/>
      <c r="Z541" s="8"/>
      <c r="AA541" s="8"/>
      <c r="AB541" s="8"/>
      <c r="AC541" s="8"/>
      <c r="AD541" s="8"/>
    </row>
    <row r="542" spans="1:30" ht="12.75" customHeight="1">
      <c r="A542" s="8"/>
      <c r="B542" s="5"/>
      <c r="C542" s="5"/>
      <c r="D542" s="5"/>
      <c r="E542" s="8" t="e">
        <f>VLOOKUP($D542,#REF!,2,0)</f>
        <v>#REF!</v>
      </c>
      <c r="F542" s="8" t="e">
        <f>VLOOKUP($D542,#REF!,3,0)</f>
        <v>#REF!</v>
      </c>
      <c r="G542" s="8"/>
      <c r="H542" s="8" t="s">
        <v>14</v>
      </c>
      <c r="I542" s="8" t="s">
        <v>1854</v>
      </c>
      <c r="J542" s="8" t="str">
        <f t="shared" si="3"/>
        <v>_- _B00M_CANNONS_</v>
      </c>
      <c r="K542" s="8"/>
      <c r="L542" s="8"/>
      <c r="M542" s="8"/>
      <c r="N542" s="8"/>
      <c r="O542" s="8"/>
      <c r="P542" s="8"/>
      <c r="Q542" s="8"/>
      <c r="R542" s="8"/>
      <c r="S542" s="8"/>
      <c r="T542" s="8"/>
      <c r="U542" s="8"/>
      <c r="V542" s="8"/>
      <c r="W542" s="8"/>
      <c r="X542" s="8"/>
      <c r="Y542" s="8"/>
      <c r="Z542" s="8"/>
      <c r="AA542" s="8"/>
      <c r="AB542" s="8"/>
      <c r="AC542" s="8"/>
      <c r="AD542" s="8"/>
    </row>
    <row r="543" spans="1:30" ht="12.75" customHeight="1">
      <c r="A543" s="8"/>
      <c r="B543" s="5"/>
      <c r="C543" s="5"/>
      <c r="D543" s="5"/>
      <c r="E543" s="8" t="e">
        <f>VLOOKUP($D543,#REF!,2,0)</f>
        <v>#REF!</v>
      </c>
      <c r="F543" s="8" t="e">
        <f>VLOOKUP($D543,#REF!,3,0)</f>
        <v>#REF!</v>
      </c>
      <c r="G543" s="8"/>
      <c r="H543" s="8" t="s">
        <v>14</v>
      </c>
      <c r="I543" s="8" t="s">
        <v>1854</v>
      </c>
      <c r="J543" s="8" t="str">
        <f t="shared" si="3"/>
        <v>_- _B00M_CANNONS_</v>
      </c>
      <c r="K543" s="8"/>
      <c r="L543" s="8"/>
      <c r="M543" s="8"/>
      <c r="N543" s="8"/>
      <c r="O543" s="8"/>
      <c r="P543" s="8"/>
      <c r="Q543" s="8"/>
      <c r="R543" s="8"/>
      <c r="S543" s="8"/>
      <c r="T543" s="8"/>
      <c r="U543" s="8"/>
      <c r="V543" s="8"/>
      <c r="W543" s="8"/>
      <c r="X543" s="8"/>
      <c r="Y543" s="8"/>
      <c r="Z543" s="8"/>
      <c r="AA543" s="8"/>
      <c r="AB543" s="8"/>
      <c r="AC543" s="8"/>
      <c r="AD543" s="8"/>
    </row>
    <row r="544" spans="1:30" ht="12.75" customHeight="1">
      <c r="A544" s="8"/>
      <c r="B544" s="5"/>
      <c r="C544" s="5"/>
      <c r="D544" s="5"/>
      <c r="E544" s="8" t="e">
        <f>VLOOKUP($D544,#REF!,2,0)</f>
        <v>#REF!</v>
      </c>
      <c r="F544" s="8" t="e">
        <f>VLOOKUP($D544,#REF!,3,0)</f>
        <v>#REF!</v>
      </c>
      <c r="G544" s="8"/>
      <c r="H544" s="8" t="s">
        <v>14</v>
      </c>
      <c r="I544" s="8" t="s">
        <v>1854</v>
      </c>
      <c r="J544" s="8" t="str">
        <f t="shared" si="3"/>
        <v>_- _B00M_CANNONS_</v>
      </c>
      <c r="K544" s="8"/>
      <c r="L544" s="8"/>
      <c r="M544" s="8"/>
      <c r="N544" s="8"/>
      <c r="O544" s="8"/>
      <c r="P544" s="8"/>
      <c r="Q544" s="8"/>
      <c r="R544" s="8"/>
      <c r="S544" s="8"/>
      <c r="T544" s="8"/>
      <c r="U544" s="8"/>
      <c r="V544" s="8"/>
      <c r="W544" s="8"/>
      <c r="X544" s="8"/>
      <c r="Y544" s="8"/>
      <c r="Z544" s="8"/>
      <c r="AA544" s="8"/>
      <c r="AB544" s="8"/>
      <c r="AC544" s="8"/>
      <c r="AD544" s="8"/>
    </row>
    <row r="545" spans="1:30" ht="12.75" customHeight="1">
      <c r="A545" s="8"/>
      <c r="B545" s="5"/>
      <c r="C545" s="5"/>
      <c r="D545" s="5"/>
      <c r="E545" s="8" t="e">
        <f>VLOOKUP($D545,#REF!,2,0)</f>
        <v>#REF!</v>
      </c>
      <c r="F545" s="8" t="e">
        <f>VLOOKUP($D545,#REF!,3,0)</f>
        <v>#REF!</v>
      </c>
      <c r="G545" s="8"/>
      <c r="H545" s="8" t="s">
        <v>14</v>
      </c>
      <c r="I545" s="8" t="s">
        <v>1854</v>
      </c>
      <c r="J545" s="8" t="str">
        <f t="shared" si="3"/>
        <v>_- _B00M_CANNONS_</v>
      </c>
      <c r="K545" s="8"/>
      <c r="L545" s="8"/>
      <c r="M545" s="8"/>
      <c r="N545" s="8"/>
      <c r="O545" s="8"/>
      <c r="P545" s="8"/>
      <c r="Q545" s="8"/>
      <c r="R545" s="8"/>
      <c r="S545" s="8"/>
      <c r="T545" s="8"/>
      <c r="U545" s="8"/>
      <c r="V545" s="8"/>
      <c r="W545" s="8"/>
      <c r="X545" s="8"/>
      <c r="Y545" s="8"/>
      <c r="Z545" s="8"/>
      <c r="AA545" s="8"/>
      <c r="AB545" s="8"/>
      <c r="AC545" s="8"/>
      <c r="AD545" s="8"/>
    </row>
    <row r="546" spans="1:30" ht="12.75" customHeight="1">
      <c r="A546" s="8"/>
      <c r="B546" s="5"/>
      <c r="C546" s="5"/>
      <c r="D546" s="5"/>
      <c r="E546" s="8" t="e">
        <f>VLOOKUP($D546,#REF!,2,0)</f>
        <v>#REF!</v>
      </c>
      <c r="F546" s="8" t="e">
        <f>VLOOKUP($D546,#REF!,3,0)</f>
        <v>#REF!</v>
      </c>
      <c r="G546" s="8"/>
      <c r="H546" s="8" t="s">
        <v>14</v>
      </c>
      <c r="I546" s="8" t="s">
        <v>1854</v>
      </c>
      <c r="J546" s="8" t="str">
        <f t="shared" si="3"/>
        <v>_- _B00M_CANNONS_</v>
      </c>
      <c r="K546" s="8"/>
      <c r="L546" s="8"/>
      <c r="M546" s="8"/>
      <c r="N546" s="8"/>
      <c r="O546" s="8"/>
      <c r="P546" s="8"/>
      <c r="Q546" s="8"/>
      <c r="R546" s="8"/>
      <c r="S546" s="8"/>
      <c r="T546" s="8"/>
      <c r="U546" s="8"/>
      <c r="V546" s="8"/>
      <c r="W546" s="8"/>
      <c r="X546" s="8"/>
      <c r="Y546" s="8"/>
      <c r="Z546" s="8"/>
      <c r="AA546" s="8"/>
      <c r="AB546" s="8"/>
      <c r="AC546" s="8"/>
      <c r="AD546" s="8"/>
    </row>
    <row r="547" spans="1:30" ht="12.75" customHeight="1">
      <c r="A547" s="8"/>
      <c r="B547" s="5"/>
      <c r="C547" s="5"/>
      <c r="D547" s="5"/>
      <c r="E547" s="8" t="e">
        <f>VLOOKUP($D547,#REF!,2,0)</f>
        <v>#REF!</v>
      </c>
      <c r="F547" s="8" t="e">
        <f>VLOOKUP($D547,#REF!,3,0)</f>
        <v>#REF!</v>
      </c>
      <c r="G547" s="8"/>
      <c r="H547" s="8" t="s">
        <v>14</v>
      </c>
      <c r="I547" s="8" t="s">
        <v>1854</v>
      </c>
      <c r="J547" s="8" t="str">
        <f t="shared" si="3"/>
        <v>_- _B00M_CANNONS_</v>
      </c>
      <c r="K547" s="8"/>
      <c r="L547" s="8"/>
      <c r="M547" s="8"/>
      <c r="N547" s="8"/>
      <c r="O547" s="8"/>
      <c r="P547" s="8"/>
      <c r="Q547" s="8"/>
      <c r="R547" s="8"/>
      <c r="S547" s="8"/>
      <c r="T547" s="8"/>
      <c r="U547" s="8"/>
      <c r="V547" s="8"/>
      <c r="W547" s="8"/>
      <c r="X547" s="8"/>
      <c r="Y547" s="8"/>
      <c r="Z547" s="8"/>
      <c r="AA547" s="8"/>
      <c r="AB547" s="8"/>
      <c r="AC547" s="8"/>
      <c r="AD547" s="8"/>
    </row>
    <row r="548" spans="1:30" ht="12.75" customHeight="1">
      <c r="A548" s="8"/>
      <c r="B548" s="5"/>
      <c r="C548" s="5"/>
      <c r="D548" s="5"/>
      <c r="E548" s="8" t="e">
        <f>VLOOKUP($D548,#REF!,2,0)</f>
        <v>#REF!</v>
      </c>
      <c r="F548" s="8" t="e">
        <f>VLOOKUP($D548,#REF!,3,0)</f>
        <v>#REF!</v>
      </c>
      <c r="G548" s="8"/>
      <c r="H548" s="8" t="s">
        <v>14</v>
      </c>
      <c r="I548" s="8" t="s">
        <v>1854</v>
      </c>
      <c r="J548" s="8" t="str">
        <f t="shared" si="3"/>
        <v>_- _B00M_CANNONS_</v>
      </c>
      <c r="K548" s="8"/>
      <c r="L548" s="8"/>
      <c r="M548" s="8"/>
      <c r="N548" s="8"/>
      <c r="O548" s="8"/>
      <c r="P548" s="8"/>
      <c r="Q548" s="8"/>
      <c r="R548" s="8"/>
      <c r="S548" s="8"/>
      <c r="T548" s="8"/>
      <c r="U548" s="8"/>
      <c r="V548" s="8"/>
      <c r="W548" s="8"/>
      <c r="X548" s="8"/>
      <c r="Y548" s="8"/>
      <c r="Z548" s="8"/>
      <c r="AA548" s="8"/>
      <c r="AB548" s="8"/>
      <c r="AC548" s="8"/>
      <c r="AD548" s="8"/>
    </row>
    <row r="549" spans="1:30" ht="12.75" customHeight="1">
      <c r="A549" s="8"/>
      <c r="B549" s="5"/>
      <c r="C549" s="5"/>
      <c r="D549" s="5"/>
      <c r="E549" s="8" t="e">
        <f>VLOOKUP($D549,#REF!,2,0)</f>
        <v>#REF!</v>
      </c>
      <c r="F549" s="8" t="e">
        <f>VLOOKUP($D549,#REF!,3,0)</f>
        <v>#REF!</v>
      </c>
      <c r="G549" s="8"/>
      <c r="H549" s="8" t="s">
        <v>14</v>
      </c>
      <c r="I549" s="8" t="s">
        <v>1854</v>
      </c>
      <c r="J549" s="8" t="str">
        <f t="shared" si="3"/>
        <v>_- _B00M_CANNONS_</v>
      </c>
      <c r="K549" s="8"/>
      <c r="L549" s="8"/>
      <c r="M549" s="8"/>
      <c r="N549" s="8"/>
      <c r="O549" s="8"/>
      <c r="P549" s="8"/>
      <c r="Q549" s="8"/>
      <c r="R549" s="8"/>
      <c r="S549" s="8"/>
      <c r="T549" s="8"/>
      <c r="U549" s="8"/>
      <c r="V549" s="8"/>
      <c r="W549" s="8"/>
      <c r="X549" s="8"/>
      <c r="Y549" s="8"/>
      <c r="Z549" s="8"/>
      <c r="AA549" s="8"/>
      <c r="AB549" s="8"/>
      <c r="AC549" s="8"/>
      <c r="AD549" s="8"/>
    </row>
    <row r="550" spans="1:30" ht="12.75" customHeight="1">
      <c r="A550" s="8"/>
      <c r="B550" s="5"/>
      <c r="C550" s="5"/>
      <c r="D550" s="5"/>
      <c r="E550" s="8" t="e">
        <f>VLOOKUP($D550,#REF!,2,0)</f>
        <v>#REF!</v>
      </c>
      <c r="F550" s="8" t="e">
        <f>VLOOKUP($D550,#REF!,3,0)</f>
        <v>#REF!</v>
      </c>
      <c r="G550" s="8"/>
      <c r="H550" s="8" t="s">
        <v>14</v>
      </c>
      <c r="I550" s="8" t="s">
        <v>1854</v>
      </c>
      <c r="J550" s="8" t="str">
        <f t="shared" si="3"/>
        <v>_- _B00M_CANNONS_</v>
      </c>
      <c r="K550" s="8"/>
      <c r="L550" s="8"/>
      <c r="M550" s="8"/>
      <c r="N550" s="8"/>
      <c r="O550" s="8"/>
      <c r="P550" s="8"/>
      <c r="Q550" s="8"/>
      <c r="R550" s="8"/>
      <c r="S550" s="8"/>
      <c r="T550" s="8"/>
      <c r="U550" s="8"/>
      <c r="V550" s="8"/>
      <c r="W550" s="8"/>
      <c r="X550" s="8"/>
      <c r="Y550" s="8"/>
      <c r="Z550" s="8"/>
      <c r="AA550" s="8"/>
      <c r="AB550" s="8"/>
      <c r="AC550" s="8"/>
      <c r="AD550" s="8"/>
    </row>
    <row r="551" spans="1:30" ht="12.75" customHeight="1">
      <c r="A551" s="8"/>
      <c r="B551" s="5"/>
      <c r="C551" s="5"/>
      <c r="D551" s="5"/>
      <c r="E551" s="8" t="e">
        <f>VLOOKUP($D551,#REF!,2,0)</f>
        <v>#REF!</v>
      </c>
      <c r="F551" s="8" t="e">
        <f>VLOOKUP($D551,#REF!,3,0)</f>
        <v>#REF!</v>
      </c>
      <c r="G551" s="8"/>
      <c r="H551" s="8" t="s">
        <v>14</v>
      </c>
      <c r="I551" s="8" t="s">
        <v>1854</v>
      </c>
      <c r="J551" s="8" t="str">
        <f t="shared" si="3"/>
        <v>_- _B00M_CANNONS_</v>
      </c>
      <c r="K551" s="8"/>
      <c r="L551" s="8"/>
      <c r="M551" s="8"/>
      <c r="N551" s="8"/>
      <c r="O551" s="8"/>
      <c r="P551" s="8"/>
      <c r="Q551" s="8"/>
      <c r="R551" s="8"/>
      <c r="S551" s="8"/>
      <c r="T551" s="8"/>
      <c r="U551" s="8"/>
      <c r="V551" s="8"/>
      <c r="W551" s="8"/>
      <c r="X551" s="8"/>
      <c r="Y551" s="8"/>
      <c r="Z551" s="8"/>
      <c r="AA551" s="8"/>
      <c r="AB551" s="8"/>
      <c r="AC551" s="8"/>
      <c r="AD551" s="8"/>
    </row>
    <row r="552" spans="1:30" ht="12.75" customHeight="1">
      <c r="A552" s="8"/>
      <c r="B552" s="5"/>
      <c r="C552" s="5"/>
      <c r="D552" s="5"/>
      <c r="E552" s="8" t="e">
        <f>VLOOKUP($D552,#REF!,2,0)</f>
        <v>#REF!</v>
      </c>
      <c r="F552" s="8" t="e">
        <f>VLOOKUP($D552,#REF!,3,0)</f>
        <v>#REF!</v>
      </c>
      <c r="G552" s="8"/>
      <c r="H552" s="8" t="s">
        <v>14</v>
      </c>
      <c r="I552" s="8" t="s">
        <v>1854</v>
      </c>
      <c r="J552" s="8" t="str">
        <f t="shared" si="3"/>
        <v>_- _B00M_CANNONS_</v>
      </c>
      <c r="K552" s="8"/>
      <c r="L552" s="8"/>
      <c r="M552" s="8"/>
      <c r="N552" s="8"/>
      <c r="O552" s="8"/>
      <c r="P552" s="8"/>
      <c r="Q552" s="8"/>
      <c r="R552" s="8"/>
      <c r="S552" s="8"/>
      <c r="T552" s="8"/>
      <c r="U552" s="8"/>
      <c r="V552" s="8"/>
      <c r="W552" s="8"/>
      <c r="X552" s="8"/>
      <c r="Y552" s="8"/>
      <c r="Z552" s="8"/>
      <c r="AA552" s="8"/>
      <c r="AB552" s="8"/>
      <c r="AC552" s="8"/>
      <c r="AD552" s="8"/>
    </row>
    <row r="553" spans="1:30" ht="12.75" customHeight="1">
      <c r="A553" s="8"/>
      <c r="B553" s="5"/>
      <c r="C553" s="5"/>
      <c r="D553" s="5"/>
      <c r="E553" s="8" t="e">
        <f>VLOOKUP($D553,#REF!,2,0)</f>
        <v>#REF!</v>
      </c>
      <c r="F553" s="8" t="e">
        <f>VLOOKUP($D553,#REF!,3,0)</f>
        <v>#REF!</v>
      </c>
      <c r="G553" s="8"/>
      <c r="H553" s="8" t="s">
        <v>14</v>
      </c>
      <c r="I553" s="8" t="s">
        <v>1854</v>
      </c>
      <c r="J553" s="8" t="str">
        <f t="shared" si="3"/>
        <v>_- _B00M_CANNONS_</v>
      </c>
      <c r="K553" s="8"/>
      <c r="L553" s="8"/>
      <c r="M553" s="8"/>
      <c r="N553" s="8"/>
      <c r="O553" s="8"/>
      <c r="P553" s="8"/>
      <c r="Q553" s="8"/>
      <c r="R553" s="8"/>
      <c r="S553" s="8"/>
      <c r="T553" s="8"/>
      <c r="U553" s="8"/>
      <c r="V553" s="8"/>
      <c r="W553" s="8"/>
      <c r="X553" s="8"/>
      <c r="Y553" s="8"/>
      <c r="Z553" s="8"/>
      <c r="AA553" s="8"/>
      <c r="AB553" s="8"/>
      <c r="AC553" s="8"/>
      <c r="AD553" s="8"/>
    </row>
    <row r="554" spans="1:30" ht="12.75" customHeight="1">
      <c r="A554" s="8"/>
      <c r="B554" s="5"/>
      <c r="C554" s="5"/>
      <c r="D554" s="5"/>
      <c r="E554" s="8" t="e">
        <f>VLOOKUP($D554,#REF!,2,0)</f>
        <v>#REF!</v>
      </c>
      <c r="F554" s="8" t="e">
        <f>VLOOKUP($D554,#REF!,3,0)</f>
        <v>#REF!</v>
      </c>
      <c r="G554" s="8"/>
      <c r="H554" s="8" t="s">
        <v>14</v>
      </c>
      <c r="I554" s="8" t="s">
        <v>1854</v>
      </c>
      <c r="J554" s="8" t="str">
        <f t="shared" si="3"/>
        <v>_- _B00M_CANNONS_</v>
      </c>
      <c r="K554" s="8"/>
      <c r="L554" s="8"/>
      <c r="M554" s="8"/>
      <c r="N554" s="8"/>
      <c r="O554" s="8"/>
      <c r="P554" s="8"/>
      <c r="Q554" s="8"/>
      <c r="R554" s="8"/>
      <c r="S554" s="8"/>
      <c r="T554" s="8"/>
      <c r="U554" s="8"/>
      <c r="V554" s="8"/>
      <c r="W554" s="8"/>
      <c r="X554" s="8"/>
      <c r="Y554" s="8"/>
      <c r="Z554" s="8"/>
      <c r="AA554" s="8"/>
      <c r="AB554" s="8"/>
      <c r="AC554" s="8"/>
      <c r="AD554" s="8"/>
    </row>
    <row r="555" spans="1:30" ht="12.75" customHeight="1">
      <c r="A555" s="8"/>
      <c r="B555" s="5"/>
      <c r="C555" s="5"/>
      <c r="D555" s="5"/>
      <c r="E555" s="8" t="e">
        <f>VLOOKUP($D555,#REF!,2,0)</f>
        <v>#REF!</v>
      </c>
      <c r="F555" s="8" t="e">
        <f>VLOOKUP($D555,#REF!,3,0)</f>
        <v>#REF!</v>
      </c>
      <c r="G555" s="8"/>
      <c r="H555" s="8" t="s">
        <v>14</v>
      </c>
      <c r="I555" s="8" t="s">
        <v>1854</v>
      </c>
      <c r="J555" s="8" t="str">
        <f t="shared" si="3"/>
        <v>_- _B00M_CANNONS_</v>
      </c>
      <c r="K555" s="8"/>
      <c r="L555" s="8"/>
      <c r="M555" s="8"/>
      <c r="N555" s="8"/>
      <c r="O555" s="8"/>
      <c r="P555" s="8"/>
      <c r="Q555" s="8"/>
      <c r="R555" s="8"/>
      <c r="S555" s="8"/>
      <c r="T555" s="8"/>
      <c r="U555" s="8"/>
      <c r="V555" s="8"/>
      <c r="W555" s="8"/>
      <c r="X555" s="8"/>
      <c r="Y555" s="8"/>
      <c r="Z555" s="8"/>
      <c r="AA555" s="8"/>
      <c r="AB555" s="8"/>
      <c r="AC555" s="8"/>
      <c r="AD555" s="8"/>
    </row>
    <row r="556" spans="1:30" ht="12.75" customHeight="1">
      <c r="A556" s="8"/>
      <c r="B556" s="5"/>
      <c r="C556" s="5"/>
      <c r="D556" s="5"/>
      <c r="E556" s="8" t="e">
        <f>VLOOKUP($D556,#REF!,2,0)</f>
        <v>#REF!</v>
      </c>
      <c r="F556" s="8" t="e">
        <f>VLOOKUP($D556,#REF!,3,0)</f>
        <v>#REF!</v>
      </c>
      <c r="G556" s="8"/>
      <c r="H556" s="8" t="s">
        <v>14</v>
      </c>
      <c r="I556" s="8" t="s">
        <v>1854</v>
      </c>
      <c r="J556" s="8" t="str">
        <f t="shared" si="3"/>
        <v>_- _B00M_CANNONS_</v>
      </c>
      <c r="K556" s="8"/>
      <c r="L556" s="8"/>
      <c r="M556" s="8"/>
      <c r="N556" s="8"/>
      <c r="O556" s="8"/>
      <c r="P556" s="8"/>
      <c r="Q556" s="8"/>
      <c r="R556" s="8"/>
      <c r="S556" s="8"/>
      <c r="T556" s="8"/>
      <c r="U556" s="8"/>
      <c r="V556" s="8"/>
      <c r="W556" s="8"/>
      <c r="X556" s="8"/>
      <c r="Y556" s="8"/>
      <c r="Z556" s="8"/>
      <c r="AA556" s="8"/>
      <c r="AB556" s="8"/>
      <c r="AC556" s="8"/>
      <c r="AD556" s="8"/>
    </row>
    <row r="557" spans="1:30" ht="12.75" customHeight="1">
      <c r="A557" s="8"/>
      <c r="B557" s="5"/>
      <c r="C557" s="5"/>
      <c r="D557" s="5"/>
      <c r="E557" s="8" t="e">
        <f>VLOOKUP($D557,#REF!,2,0)</f>
        <v>#REF!</v>
      </c>
      <c r="F557" s="8" t="e">
        <f>VLOOKUP($D557,#REF!,3,0)</f>
        <v>#REF!</v>
      </c>
      <c r="G557" s="8"/>
      <c r="H557" s="8" t="s">
        <v>14</v>
      </c>
      <c r="I557" s="8" t="s">
        <v>1854</v>
      </c>
      <c r="J557" s="8" t="str">
        <f t="shared" si="3"/>
        <v>_- _B00M_CANNONS_</v>
      </c>
      <c r="K557" s="8"/>
      <c r="L557" s="8"/>
      <c r="M557" s="8"/>
      <c r="N557" s="8"/>
      <c r="O557" s="8"/>
      <c r="P557" s="8"/>
      <c r="Q557" s="8"/>
      <c r="R557" s="8"/>
      <c r="S557" s="8"/>
      <c r="T557" s="8"/>
      <c r="U557" s="8"/>
      <c r="V557" s="8"/>
      <c r="W557" s="8"/>
      <c r="X557" s="8"/>
      <c r="Y557" s="8"/>
      <c r="Z557" s="8"/>
      <c r="AA557" s="8"/>
      <c r="AB557" s="8"/>
      <c r="AC557" s="8"/>
      <c r="AD557" s="8"/>
    </row>
    <row r="558" spans="1:30" ht="12.75" customHeight="1">
      <c r="A558" s="8"/>
      <c r="B558" s="5"/>
      <c r="C558" s="5"/>
      <c r="D558" s="5"/>
      <c r="E558" s="8" t="e">
        <f>VLOOKUP($D558,#REF!,2,0)</f>
        <v>#REF!</v>
      </c>
      <c r="F558" s="8" t="e">
        <f>VLOOKUP($D558,#REF!,3,0)</f>
        <v>#REF!</v>
      </c>
      <c r="G558" s="8"/>
      <c r="H558" s="8" t="s">
        <v>14</v>
      </c>
      <c r="I558" s="8" t="s">
        <v>1854</v>
      </c>
      <c r="J558" s="8" t="str">
        <f t="shared" si="3"/>
        <v>_- _B00M_CANNONS_</v>
      </c>
      <c r="K558" s="8"/>
      <c r="L558" s="8"/>
      <c r="M558" s="8"/>
      <c r="N558" s="8"/>
      <c r="O558" s="8"/>
      <c r="P558" s="8"/>
      <c r="Q558" s="8"/>
      <c r="R558" s="8"/>
      <c r="S558" s="8"/>
      <c r="T558" s="8"/>
      <c r="U558" s="8"/>
      <c r="V558" s="8"/>
      <c r="W558" s="8"/>
      <c r="X558" s="8"/>
      <c r="Y558" s="8"/>
      <c r="Z558" s="8"/>
      <c r="AA558" s="8"/>
      <c r="AB558" s="8"/>
      <c r="AC558" s="8"/>
      <c r="AD558" s="8"/>
    </row>
    <row r="559" spans="1:30" ht="12.75" customHeight="1">
      <c r="A559" s="8"/>
      <c r="B559" s="5"/>
      <c r="C559" s="5"/>
      <c r="D559" s="5"/>
      <c r="E559" s="8" t="e">
        <f>VLOOKUP($D559,#REF!,2,0)</f>
        <v>#REF!</v>
      </c>
      <c r="F559" s="8" t="e">
        <f>VLOOKUP($D559,#REF!,3,0)</f>
        <v>#REF!</v>
      </c>
      <c r="G559" s="8"/>
      <c r="H559" s="8" t="s">
        <v>14</v>
      </c>
      <c r="I559" s="8" t="s">
        <v>1854</v>
      </c>
      <c r="J559" s="8" t="str">
        <f t="shared" si="3"/>
        <v>_- _B00M_CANNONS_</v>
      </c>
      <c r="K559" s="8"/>
      <c r="L559" s="8"/>
      <c r="M559" s="8"/>
      <c r="N559" s="8"/>
      <c r="O559" s="8"/>
      <c r="P559" s="8"/>
      <c r="Q559" s="8"/>
      <c r="R559" s="8"/>
      <c r="S559" s="8"/>
      <c r="T559" s="8"/>
      <c r="U559" s="8"/>
      <c r="V559" s="8"/>
      <c r="W559" s="8"/>
      <c r="X559" s="8"/>
      <c r="Y559" s="8"/>
      <c r="Z559" s="8"/>
      <c r="AA559" s="8"/>
      <c r="AB559" s="8"/>
      <c r="AC559" s="8"/>
      <c r="AD559" s="8"/>
    </row>
    <row r="560" spans="1:30" ht="12.75" customHeight="1">
      <c r="A560" s="8"/>
      <c r="B560" s="5"/>
      <c r="C560" s="5"/>
      <c r="D560" s="5"/>
      <c r="E560" s="8" t="e">
        <f>VLOOKUP($D560,#REF!,2,0)</f>
        <v>#REF!</v>
      </c>
      <c r="F560" s="8" t="e">
        <f>VLOOKUP($D560,#REF!,3,0)</f>
        <v>#REF!</v>
      </c>
      <c r="G560" s="8"/>
      <c r="H560" s="8" t="s">
        <v>14</v>
      </c>
      <c r="I560" s="8" t="s">
        <v>1854</v>
      </c>
      <c r="J560" s="8" t="str">
        <f t="shared" si="3"/>
        <v>_- _B00M_CANNONS_</v>
      </c>
      <c r="K560" s="8"/>
      <c r="L560" s="8"/>
      <c r="M560" s="8"/>
      <c r="N560" s="8"/>
      <c r="O560" s="8"/>
      <c r="P560" s="8"/>
      <c r="Q560" s="8"/>
      <c r="R560" s="8"/>
      <c r="S560" s="8"/>
      <c r="T560" s="8"/>
      <c r="U560" s="8"/>
      <c r="V560" s="8"/>
      <c r="W560" s="8"/>
      <c r="X560" s="8"/>
      <c r="Y560" s="8"/>
      <c r="Z560" s="8"/>
      <c r="AA560" s="8"/>
      <c r="AB560" s="8"/>
      <c r="AC560" s="8"/>
      <c r="AD560" s="8"/>
    </row>
    <row r="561" spans="1:30" ht="12.75" customHeight="1">
      <c r="A561" s="8"/>
      <c r="B561" s="5"/>
      <c r="C561" s="5"/>
      <c r="D561" s="5"/>
      <c r="E561" s="8" t="e">
        <f>VLOOKUP($D561,#REF!,2,0)</f>
        <v>#REF!</v>
      </c>
      <c r="F561" s="8" t="e">
        <f>VLOOKUP($D561,#REF!,3,0)</f>
        <v>#REF!</v>
      </c>
      <c r="G561" s="8"/>
      <c r="H561" s="8" t="s">
        <v>14</v>
      </c>
      <c r="I561" s="8" t="s">
        <v>1854</v>
      </c>
      <c r="J561" s="8" t="str">
        <f t="shared" si="3"/>
        <v>_- _B00M_CANNONS_</v>
      </c>
      <c r="K561" s="8"/>
      <c r="L561" s="8"/>
      <c r="M561" s="8"/>
      <c r="N561" s="8"/>
      <c r="O561" s="8"/>
      <c r="P561" s="8"/>
      <c r="Q561" s="8"/>
      <c r="R561" s="8"/>
      <c r="S561" s="8"/>
      <c r="T561" s="8"/>
      <c r="U561" s="8"/>
      <c r="V561" s="8"/>
      <c r="W561" s="8"/>
      <c r="X561" s="8"/>
      <c r="Y561" s="8"/>
      <c r="Z561" s="8"/>
      <c r="AA561" s="8"/>
      <c r="AB561" s="8"/>
      <c r="AC561" s="8"/>
      <c r="AD561" s="8"/>
    </row>
    <row r="562" spans="1:30" ht="12.75" customHeight="1">
      <c r="A562" s="8"/>
      <c r="B562" s="5"/>
      <c r="C562" s="5"/>
      <c r="D562" s="5"/>
      <c r="E562" s="8" t="e">
        <f>VLOOKUP($D562,#REF!,2,0)</f>
        <v>#REF!</v>
      </c>
      <c r="F562" s="8" t="e">
        <f>VLOOKUP($D562,#REF!,3,0)</f>
        <v>#REF!</v>
      </c>
      <c r="G562" s="8"/>
      <c r="H562" s="8" t="s">
        <v>14</v>
      </c>
      <c r="I562" s="8" t="s">
        <v>1854</v>
      </c>
      <c r="J562" s="8" t="str">
        <f t="shared" si="3"/>
        <v>_- _B00M_CANNONS_</v>
      </c>
      <c r="K562" s="8"/>
      <c r="L562" s="8"/>
      <c r="M562" s="8"/>
      <c r="N562" s="8"/>
      <c r="O562" s="8"/>
      <c r="P562" s="8"/>
      <c r="Q562" s="8"/>
      <c r="R562" s="8"/>
      <c r="S562" s="8"/>
      <c r="T562" s="8"/>
      <c r="U562" s="8"/>
      <c r="V562" s="8"/>
      <c r="W562" s="8"/>
      <c r="X562" s="8"/>
      <c r="Y562" s="8"/>
      <c r="Z562" s="8"/>
      <c r="AA562" s="8"/>
      <c r="AB562" s="8"/>
      <c r="AC562" s="8"/>
      <c r="AD562" s="8"/>
    </row>
    <row r="563" spans="1:30" ht="12.75" customHeight="1">
      <c r="A563" s="8"/>
      <c r="B563" s="5"/>
      <c r="C563" s="5"/>
      <c r="D563" s="5"/>
      <c r="E563" s="8" t="e">
        <f>VLOOKUP($D563,#REF!,2,0)</f>
        <v>#REF!</v>
      </c>
      <c r="F563" s="8" t="e">
        <f>VLOOKUP($D563,#REF!,3,0)</f>
        <v>#REF!</v>
      </c>
      <c r="G563" s="8"/>
      <c r="H563" s="8" t="s">
        <v>14</v>
      </c>
      <c r="I563" s="8" t="s">
        <v>1854</v>
      </c>
      <c r="J563" s="8" t="str">
        <f t="shared" si="3"/>
        <v>_- _B00M_CANNONS_</v>
      </c>
      <c r="K563" s="8"/>
      <c r="L563" s="8"/>
      <c r="M563" s="8"/>
      <c r="N563" s="8"/>
      <c r="O563" s="8"/>
      <c r="P563" s="8"/>
      <c r="Q563" s="8"/>
      <c r="R563" s="8"/>
      <c r="S563" s="8"/>
      <c r="T563" s="8"/>
      <c r="U563" s="8"/>
      <c r="V563" s="8"/>
      <c r="W563" s="8"/>
      <c r="X563" s="8"/>
      <c r="Y563" s="8"/>
      <c r="Z563" s="8"/>
      <c r="AA563" s="8"/>
      <c r="AB563" s="8"/>
      <c r="AC563" s="8"/>
      <c r="AD563" s="8"/>
    </row>
    <row r="564" spans="1:30" ht="12.75" customHeight="1">
      <c r="A564" s="8"/>
      <c r="B564" s="5"/>
      <c r="C564" s="5"/>
      <c r="D564" s="5"/>
      <c r="E564" s="8" t="e">
        <f>VLOOKUP($D564,#REF!,2,0)</f>
        <v>#REF!</v>
      </c>
      <c r="F564" s="8" t="e">
        <f>VLOOKUP($D564,#REF!,3,0)</f>
        <v>#REF!</v>
      </c>
      <c r="G564" s="8"/>
      <c r="H564" s="8" t="s">
        <v>14</v>
      </c>
      <c r="I564" s="8" t="s">
        <v>1854</v>
      </c>
      <c r="J564" s="8" t="str">
        <f t="shared" si="3"/>
        <v>_- _B00M_CANNONS_</v>
      </c>
      <c r="K564" s="8"/>
      <c r="L564" s="8"/>
      <c r="M564" s="8"/>
      <c r="N564" s="8"/>
      <c r="O564" s="8"/>
      <c r="P564" s="8"/>
      <c r="Q564" s="8"/>
      <c r="R564" s="8"/>
      <c r="S564" s="8"/>
      <c r="T564" s="8"/>
      <c r="U564" s="8"/>
      <c r="V564" s="8"/>
      <c r="W564" s="8"/>
      <c r="X564" s="8"/>
      <c r="Y564" s="8"/>
      <c r="Z564" s="8"/>
      <c r="AA564" s="8"/>
      <c r="AB564" s="8"/>
      <c r="AC564" s="8"/>
      <c r="AD564" s="8"/>
    </row>
    <row r="565" spans="1:30" ht="12.75" customHeight="1">
      <c r="A565" s="8"/>
      <c r="B565" s="5"/>
      <c r="C565" s="5"/>
      <c r="D565" s="5"/>
      <c r="E565" s="8" t="e">
        <f>VLOOKUP($D565,#REF!,2,0)</f>
        <v>#REF!</v>
      </c>
      <c r="F565" s="8" t="e">
        <f>VLOOKUP($D565,#REF!,3,0)</f>
        <v>#REF!</v>
      </c>
      <c r="G565" s="8"/>
      <c r="H565" s="8" t="s">
        <v>14</v>
      </c>
      <c r="I565" s="8" t="s">
        <v>1854</v>
      </c>
      <c r="J565" s="8" t="str">
        <f t="shared" si="3"/>
        <v>_- _B00M_CANNONS_</v>
      </c>
      <c r="K565" s="8"/>
      <c r="L565" s="8"/>
      <c r="M565" s="8"/>
      <c r="N565" s="8"/>
      <c r="O565" s="8"/>
      <c r="P565" s="8"/>
      <c r="Q565" s="8"/>
      <c r="R565" s="8"/>
      <c r="S565" s="8"/>
      <c r="T565" s="8"/>
      <c r="U565" s="8"/>
      <c r="V565" s="8"/>
      <c r="W565" s="8"/>
      <c r="X565" s="8"/>
      <c r="Y565" s="8"/>
      <c r="Z565" s="8"/>
      <c r="AA565" s="8"/>
      <c r="AB565" s="8"/>
      <c r="AC565" s="8"/>
      <c r="AD565" s="8"/>
    </row>
    <row r="566" spans="1:30" ht="12.75" customHeight="1">
      <c r="A566" s="8"/>
      <c r="B566" s="5"/>
      <c r="C566" s="5"/>
      <c r="D566" s="5"/>
      <c r="E566" s="8" t="e">
        <f>VLOOKUP($D566,#REF!,2,0)</f>
        <v>#REF!</v>
      </c>
      <c r="F566" s="8" t="e">
        <f>VLOOKUP($D566,#REF!,3,0)</f>
        <v>#REF!</v>
      </c>
      <c r="G566" s="8"/>
      <c r="H566" s="8" t="s">
        <v>14</v>
      </c>
      <c r="I566" s="8" t="s">
        <v>1854</v>
      </c>
      <c r="J566" s="8" t="str">
        <f t="shared" si="3"/>
        <v>_- _B00M_CANNONS_</v>
      </c>
      <c r="K566" s="8"/>
      <c r="L566" s="8"/>
      <c r="M566" s="8"/>
      <c r="N566" s="8"/>
      <c r="O566" s="8"/>
      <c r="P566" s="8"/>
      <c r="Q566" s="8"/>
      <c r="R566" s="8"/>
      <c r="S566" s="8"/>
      <c r="T566" s="8"/>
      <c r="U566" s="8"/>
      <c r="V566" s="8"/>
      <c r="W566" s="8"/>
      <c r="X566" s="8"/>
      <c r="Y566" s="8"/>
      <c r="Z566" s="8"/>
      <c r="AA566" s="8"/>
      <c r="AB566" s="8"/>
      <c r="AC566" s="8"/>
      <c r="AD566" s="8"/>
    </row>
    <row r="567" spans="1:30" ht="12.75" customHeight="1">
      <c r="A567" s="8"/>
      <c r="B567" s="5"/>
      <c r="C567" s="5"/>
      <c r="D567" s="5"/>
      <c r="E567" s="8" t="e">
        <f>VLOOKUP($D567,#REF!,2,0)</f>
        <v>#REF!</v>
      </c>
      <c r="F567" s="8" t="e">
        <f>VLOOKUP($D567,#REF!,3,0)</f>
        <v>#REF!</v>
      </c>
      <c r="G567" s="8"/>
      <c r="H567" s="8" t="s">
        <v>14</v>
      </c>
      <c r="I567" s="8" t="s">
        <v>1854</v>
      </c>
      <c r="J567" s="8" t="str">
        <f t="shared" si="3"/>
        <v>_- _B00M_CANNONS_</v>
      </c>
      <c r="K567" s="8"/>
      <c r="L567" s="8"/>
      <c r="M567" s="8"/>
      <c r="N567" s="8"/>
      <c r="O567" s="8"/>
      <c r="P567" s="8"/>
      <c r="Q567" s="8"/>
      <c r="R567" s="8"/>
      <c r="S567" s="8"/>
      <c r="T567" s="8"/>
      <c r="U567" s="8"/>
      <c r="V567" s="8"/>
      <c r="W567" s="8"/>
      <c r="X567" s="8"/>
      <c r="Y567" s="8"/>
      <c r="Z567" s="8"/>
      <c r="AA567" s="8"/>
      <c r="AB567" s="8"/>
      <c r="AC567" s="8"/>
      <c r="AD567" s="8"/>
    </row>
    <row r="568" spans="1:30" ht="12.75" customHeight="1">
      <c r="A568" s="8"/>
      <c r="B568" s="5"/>
      <c r="C568" s="5"/>
      <c r="D568" s="5"/>
      <c r="E568" s="8" t="e">
        <f>VLOOKUP($D568,#REF!,2,0)</f>
        <v>#REF!</v>
      </c>
      <c r="F568" s="8" t="e">
        <f>VLOOKUP($D568,#REF!,3,0)</f>
        <v>#REF!</v>
      </c>
      <c r="G568" s="8"/>
      <c r="H568" s="8" t="s">
        <v>14</v>
      </c>
      <c r="I568" s="8" t="s">
        <v>1854</v>
      </c>
      <c r="J568" s="8" t="str">
        <f t="shared" si="3"/>
        <v>_- _B00M_CANNONS_</v>
      </c>
      <c r="K568" s="8"/>
      <c r="L568" s="8"/>
      <c r="M568" s="8"/>
      <c r="N568" s="8"/>
      <c r="O568" s="8"/>
      <c r="P568" s="8"/>
      <c r="Q568" s="8"/>
      <c r="R568" s="8"/>
      <c r="S568" s="8"/>
      <c r="T568" s="8"/>
      <c r="U568" s="8"/>
      <c r="V568" s="8"/>
      <c r="W568" s="8"/>
      <c r="X568" s="8"/>
      <c r="Y568" s="8"/>
      <c r="Z568" s="8"/>
      <c r="AA568" s="8"/>
      <c r="AB568" s="8"/>
      <c r="AC568" s="8"/>
      <c r="AD568" s="8"/>
    </row>
    <row r="569" spans="1:30" ht="12.75" customHeight="1">
      <c r="A569" s="8"/>
      <c r="B569" s="5"/>
      <c r="C569" s="5"/>
      <c r="D569" s="5"/>
      <c r="E569" s="8" t="e">
        <f>VLOOKUP($D569,#REF!,2,0)</f>
        <v>#REF!</v>
      </c>
      <c r="F569" s="8" t="e">
        <f>VLOOKUP($D569,#REF!,3,0)</f>
        <v>#REF!</v>
      </c>
      <c r="G569" s="8"/>
      <c r="H569" s="8" t="s">
        <v>14</v>
      </c>
      <c r="I569" s="8" t="s">
        <v>1854</v>
      </c>
      <c r="J569" s="8" t="str">
        <f t="shared" si="3"/>
        <v>_- _B00M_CANNONS_</v>
      </c>
      <c r="K569" s="8"/>
      <c r="L569" s="8"/>
      <c r="M569" s="8"/>
      <c r="N569" s="8"/>
      <c r="O569" s="8"/>
      <c r="P569" s="8"/>
      <c r="Q569" s="8"/>
      <c r="R569" s="8"/>
      <c r="S569" s="8"/>
      <c r="T569" s="8"/>
      <c r="U569" s="8"/>
      <c r="V569" s="8"/>
      <c r="W569" s="8"/>
      <c r="X569" s="8"/>
      <c r="Y569" s="8"/>
      <c r="Z569" s="8"/>
      <c r="AA569" s="8"/>
      <c r="AB569" s="8"/>
      <c r="AC569" s="8"/>
      <c r="AD569" s="8"/>
    </row>
    <row r="570" spans="1:30" ht="12.75" customHeight="1">
      <c r="A570" s="8"/>
      <c r="B570" s="5"/>
      <c r="C570" s="5"/>
      <c r="D570" s="5"/>
      <c r="E570" s="8" t="e">
        <f>VLOOKUP($D570,#REF!,2,0)</f>
        <v>#REF!</v>
      </c>
      <c r="F570" s="8" t="e">
        <f>VLOOKUP($D570,#REF!,3,0)</f>
        <v>#REF!</v>
      </c>
      <c r="G570" s="8"/>
      <c r="H570" s="8" t="s">
        <v>14</v>
      </c>
      <c r="I570" s="8" t="s">
        <v>1854</v>
      </c>
      <c r="J570" s="8" t="str">
        <f t="shared" si="3"/>
        <v>_- _B00M_CANNONS_</v>
      </c>
      <c r="K570" s="8"/>
      <c r="L570" s="8"/>
      <c r="M570" s="8"/>
      <c r="N570" s="8"/>
      <c r="O570" s="8"/>
      <c r="P570" s="8"/>
      <c r="Q570" s="8"/>
      <c r="R570" s="8"/>
      <c r="S570" s="8"/>
      <c r="T570" s="8"/>
      <c r="U570" s="8"/>
      <c r="V570" s="8"/>
      <c r="W570" s="8"/>
      <c r="X570" s="8"/>
      <c r="Y570" s="8"/>
      <c r="Z570" s="8"/>
      <c r="AA570" s="8"/>
      <c r="AB570" s="8"/>
      <c r="AC570" s="8"/>
      <c r="AD570" s="8"/>
    </row>
    <row r="571" spans="1:30" ht="12.75" customHeight="1">
      <c r="A571" s="8"/>
      <c r="B571" s="5"/>
      <c r="C571" s="5"/>
      <c r="D571" s="5"/>
      <c r="E571" s="8" t="e">
        <f>VLOOKUP($D571,#REF!,2,0)</f>
        <v>#REF!</v>
      </c>
      <c r="F571" s="8" t="e">
        <f>VLOOKUP($D571,#REF!,3,0)</f>
        <v>#REF!</v>
      </c>
      <c r="G571" s="8"/>
      <c r="H571" s="8" t="s">
        <v>14</v>
      </c>
      <c r="I571" s="8" t="s">
        <v>1854</v>
      </c>
      <c r="J571" s="8" t="str">
        <f t="shared" si="3"/>
        <v>_- _B00M_CANNONS_</v>
      </c>
      <c r="K571" s="8"/>
      <c r="L571" s="8"/>
      <c r="M571" s="8"/>
      <c r="N571" s="8"/>
      <c r="O571" s="8"/>
      <c r="P571" s="8"/>
      <c r="Q571" s="8"/>
      <c r="R571" s="8"/>
      <c r="S571" s="8"/>
      <c r="T571" s="8"/>
      <c r="U571" s="8"/>
      <c r="V571" s="8"/>
      <c r="W571" s="8"/>
      <c r="X571" s="8"/>
      <c r="Y571" s="8"/>
      <c r="Z571" s="8"/>
      <c r="AA571" s="8"/>
      <c r="AB571" s="8"/>
      <c r="AC571" s="8"/>
      <c r="AD571" s="8"/>
    </row>
    <row r="572" spans="1:30" ht="12.75" customHeight="1">
      <c r="A572" s="8"/>
      <c r="B572" s="5"/>
      <c r="C572" s="5"/>
      <c r="D572" s="5"/>
      <c r="E572" s="8" t="e">
        <f>VLOOKUP($D572,#REF!,2,0)</f>
        <v>#REF!</v>
      </c>
      <c r="F572" s="8" t="e">
        <f>VLOOKUP($D572,#REF!,3,0)</f>
        <v>#REF!</v>
      </c>
      <c r="G572" s="8"/>
      <c r="H572" s="8" t="s">
        <v>14</v>
      </c>
      <c r="I572" s="8" t="s">
        <v>1854</v>
      </c>
      <c r="J572" s="8" t="str">
        <f t="shared" si="3"/>
        <v>_- _B00M_CANNONS_</v>
      </c>
      <c r="K572" s="8"/>
      <c r="L572" s="8"/>
      <c r="M572" s="8"/>
      <c r="N572" s="8"/>
      <c r="O572" s="8"/>
      <c r="P572" s="8"/>
      <c r="Q572" s="8"/>
      <c r="R572" s="8"/>
      <c r="S572" s="8"/>
      <c r="T572" s="8"/>
      <c r="U572" s="8"/>
      <c r="V572" s="8"/>
      <c r="W572" s="8"/>
      <c r="X572" s="8"/>
      <c r="Y572" s="8"/>
      <c r="Z572" s="8"/>
      <c r="AA572" s="8"/>
      <c r="AB572" s="8"/>
      <c r="AC572" s="8"/>
      <c r="AD572" s="8"/>
    </row>
    <row r="573" spans="1:30" ht="12.75" customHeight="1">
      <c r="A573" s="8"/>
      <c r="B573" s="5"/>
      <c r="C573" s="5"/>
      <c r="D573" s="5"/>
      <c r="E573" s="8" t="e">
        <f>VLOOKUP($D573,#REF!,2,0)</f>
        <v>#REF!</v>
      </c>
      <c r="F573" s="8" t="e">
        <f>VLOOKUP($D573,#REF!,3,0)</f>
        <v>#REF!</v>
      </c>
      <c r="G573" s="8"/>
      <c r="H573" s="8" t="s">
        <v>14</v>
      </c>
      <c r="I573" s="8" t="s">
        <v>1854</v>
      </c>
      <c r="J573" s="8" t="str">
        <f t="shared" si="3"/>
        <v>_- _B00M_CANNONS_</v>
      </c>
      <c r="K573" s="8"/>
      <c r="L573" s="8"/>
      <c r="M573" s="8"/>
      <c r="N573" s="8"/>
      <c r="O573" s="8"/>
      <c r="P573" s="8"/>
      <c r="Q573" s="8"/>
      <c r="R573" s="8"/>
      <c r="S573" s="8"/>
      <c r="T573" s="8"/>
      <c r="U573" s="8"/>
      <c r="V573" s="8"/>
      <c r="W573" s="8"/>
      <c r="X573" s="8"/>
      <c r="Y573" s="8"/>
      <c r="Z573" s="8"/>
      <c r="AA573" s="8"/>
      <c r="AB573" s="8"/>
      <c r="AC573" s="8"/>
      <c r="AD573" s="8"/>
    </row>
    <row r="574" spans="1:30" ht="12.75" customHeight="1">
      <c r="A574" s="8"/>
      <c r="B574" s="5"/>
      <c r="C574" s="5"/>
      <c r="D574" s="5"/>
      <c r="E574" s="8" t="e">
        <f>VLOOKUP($D574,#REF!,2,0)</f>
        <v>#REF!</v>
      </c>
      <c r="F574" s="8" t="e">
        <f>VLOOKUP($D574,#REF!,3,0)</f>
        <v>#REF!</v>
      </c>
      <c r="G574" s="8"/>
      <c r="H574" s="8" t="s">
        <v>14</v>
      </c>
      <c r="I574" s="8" t="s">
        <v>1854</v>
      </c>
      <c r="J574" s="8" t="str">
        <f t="shared" si="3"/>
        <v>_- _B00M_CANNONS_</v>
      </c>
      <c r="K574" s="8"/>
      <c r="L574" s="8"/>
      <c r="M574" s="8"/>
      <c r="N574" s="8"/>
      <c r="O574" s="8"/>
      <c r="P574" s="8"/>
      <c r="Q574" s="8"/>
      <c r="R574" s="8"/>
      <c r="S574" s="8"/>
      <c r="T574" s="8"/>
      <c r="U574" s="8"/>
      <c r="V574" s="8"/>
      <c r="W574" s="8"/>
      <c r="X574" s="8"/>
      <c r="Y574" s="8"/>
      <c r="Z574" s="8"/>
      <c r="AA574" s="8"/>
      <c r="AB574" s="8"/>
      <c r="AC574" s="8"/>
      <c r="AD574" s="8"/>
    </row>
    <row r="575" spans="1:30" ht="12.75" customHeight="1">
      <c r="A575" s="8"/>
      <c r="B575" s="5"/>
      <c r="C575" s="5"/>
      <c r="D575" s="5"/>
      <c r="E575" s="8" t="e">
        <f>VLOOKUP($D575,#REF!,2,0)</f>
        <v>#REF!</v>
      </c>
      <c r="F575" s="8" t="e">
        <f>VLOOKUP($D575,#REF!,3,0)</f>
        <v>#REF!</v>
      </c>
      <c r="G575" s="8"/>
      <c r="H575" s="8" t="s">
        <v>14</v>
      </c>
      <c r="I575" s="8" t="s">
        <v>1854</v>
      </c>
      <c r="J575" s="8" t="str">
        <f t="shared" si="3"/>
        <v>_- _B00M_CANNONS_</v>
      </c>
      <c r="K575" s="8"/>
      <c r="L575" s="8"/>
      <c r="M575" s="8"/>
      <c r="N575" s="8"/>
      <c r="O575" s="8"/>
      <c r="P575" s="8"/>
      <c r="Q575" s="8"/>
      <c r="R575" s="8"/>
      <c r="S575" s="8"/>
      <c r="T575" s="8"/>
      <c r="U575" s="8"/>
      <c r="V575" s="8"/>
      <c r="W575" s="8"/>
      <c r="X575" s="8"/>
      <c r="Y575" s="8"/>
      <c r="Z575" s="8"/>
      <c r="AA575" s="8"/>
      <c r="AB575" s="8"/>
      <c r="AC575" s="8"/>
      <c r="AD575" s="8"/>
    </row>
    <row r="576" spans="1:30" ht="12.75" customHeight="1">
      <c r="A576" s="8"/>
      <c r="B576" s="5"/>
      <c r="C576" s="5"/>
      <c r="D576" s="5"/>
      <c r="E576" s="8" t="e">
        <f>VLOOKUP($D576,#REF!,2,0)</f>
        <v>#REF!</v>
      </c>
      <c r="F576" s="8" t="e">
        <f>VLOOKUP($D576,#REF!,3,0)</f>
        <v>#REF!</v>
      </c>
      <c r="G576" s="8"/>
      <c r="H576" s="8" t="s">
        <v>14</v>
      </c>
      <c r="I576" s="8" t="s">
        <v>1854</v>
      </c>
      <c r="J576" s="8" t="str">
        <f t="shared" si="3"/>
        <v>_- _B00M_CANNONS_</v>
      </c>
      <c r="K576" s="8"/>
      <c r="L576" s="8"/>
      <c r="M576" s="8"/>
      <c r="N576" s="8"/>
      <c r="O576" s="8"/>
      <c r="P576" s="8"/>
      <c r="Q576" s="8"/>
      <c r="R576" s="8"/>
      <c r="S576" s="8"/>
      <c r="T576" s="8"/>
      <c r="U576" s="8"/>
      <c r="V576" s="8"/>
      <c r="W576" s="8"/>
      <c r="X576" s="8"/>
      <c r="Y576" s="8"/>
      <c r="Z576" s="8"/>
      <c r="AA576" s="8"/>
      <c r="AB576" s="8"/>
      <c r="AC576" s="8"/>
      <c r="AD576" s="8"/>
    </row>
    <row r="577" spans="1:30" ht="12.75" customHeight="1">
      <c r="A577" s="8"/>
      <c r="B577" s="5"/>
      <c r="C577" s="5"/>
      <c r="D577" s="5"/>
      <c r="E577" s="8" t="e">
        <f>VLOOKUP($D577,#REF!,2,0)</f>
        <v>#REF!</v>
      </c>
      <c r="F577" s="8" t="e">
        <f>VLOOKUP($D577,#REF!,3,0)</f>
        <v>#REF!</v>
      </c>
      <c r="G577" s="8"/>
      <c r="H577" s="8" t="s">
        <v>14</v>
      </c>
      <c r="I577" s="8" t="s">
        <v>1854</v>
      </c>
      <c r="J577" s="8" t="str">
        <f t="shared" si="3"/>
        <v>_- _B00M_CANNONS_</v>
      </c>
      <c r="K577" s="8"/>
      <c r="L577" s="8"/>
      <c r="M577" s="8"/>
      <c r="N577" s="8"/>
      <c r="O577" s="8"/>
      <c r="P577" s="8"/>
      <c r="Q577" s="8"/>
      <c r="R577" s="8"/>
      <c r="S577" s="8"/>
      <c r="T577" s="8"/>
      <c r="U577" s="8"/>
      <c r="V577" s="8"/>
      <c r="W577" s="8"/>
      <c r="X577" s="8"/>
      <c r="Y577" s="8"/>
      <c r="Z577" s="8"/>
      <c r="AA577" s="8"/>
      <c r="AB577" s="8"/>
      <c r="AC577" s="8"/>
      <c r="AD577" s="8"/>
    </row>
    <row r="578" spans="1:30" ht="12.75" customHeight="1">
      <c r="A578" s="8"/>
      <c r="B578" s="5"/>
      <c r="C578" s="5"/>
      <c r="D578" s="5"/>
      <c r="E578" s="8" t="e">
        <f>VLOOKUP($D578,#REF!,2,0)</f>
        <v>#REF!</v>
      </c>
      <c r="F578" s="8" t="e">
        <f>VLOOKUP($D578,#REF!,3,0)</f>
        <v>#REF!</v>
      </c>
      <c r="G578" s="8"/>
      <c r="H578" s="8" t="s">
        <v>14</v>
      </c>
      <c r="I578" s="8" t="s">
        <v>1854</v>
      </c>
      <c r="J578" s="8" t="str">
        <f t="shared" si="3"/>
        <v>_- _B00M_CANNONS_</v>
      </c>
      <c r="K578" s="8"/>
      <c r="L578" s="8"/>
      <c r="M578" s="8"/>
      <c r="N578" s="8"/>
      <c r="O578" s="8"/>
      <c r="P578" s="8"/>
      <c r="Q578" s="8"/>
      <c r="R578" s="8"/>
      <c r="S578" s="8"/>
      <c r="T578" s="8"/>
      <c r="U578" s="8"/>
      <c r="V578" s="8"/>
      <c r="W578" s="8"/>
      <c r="X578" s="8"/>
      <c r="Y578" s="8"/>
      <c r="Z578" s="8"/>
      <c r="AA578" s="8"/>
      <c r="AB578" s="8"/>
      <c r="AC578" s="8"/>
      <c r="AD578" s="8"/>
    </row>
    <row r="579" spans="1:30" ht="12.75" customHeight="1">
      <c r="A579" s="8"/>
      <c r="B579" s="5"/>
      <c r="C579" s="5"/>
      <c r="D579" s="5"/>
      <c r="E579" s="8" t="e">
        <f>VLOOKUP($D579,#REF!,2,0)</f>
        <v>#REF!</v>
      </c>
      <c r="F579" s="8" t="e">
        <f>VLOOKUP($D579,#REF!,3,0)</f>
        <v>#REF!</v>
      </c>
      <c r="G579" s="8"/>
      <c r="H579" s="8" t="s">
        <v>14</v>
      </c>
      <c r="I579" s="8" t="s">
        <v>1854</v>
      </c>
      <c r="J579" s="8" t="str">
        <f t="shared" si="3"/>
        <v>_- _B00M_CANNONS_</v>
      </c>
      <c r="K579" s="8"/>
      <c r="L579" s="8"/>
      <c r="M579" s="8"/>
      <c r="N579" s="8"/>
      <c r="O579" s="8"/>
      <c r="P579" s="8"/>
      <c r="Q579" s="8"/>
      <c r="R579" s="8"/>
      <c r="S579" s="8"/>
      <c r="T579" s="8"/>
      <c r="U579" s="8"/>
      <c r="V579" s="8"/>
      <c r="W579" s="8"/>
      <c r="X579" s="8"/>
      <c r="Y579" s="8"/>
      <c r="Z579" s="8"/>
      <c r="AA579" s="8"/>
      <c r="AB579" s="8"/>
      <c r="AC579" s="8"/>
      <c r="AD579" s="8"/>
    </row>
    <row r="580" spans="1:30" ht="12.75" customHeight="1">
      <c r="A580" s="8"/>
      <c r="B580" s="5"/>
      <c r="C580" s="5"/>
      <c r="D580" s="5"/>
      <c r="E580" s="8" t="e">
        <f>VLOOKUP($D580,#REF!,2,0)</f>
        <v>#REF!</v>
      </c>
      <c r="F580" s="8" t="e">
        <f>VLOOKUP($D580,#REF!,3,0)</f>
        <v>#REF!</v>
      </c>
      <c r="G580" s="8"/>
      <c r="H580" s="8" t="s">
        <v>14</v>
      </c>
      <c r="I580" s="8" t="s">
        <v>1854</v>
      </c>
      <c r="J580" s="8" t="str">
        <f t="shared" si="3"/>
        <v>_- _B00M_CANNONS_</v>
      </c>
      <c r="K580" s="8"/>
      <c r="L580" s="8"/>
      <c r="M580" s="8"/>
      <c r="N580" s="8"/>
      <c r="O580" s="8"/>
      <c r="P580" s="8"/>
      <c r="Q580" s="8"/>
      <c r="R580" s="8"/>
      <c r="S580" s="8"/>
      <c r="T580" s="8"/>
      <c r="U580" s="8"/>
      <c r="V580" s="8"/>
      <c r="W580" s="8"/>
      <c r="X580" s="8"/>
      <c r="Y580" s="8"/>
      <c r="Z580" s="8"/>
      <c r="AA580" s="8"/>
      <c r="AB580" s="8"/>
      <c r="AC580" s="8"/>
      <c r="AD580" s="8"/>
    </row>
    <row r="581" spans="1:30" ht="12.75" customHeight="1">
      <c r="A581" s="8"/>
      <c r="B581" s="5"/>
      <c r="C581" s="5"/>
      <c r="D581" s="5"/>
      <c r="E581" s="8" t="e">
        <f>VLOOKUP($D581,#REF!,2,0)</f>
        <v>#REF!</v>
      </c>
      <c r="F581" s="8" t="e">
        <f>VLOOKUP($D581,#REF!,3,0)</f>
        <v>#REF!</v>
      </c>
      <c r="G581" s="8"/>
      <c r="H581" s="8" t="s">
        <v>14</v>
      </c>
      <c r="I581" s="8" t="s">
        <v>1854</v>
      </c>
      <c r="J581" s="8" t="str">
        <f t="shared" si="3"/>
        <v>_- _B00M_CANNONS_</v>
      </c>
      <c r="K581" s="8"/>
      <c r="L581" s="8"/>
      <c r="M581" s="8"/>
      <c r="N581" s="8"/>
      <c r="O581" s="8"/>
      <c r="P581" s="8"/>
      <c r="Q581" s="8"/>
      <c r="R581" s="8"/>
      <c r="S581" s="8"/>
      <c r="T581" s="8"/>
      <c r="U581" s="8"/>
      <c r="V581" s="8"/>
      <c r="W581" s="8"/>
      <c r="X581" s="8"/>
      <c r="Y581" s="8"/>
      <c r="Z581" s="8"/>
      <c r="AA581" s="8"/>
      <c r="AB581" s="8"/>
      <c r="AC581" s="8"/>
      <c r="AD581" s="8"/>
    </row>
    <row r="582" spans="1:30" ht="12.75" customHeight="1">
      <c r="A582" s="8"/>
      <c r="B582" s="5"/>
      <c r="C582" s="5"/>
      <c r="D582" s="5"/>
      <c r="E582" s="8" t="e">
        <f>VLOOKUP($D582,#REF!,2,0)</f>
        <v>#REF!</v>
      </c>
      <c r="F582" s="8" t="e">
        <f>VLOOKUP($D582,#REF!,3,0)</f>
        <v>#REF!</v>
      </c>
      <c r="G582" s="8"/>
      <c r="H582" s="8" t="s">
        <v>14</v>
      </c>
      <c r="I582" s="8" t="s">
        <v>1854</v>
      </c>
      <c r="J582" s="8" t="str">
        <f t="shared" si="3"/>
        <v>_- _B00M_CANNONS_</v>
      </c>
      <c r="K582" s="8"/>
      <c r="L582" s="8"/>
      <c r="M582" s="8"/>
      <c r="N582" s="8"/>
      <c r="O582" s="8"/>
      <c r="P582" s="8"/>
      <c r="Q582" s="8"/>
      <c r="R582" s="8"/>
      <c r="S582" s="8"/>
      <c r="T582" s="8"/>
      <c r="U582" s="8"/>
      <c r="V582" s="8"/>
      <c r="W582" s="8"/>
      <c r="X582" s="8"/>
      <c r="Y582" s="8"/>
      <c r="Z582" s="8"/>
      <c r="AA582" s="8"/>
      <c r="AB582" s="8"/>
      <c r="AC582" s="8"/>
      <c r="AD582" s="8"/>
    </row>
    <row r="583" spans="1:30" ht="12.75" customHeight="1">
      <c r="A583" s="8"/>
      <c r="B583" s="5"/>
      <c r="C583" s="5"/>
      <c r="D583" s="5"/>
      <c r="E583" s="8" t="e">
        <f>VLOOKUP($D583,#REF!,2,0)</f>
        <v>#REF!</v>
      </c>
      <c r="F583" s="8" t="e">
        <f>VLOOKUP($D583,#REF!,3,0)</f>
        <v>#REF!</v>
      </c>
      <c r="G583" s="8"/>
      <c r="H583" s="8" t="s">
        <v>14</v>
      </c>
      <c r="I583" s="8" t="s">
        <v>1854</v>
      </c>
      <c r="J583" s="8" t="str">
        <f t="shared" si="3"/>
        <v>_- _B00M_CANNONS_</v>
      </c>
      <c r="K583" s="8"/>
      <c r="L583" s="8"/>
      <c r="M583" s="8"/>
      <c r="N583" s="8"/>
      <c r="O583" s="8"/>
      <c r="P583" s="8"/>
      <c r="Q583" s="8"/>
      <c r="R583" s="8"/>
      <c r="S583" s="8"/>
      <c r="T583" s="8"/>
      <c r="U583" s="8"/>
      <c r="V583" s="8"/>
      <c r="W583" s="8"/>
      <c r="X583" s="8"/>
      <c r="Y583" s="8"/>
      <c r="Z583" s="8"/>
      <c r="AA583" s="8"/>
      <c r="AB583" s="8"/>
      <c r="AC583" s="8"/>
      <c r="AD583" s="8"/>
    </row>
    <row r="584" spans="1:30" ht="12.75" customHeight="1">
      <c r="A584" s="8"/>
      <c r="B584" s="5"/>
      <c r="C584" s="5"/>
      <c r="D584" s="5"/>
      <c r="E584" s="8" t="e">
        <f>VLOOKUP($D584,#REF!,2,0)</f>
        <v>#REF!</v>
      </c>
      <c r="F584" s="8" t="e">
        <f>VLOOKUP($D584,#REF!,3,0)</f>
        <v>#REF!</v>
      </c>
      <c r="G584" s="8"/>
      <c r="H584" s="8" t="s">
        <v>14</v>
      </c>
      <c r="I584" s="8" t="s">
        <v>1854</v>
      </c>
      <c r="J584" s="8" t="str">
        <f t="shared" si="3"/>
        <v>_- _B00M_CANNONS_</v>
      </c>
      <c r="K584" s="8"/>
      <c r="L584" s="8"/>
      <c r="M584" s="8"/>
      <c r="N584" s="8"/>
      <c r="O584" s="8"/>
      <c r="P584" s="8"/>
      <c r="Q584" s="8"/>
      <c r="R584" s="8"/>
      <c r="S584" s="8"/>
      <c r="T584" s="8"/>
      <c r="U584" s="8"/>
      <c r="V584" s="8"/>
      <c r="W584" s="8"/>
      <c r="X584" s="8"/>
      <c r="Y584" s="8"/>
      <c r="Z584" s="8"/>
      <c r="AA584" s="8"/>
      <c r="AB584" s="8"/>
      <c r="AC584" s="8"/>
      <c r="AD584" s="8"/>
    </row>
    <row r="585" spans="1:30" ht="12.75" customHeight="1">
      <c r="A585" s="8"/>
      <c r="B585" s="5"/>
      <c r="C585" s="5"/>
      <c r="D585" s="5"/>
      <c r="E585" s="8" t="e">
        <f>VLOOKUP($D585,#REF!,2,0)</f>
        <v>#REF!</v>
      </c>
      <c r="F585" s="8" t="e">
        <f>VLOOKUP($D585,#REF!,3,0)</f>
        <v>#REF!</v>
      </c>
      <c r="G585" s="8"/>
      <c r="H585" s="8" t="s">
        <v>14</v>
      </c>
      <c r="I585" s="8" t="s">
        <v>1854</v>
      </c>
      <c r="J585" s="8" t="str">
        <f t="shared" si="3"/>
        <v>_- _B00M_CANNONS_</v>
      </c>
      <c r="K585" s="8"/>
      <c r="L585" s="8"/>
      <c r="M585" s="8"/>
      <c r="N585" s="8"/>
      <c r="O585" s="8"/>
      <c r="P585" s="8"/>
      <c r="Q585" s="8"/>
      <c r="R585" s="8"/>
      <c r="S585" s="8"/>
      <c r="T585" s="8"/>
      <c r="U585" s="8"/>
      <c r="V585" s="8"/>
      <c r="W585" s="8"/>
      <c r="X585" s="8"/>
      <c r="Y585" s="8"/>
      <c r="Z585" s="8"/>
      <c r="AA585" s="8"/>
      <c r="AB585" s="8"/>
      <c r="AC585" s="8"/>
      <c r="AD585" s="8"/>
    </row>
    <row r="586" spans="1:30" ht="12.75" customHeight="1">
      <c r="A586" s="8"/>
      <c r="B586" s="5"/>
      <c r="C586" s="5"/>
      <c r="D586" s="5"/>
      <c r="E586" s="8" t="e">
        <f>VLOOKUP($D586,#REF!,2,0)</f>
        <v>#REF!</v>
      </c>
      <c r="F586" s="8" t="e">
        <f>VLOOKUP($D586,#REF!,3,0)</f>
        <v>#REF!</v>
      </c>
      <c r="G586" s="8"/>
      <c r="H586" s="8" t="s">
        <v>14</v>
      </c>
      <c r="I586" s="8" t="s">
        <v>1854</v>
      </c>
      <c r="J586" s="8" t="str">
        <f t="shared" si="3"/>
        <v>_- _B00M_CANNONS_</v>
      </c>
      <c r="K586" s="8"/>
      <c r="L586" s="8"/>
      <c r="M586" s="8"/>
      <c r="N586" s="8"/>
      <c r="O586" s="8"/>
      <c r="P586" s="8"/>
      <c r="Q586" s="8"/>
      <c r="R586" s="8"/>
      <c r="S586" s="8"/>
      <c r="T586" s="8"/>
      <c r="U586" s="8"/>
      <c r="V586" s="8"/>
      <c r="W586" s="8"/>
      <c r="X586" s="8"/>
      <c r="Y586" s="8"/>
      <c r="Z586" s="8"/>
      <c r="AA586" s="8"/>
      <c r="AB586" s="8"/>
      <c r="AC586" s="8"/>
      <c r="AD586" s="8"/>
    </row>
    <row r="587" spans="1:30" ht="12.75" customHeight="1">
      <c r="A587" s="8"/>
      <c r="B587" s="5"/>
      <c r="C587" s="5"/>
      <c r="D587" s="5"/>
      <c r="E587" s="8" t="e">
        <f>VLOOKUP($D587,#REF!,2,0)</f>
        <v>#REF!</v>
      </c>
      <c r="F587" s="8" t="e">
        <f>VLOOKUP($D587,#REF!,3,0)</f>
        <v>#REF!</v>
      </c>
      <c r="G587" s="8"/>
      <c r="H587" s="8" t="s">
        <v>14</v>
      </c>
      <c r="I587" s="8" t="s">
        <v>1854</v>
      </c>
      <c r="J587" s="8" t="str">
        <f t="shared" si="3"/>
        <v>_- _B00M_CANNONS_</v>
      </c>
      <c r="K587" s="8"/>
      <c r="L587" s="8"/>
      <c r="M587" s="8"/>
      <c r="N587" s="8"/>
      <c r="O587" s="8"/>
      <c r="P587" s="8"/>
      <c r="Q587" s="8"/>
      <c r="R587" s="8"/>
      <c r="S587" s="8"/>
      <c r="T587" s="8"/>
      <c r="U587" s="8"/>
      <c r="V587" s="8"/>
      <c r="W587" s="8"/>
      <c r="X587" s="8"/>
      <c r="Y587" s="8"/>
      <c r="Z587" s="8"/>
      <c r="AA587" s="8"/>
      <c r="AB587" s="8"/>
      <c r="AC587" s="8"/>
      <c r="AD587" s="8"/>
    </row>
    <row r="588" spans="1:30" ht="12.75" customHeight="1">
      <c r="A588" s="8"/>
      <c r="B588" s="5"/>
      <c r="C588" s="5"/>
      <c r="D588" s="5"/>
      <c r="E588" s="8" t="e">
        <f>VLOOKUP($D588,#REF!,2,0)</f>
        <v>#REF!</v>
      </c>
      <c r="F588" s="8" t="e">
        <f>VLOOKUP($D588,#REF!,3,0)</f>
        <v>#REF!</v>
      </c>
      <c r="G588" s="8"/>
      <c r="H588" s="8" t="s">
        <v>14</v>
      </c>
      <c r="I588" s="8" t="s">
        <v>1854</v>
      </c>
      <c r="J588" s="8" t="str">
        <f t="shared" si="3"/>
        <v>_- _B00M_CANNONS_</v>
      </c>
      <c r="K588" s="8"/>
      <c r="L588" s="8"/>
      <c r="M588" s="8"/>
      <c r="N588" s="8"/>
      <c r="O588" s="8"/>
      <c r="P588" s="8"/>
      <c r="Q588" s="8"/>
      <c r="R588" s="8"/>
      <c r="S588" s="8"/>
      <c r="T588" s="8"/>
      <c r="U588" s="8"/>
      <c r="V588" s="8"/>
      <c r="W588" s="8"/>
      <c r="X588" s="8"/>
      <c r="Y588" s="8"/>
      <c r="Z588" s="8"/>
      <c r="AA588" s="8"/>
      <c r="AB588" s="8"/>
      <c r="AC588" s="8"/>
      <c r="AD588" s="8"/>
    </row>
    <row r="589" spans="1:30" ht="12.75" customHeight="1">
      <c r="A589" s="8"/>
      <c r="B589" s="5"/>
      <c r="C589" s="5"/>
      <c r="D589" s="5"/>
      <c r="E589" s="8" t="e">
        <f>VLOOKUP($D589,#REF!,2,0)</f>
        <v>#REF!</v>
      </c>
      <c r="F589" s="8" t="e">
        <f>VLOOKUP($D589,#REF!,3,0)</f>
        <v>#REF!</v>
      </c>
      <c r="G589" s="8"/>
      <c r="H589" s="8" t="s">
        <v>14</v>
      </c>
      <c r="I589" s="8" t="s">
        <v>1854</v>
      </c>
      <c r="J589" s="8" t="str">
        <f t="shared" si="3"/>
        <v>_- _B00M_CANNONS_</v>
      </c>
      <c r="K589" s="8"/>
      <c r="L589" s="8"/>
      <c r="M589" s="8"/>
      <c r="N589" s="8"/>
      <c r="O589" s="8"/>
      <c r="P589" s="8"/>
      <c r="Q589" s="8"/>
      <c r="R589" s="8"/>
      <c r="S589" s="8"/>
      <c r="T589" s="8"/>
      <c r="U589" s="8"/>
      <c r="V589" s="8"/>
      <c r="W589" s="8"/>
      <c r="X589" s="8"/>
      <c r="Y589" s="8"/>
      <c r="Z589" s="8"/>
      <c r="AA589" s="8"/>
      <c r="AB589" s="8"/>
      <c r="AC589" s="8"/>
      <c r="AD589" s="8"/>
    </row>
    <row r="590" spans="1:30" ht="12.75" customHeight="1">
      <c r="A590" s="8"/>
      <c r="B590" s="5"/>
      <c r="C590" s="5"/>
      <c r="D590" s="5"/>
      <c r="E590" s="8" t="e">
        <f>VLOOKUP($D590,#REF!,2,0)</f>
        <v>#REF!</v>
      </c>
      <c r="F590" s="8" t="e">
        <f>VLOOKUP($D590,#REF!,3,0)</f>
        <v>#REF!</v>
      </c>
      <c r="G590" s="8"/>
      <c r="H590" s="8" t="s">
        <v>14</v>
      </c>
      <c r="I590" s="8" t="s">
        <v>1854</v>
      </c>
      <c r="J590" s="8" t="str">
        <f t="shared" si="3"/>
        <v>_- _B00M_CANNONS_</v>
      </c>
      <c r="K590" s="8"/>
      <c r="L590" s="8"/>
      <c r="M590" s="8"/>
      <c r="N590" s="8"/>
      <c r="O590" s="8"/>
      <c r="P590" s="8"/>
      <c r="Q590" s="8"/>
      <c r="R590" s="8"/>
      <c r="S590" s="8"/>
      <c r="T590" s="8"/>
      <c r="U590" s="8"/>
      <c r="V590" s="8"/>
      <c r="W590" s="8"/>
      <c r="X590" s="8"/>
      <c r="Y590" s="8"/>
      <c r="Z590" s="8"/>
      <c r="AA590" s="8"/>
      <c r="AB590" s="8"/>
      <c r="AC590" s="8"/>
      <c r="AD590" s="8"/>
    </row>
    <row r="591" spans="1:30" ht="12.75" customHeight="1">
      <c r="A591" s="8"/>
      <c r="B591" s="5"/>
      <c r="C591" s="5"/>
      <c r="D591" s="5"/>
      <c r="E591" s="8" t="e">
        <f>VLOOKUP($D591,#REF!,2,0)</f>
        <v>#REF!</v>
      </c>
      <c r="F591" s="8" t="e">
        <f>VLOOKUP($D591,#REF!,3,0)</f>
        <v>#REF!</v>
      </c>
      <c r="G591" s="8"/>
      <c r="H591" s="8" t="s">
        <v>14</v>
      </c>
      <c r="I591" s="8" t="s">
        <v>1854</v>
      </c>
      <c r="J591" s="8" t="str">
        <f t="shared" si="3"/>
        <v>_- _B00M_CANNONS_</v>
      </c>
      <c r="K591" s="8"/>
      <c r="L591" s="8"/>
      <c r="M591" s="8"/>
      <c r="N591" s="8"/>
      <c r="O591" s="8"/>
      <c r="P591" s="8"/>
      <c r="Q591" s="8"/>
      <c r="R591" s="8"/>
      <c r="S591" s="8"/>
      <c r="T591" s="8"/>
      <c r="U591" s="8"/>
      <c r="V591" s="8"/>
      <c r="W591" s="8"/>
      <c r="X591" s="8"/>
      <c r="Y591" s="8"/>
      <c r="Z591" s="8"/>
      <c r="AA591" s="8"/>
      <c r="AB591" s="8"/>
      <c r="AC591" s="8"/>
      <c r="AD591" s="8"/>
    </row>
    <row r="592" spans="1:30" ht="12.75" customHeight="1">
      <c r="A592" s="8"/>
      <c r="B592" s="5"/>
      <c r="C592" s="5"/>
      <c r="D592" s="5"/>
      <c r="E592" s="8" t="e">
        <f>VLOOKUP($D592,#REF!,2,0)</f>
        <v>#REF!</v>
      </c>
      <c r="F592" s="8" t="e">
        <f>VLOOKUP($D592,#REF!,3,0)</f>
        <v>#REF!</v>
      </c>
      <c r="G592" s="8"/>
      <c r="H592" s="8" t="s">
        <v>14</v>
      </c>
      <c r="I592" s="8" t="s">
        <v>1854</v>
      </c>
      <c r="J592" s="8" t="str">
        <f t="shared" si="3"/>
        <v>_- _B00M_CANNONS_</v>
      </c>
      <c r="K592" s="8"/>
      <c r="L592" s="8"/>
      <c r="M592" s="8"/>
      <c r="N592" s="8"/>
      <c r="O592" s="8"/>
      <c r="P592" s="8"/>
      <c r="Q592" s="8"/>
      <c r="R592" s="8"/>
      <c r="S592" s="8"/>
      <c r="T592" s="8"/>
      <c r="U592" s="8"/>
      <c r="V592" s="8"/>
      <c r="W592" s="8"/>
      <c r="X592" s="8"/>
      <c r="Y592" s="8"/>
      <c r="Z592" s="8"/>
      <c r="AA592" s="8"/>
      <c r="AB592" s="8"/>
      <c r="AC592" s="8"/>
      <c r="AD592" s="8"/>
    </row>
    <row r="593" spans="1:30" ht="12.75" customHeight="1">
      <c r="A593" s="8"/>
      <c r="B593" s="5"/>
      <c r="C593" s="5"/>
      <c r="D593" s="5"/>
      <c r="E593" s="8" t="e">
        <f>VLOOKUP($D593,#REF!,2,0)</f>
        <v>#REF!</v>
      </c>
      <c r="F593" s="8" t="e">
        <f>VLOOKUP($D593,#REF!,3,0)</f>
        <v>#REF!</v>
      </c>
      <c r="G593" s="8"/>
      <c r="H593" s="8" t="s">
        <v>14</v>
      </c>
      <c r="I593" s="8" t="s">
        <v>1854</v>
      </c>
      <c r="J593" s="8" t="str">
        <f t="shared" si="3"/>
        <v>_- _B00M_CANNONS_</v>
      </c>
      <c r="K593" s="8"/>
      <c r="L593" s="8"/>
      <c r="M593" s="8"/>
      <c r="N593" s="8"/>
      <c r="O593" s="8"/>
      <c r="P593" s="8"/>
      <c r="Q593" s="8"/>
      <c r="R593" s="8"/>
      <c r="S593" s="8"/>
      <c r="T593" s="8"/>
      <c r="U593" s="8"/>
      <c r="V593" s="8"/>
      <c r="W593" s="8"/>
      <c r="X593" s="8"/>
      <c r="Y593" s="8"/>
      <c r="Z593" s="8"/>
      <c r="AA593" s="8"/>
      <c r="AB593" s="8"/>
      <c r="AC593" s="8"/>
      <c r="AD593" s="8"/>
    </row>
    <row r="594" spans="1:30" ht="12.75" customHeight="1">
      <c r="A594" s="8"/>
      <c r="B594" s="5"/>
      <c r="C594" s="5"/>
      <c r="D594" s="5"/>
      <c r="E594" s="8" t="e">
        <f>VLOOKUP($D594,#REF!,2,0)</f>
        <v>#REF!</v>
      </c>
      <c r="F594" s="8" t="e">
        <f>VLOOKUP($D594,#REF!,3,0)</f>
        <v>#REF!</v>
      </c>
      <c r="G594" s="8"/>
      <c r="H594" s="8" t="s">
        <v>14</v>
      </c>
      <c r="I594" s="8" t="s">
        <v>1854</v>
      </c>
      <c r="J594" s="8" t="str">
        <f t="shared" si="3"/>
        <v>_- _B00M_CANNONS_</v>
      </c>
      <c r="K594" s="8"/>
      <c r="L594" s="8"/>
      <c r="M594" s="8"/>
      <c r="N594" s="8"/>
      <c r="O594" s="8"/>
      <c r="P594" s="8"/>
      <c r="Q594" s="8"/>
      <c r="R594" s="8"/>
      <c r="S594" s="8"/>
      <c r="T594" s="8"/>
      <c r="U594" s="8"/>
      <c r="V594" s="8"/>
      <c r="W594" s="8"/>
      <c r="X594" s="8"/>
      <c r="Y594" s="8"/>
      <c r="Z594" s="8"/>
      <c r="AA594" s="8"/>
      <c r="AB594" s="8"/>
      <c r="AC594" s="8"/>
      <c r="AD594" s="8"/>
    </row>
    <row r="595" spans="1:30" ht="12.75" customHeight="1">
      <c r="A595" s="8"/>
      <c r="B595" s="5"/>
      <c r="C595" s="5"/>
      <c r="D595" s="5"/>
      <c r="E595" s="8" t="e">
        <f>VLOOKUP($D595,#REF!,2,0)</f>
        <v>#REF!</v>
      </c>
      <c r="F595" s="8" t="e">
        <f>VLOOKUP($D595,#REF!,3,0)</f>
        <v>#REF!</v>
      </c>
      <c r="G595" s="8"/>
      <c r="H595" s="8" t="s">
        <v>14</v>
      </c>
      <c r="I595" s="8" t="s">
        <v>1854</v>
      </c>
      <c r="J595" s="8" t="str">
        <f t="shared" si="3"/>
        <v>_- _B00M_CANNONS_</v>
      </c>
      <c r="K595" s="8"/>
      <c r="L595" s="8"/>
      <c r="M595" s="8"/>
      <c r="N595" s="8"/>
      <c r="O595" s="8"/>
      <c r="P595" s="8"/>
      <c r="Q595" s="8"/>
      <c r="R595" s="8"/>
      <c r="S595" s="8"/>
      <c r="T595" s="8"/>
      <c r="U595" s="8"/>
      <c r="V595" s="8"/>
      <c r="W595" s="8"/>
      <c r="X595" s="8"/>
      <c r="Y595" s="8"/>
      <c r="Z595" s="8"/>
      <c r="AA595" s="8"/>
      <c r="AB595" s="8"/>
      <c r="AC595" s="8"/>
      <c r="AD595" s="8"/>
    </row>
    <row r="596" spans="1:30" ht="12.75" customHeight="1">
      <c r="A596" s="8"/>
      <c r="B596" s="5"/>
      <c r="C596" s="5"/>
      <c r="D596" s="5"/>
      <c r="E596" s="8" t="e">
        <f>VLOOKUP($D596,#REF!,2,0)</f>
        <v>#REF!</v>
      </c>
      <c r="F596" s="8" t="e">
        <f>VLOOKUP($D596,#REF!,3,0)</f>
        <v>#REF!</v>
      </c>
      <c r="G596" s="8"/>
      <c r="H596" s="8" t="s">
        <v>14</v>
      </c>
      <c r="I596" s="8" t="s">
        <v>1854</v>
      </c>
      <c r="J596" s="8" t="str">
        <f t="shared" si="3"/>
        <v>_- _B00M_CANNONS_</v>
      </c>
      <c r="K596" s="8"/>
      <c r="L596" s="8"/>
      <c r="M596" s="8"/>
      <c r="N596" s="8"/>
      <c r="O596" s="8"/>
      <c r="P596" s="8"/>
      <c r="Q596" s="8"/>
      <c r="R596" s="8"/>
      <c r="S596" s="8"/>
      <c r="T596" s="8"/>
      <c r="U596" s="8"/>
      <c r="V596" s="8"/>
      <c r="W596" s="8"/>
      <c r="X596" s="8"/>
      <c r="Y596" s="8"/>
      <c r="Z596" s="8"/>
      <c r="AA596" s="8"/>
      <c r="AB596" s="8"/>
      <c r="AC596" s="8"/>
      <c r="AD596" s="8"/>
    </row>
    <row r="597" spans="1:30" ht="12.75" customHeight="1">
      <c r="A597" s="8"/>
      <c r="B597" s="5"/>
      <c r="C597" s="5"/>
      <c r="D597" s="5"/>
      <c r="E597" s="8" t="e">
        <f>VLOOKUP($D597,#REF!,2,0)</f>
        <v>#REF!</v>
      </c>
      <c r="F597" s="8" t="e">
        <f>VLOOKUP($D597,#REF!,3,0)</f>
        <v>#REF!</v>
      </c>
      <c r="G597" s="8"/>
      <c r="H597" s="8" t="s">
        <v>14</v>
      </c>
      <c r="I597" s="8" t="s">
        <v>1854</v>
      </c>
      <c r="J597" s="8" t="str">
        <f t="shared" si="3"/>
        <v>_- _B00M_CANNONS_</v>
      </c>
      <c r="K597" s="8"/>
      <c r="L597" s="8"/>
      <c r="M597" s="8"/>
      <c r="N597" s="8"/>
      <c r="O597" s="8"/>
      <c r="P597" s="8"/>
      <c r="Q597" s="8"/>
      <c r="R597" s="8"/>
      <c r="S597" s="8"/>
      <c r="T597" s="8"/>
      <c r="U597" s="8"/>
      <c r="V597" s="8"/>
      <c r="W597" s="8"/>
      <c r="X597" s="8"/>
      <c r="Y597" s="8"/>
      <c r="Z597" s="8"/>
      <c r="AA597" s="8"/>
      <c r="AB597" s="8"/>
      <c r="AC597" s="8"/>
      <c r="AD597" s="8"/>
    </row>
    <row r="598" spans="1:30" ht="12.75" customHeight="1">
      <c r="A598" s="8"/>
      <c r="B598" s="5"/>
      <c r="C598" s="5"/>
      <c r="D598" s="5"/>
      <c r="E598" s="8" t="e">
        <f>VLOOKUP($D598,#REF!,2,0)</f>
        <v>#REF!</v>
      </c>
      <c r="F598" s="8" t="e">
        <f>VLOOKUP($D598,#REF!,3,0)</f>
        <v>#REF!</v>
      </c>
      <c r="G598" s="8"/>
      <c r="H598" s="8" t="s">
        <v>14</v>
      </c>
      <c r="I598" s="8" t="s">
        <v>1854</v>
      </c>
      <c r="J598" s="8" t="str">
        <f t="shared" si="3"/>
        <v>_- _B00M_CANNONS_</v>
      </c>
      <c r="K598" s="8"/>
      <c r="L598" s="8"/>
      <c r="M598" s="8"/>
      <c r="N598" s="8"/>
      <c r="O598" s="8"/>
      <c r="P598" s="8"/>
      <c r="Q598" s="8"/>
      <c r="R598" s="8"/>
      <c r="S598" s="8"/>
      <c r="T598" s="8"/>
      <c r="U598" s="8"/>
      <c r="V598" s="8"/>
      <c r="W598" s="8"/>
      <c r="X598" s="8"/>
      <c r="Y598" s="8"/>
      <c r="Z598" s="8"/>
      <c r="AA598" s="8"/>
      <c r="AB598" s="8"/>
      <c r="AC598" s="8"/>
      <c r="AD598" s="8"/>
    </row>
    <row r="599" spans="1:30" ht="12.75" customHeight="1">
      <c r="A599" s="8"/>
      <c r="B599" s="5"/>
      <c r="C599" s="5"/>
      <c r="D599" s="5"/>
      <c r="E599" s="8" t="e">
        <f>VLOOKUP($D599,#REF!,2,0)</f>
        <v>#REF!</v>
      </c>
      <c r="F599" s="8" t="e">
        <f>VLOOKUP($D599,#REF!,3,0)</f>
        <v>#REF!</v>
      </c>
      <c r="G599" s="8"/>
      <c r="H599" s="8" t="s">
        <v>14</v>
      </c>
      <c r="I599" s="8" t="s">
        <v>1854</v>
      </c>
      <c r="J599" s="8" t="str">
        <f t="shared" si="3"/>
        <v>_- _B00M_CANNONS_</v>
      </c>
      <c r="K599" s="8"/>
      <c r="L599" s="8"/>
      <c r="M599" s="8"/>
      <c r="N599" s="8"/>
      <c r="O599" s="8"/>
      <c r="P599" s="8"/>
      <c r="Q599" s="8"/>
      <c r="R599" s="8"/>
      <c r="S599" s="8"/>
      <c r="T599" s="8"/>
      <c r="U599" s="8"/>
      <c r="V599" s="8"/>
      <c r="W599" s="8"/>
      <c r="X599" s="8"/>
      <c r="Y599" s="8"/>
      <c r="Z599" s="8"/>
      <c r="AA599" s="8"/>
      <c r="AB599" s="8"/>
      <c r="AC599" s="8"/>
      <c r="AD599" s="8"/>
    </row>
    <row r="600" spans="1:30" ht="12.75" customHeight="1">
      <c r="A600" s="8"/>
      <c r="B600" s="5"/>
      <c r="C600" s="5"/>
      <c r="D600" s="5"/>
      <c r="E600" s="8" t="e">
        <f>VLOOKUP($D600,#REF!,2,0)</f>
        <v>#REF!</v>
      </c>
      <c r="F600" s="8" t="e">
        <f>VLOOKUP($D600,#REF!,3,0)</f>
        <v>#REF!</v>
      </c>
      <c r="G600" s="8"/>
      <c r="H600" s="8" t="s">
        <v>14</v>
      </c>
      <c r="I600" s="8" t="s">
        <v>1854</v>
      </c>
      <c r="J600" s="8" t="str">
        <f t="shared" si="3"/>
        <v>_- _B00M_CANNONS_</v>
      </c>
      <c r="K600" s="8"/>
      <c r="L600" s="8"/>
      <c r="M600" s="8"/>
      <c r="N600" s="8"/>
      <c r="O600" s="8"/>
      <c r="P600" s="8"/>
      <c r="Q600" s="8"/>
      <c r="R600" s="8"/>
      <c r="S600" s="8"/>
      <c r="T600" s="8"/>
      <c r="U600" s="8"/>
      <c r="V600" s="8"/>
      <c r="W600" s="8"/>
      <c r="X600" s="8"/>
      <c r="Y600" s="8"/>
      <c r="Z600" s="8"/>
      <c r="AA600" s="8"/>
      <c r="AB600" s="8"/>
      <c r="AC600" s="8"/>
      <c r="AD600" s="8"/>
    </row>
    <row r="601" spans="1:30" ht="12.75" customHeight="1">
      <c r="A601" s="8"/>
      <c r="B601" s="5"/>
      <c r="C601" s="5"/>
      <c r="D601" s="5"/>
      <c r="E601" s="8" t="e">
        <f>VLOOKUP($D601,#REF!,2,0)</f>
        <v>#REF!</v>
      </c>
      <c r="F601" s="8" t="e">
        <f>VLOOKUP($D601,#REF!,3,0)</f>
        <v>#REF!</v>
      </c>
      <c r="G601" s="8"/>
      <c r="H601" s="8" t="s">
        <v>14</v>
      </c>
      <c r="I601" s="8" t="s">
        <v>1854</v>
      </c>
      <c r="J601" s="8" t="str">
        <f t="shared" si="3"/>
        <v>_- _B00M_CANNONS_</v>
      </c>
      <c r="K601" s="8"/>
      <c r="L601" s="8"/>
      <c r="M601" s="8"/>
      <c r="N601" s="8"/>
      <c r="O601" s="8"/>
      <c r="P601" s="8"/>
      <c r="Q601" s="8"/>
      <c r="R601" s="8"/>
      <c r="S601" s="8"/>
      <c r="T601" s="8"/>
      <c r="U601" s="8"/>
      <c r="V601" s="8"/>
      <c r="W601" s="8"/>
      <c r="X601" s="8"/>
      <c r="Y601" s="8"/>
      <c r="Z601" s="8"/>
      <c r="AA601" s="8"/>
      <c r="AB601" s="8"/>
      <c r="AC601" s="8"/>
      <c r="AD601" s="8"/>
    </row>
    <row r="602" spans="1:30" ht="12.75" customHeight="1">
      <c r="A602" s="8"/>
      <c r="B602" s="5"/>
      <c r="C602" s="5"/>
      <c r="D602" s="5"/>
      <c r="E602" s="8" t="e">
        <f>VLOOKUP($D602,#REF!,2,0)</f>
        <v>#REF!</v>
      </c>
      <c r="F602" s="8" t="e">
        <f>VLOOKUP($D602,#REF!,3,0)</f>
        <v>#REF!</v>
      </c>
      <c r="G602" s="8"/>
      <c r="H602" s="8" t="s">
        <v>14</v>
      </c>
      <c r="I602" s="8" t="s">
        <v>1854</v>
      </c>
      <c r="J602" s="8" t="str">
        <f t="shared" si="3"/>
        <v>_- _B00M_CANNONS_</v>
      </c>
      <c r="K602" s="8"/>
      <c r="L602" s="8"/>
      <c r="M602" s="8"/>
      <c r="N602" s="8"/>
      <c r="O602" s="8"/>
      <c r="P602" s="8"/>
      <c r="Q602" s="8"/>
      <c r="R602" s="8"/>
      <c r="S602" s="8"/>
      <c r="T602" s="8"/>
      <c r="U602" s="8"/>
      <c r="V602" s="8"/>
      <c r="W602" s="8"/>
      <c r="X602" s="8"/>
      <c r="Y602" s="8"/>
      <c r="Z602" s="8"/>
      <c r="AA602" s="8"/>
      <c r="AB602" s="8"/>
      <c r="AC602" s="8"/>
      <c r="AD602" s="8"/>
    </row>
    <row r="603" spans="1:30" ht="12.75" customHeight="1">
      <c r="A603" s="8"/>
      <c r="B603" s="5"/>
      <c r="C603" s="5"/>
      <c r="D603" s="5"/>
      <c r="E603" s="8" t="e">
        <f>VLOOKUP($D603,#REF!,2,0)</f>
        <v>#REF!</v>
      </c>
      <c r="F603" s="8" t="e">
        <f>VLOOKUP($D603,#REF!,3,0)</f>
        <v>#REF!</v>
      </c>
      <c r="G603" s="8"/>
      <c r="H603" s="8" t="s">
        <v>14</v>
      </c>
      <c r="I603" s="8" t="s">
        <v>1854</v>
      </c>
      <c r="J603" s="8" t="str">
        <f t="shared" si="3"/>
        <v>_- _B00M_CANNONS_</v>
      </c>
      <c r="K603" s="8"/>
      <c r="L603" s="8"/>
      <c r="M603" s="8"/>
      <c r="N603" s="8"/>
      <c r="O603" s="8"/>
      <c r="P603" s="8"/>
      <c r="Q603" s="8"/>
      <c r="R603" s="8"/>
      <c r="S603" s="8"/>
      <c r="T603" s="8"/>
      <c r="U603" s="8"/>
      <c r="V603" s="8"/>
      <c r="W603" s="8"/>
      <c r="X603" s="8"/>
      <c r="Y603" s="8"/>
      <c r="Z603" s="8"/>
      <c r="AA603" s="8"/>
      <c r="AB603" s="8"/>
      <c r="AC603" s="8"/>
      <c r="AD603" s="8"/>
    </row>
    <row r="604" spans="1:30" ht="12.75" customHeight="1">
      <c r="A604" s="8"/>
      <c r="B604" s="5"/>
      <c r="C604" s="5"/>
      <c r="D604" s="5"/>
      <c r="E604" s="8" t="e">
        <f>VLOOKUP($D604,#REF!,2,0)</f>
        <v>#REF!</v>
      </c>
      <c r="F604" s="8" t="e">
        <f>VLOOKUP($D604,#REF!,3,0)</f>
        <v>#REF!</v>
      </c>
      <c r="G604" s="8"/>
      <c r="H604" s="8" t="s">
        <v>14</v>
      </c>
      <c r="I604" s="8" t="s">
        <v>1854</v>
      </c>
      <c r="J604" s="8" t="str">
        <f t="shared" si="3"/>
        <v>_- _B00M_CANNONS_</v>
      </c>
      <c r="K604" s="8"/>
      <c r="L604" s="8"/>
      <c r="M604" s="8"/>
      <c r="N604" s="8"/>
      <c r="O604" s="8"/>
      <c r="P604" s="8"/>
      <c r="Q604" s="8"/>
      <c r="R604" s="8"/>
      <c r="S604" s="8"/>
      <c r="T604" s="8"/>
      <c r="U604" s="8"/>
      <c r="V604" s="8"/>
      <c r="W604" s="8"/>
      <c r="X604" s="8"/>
      <c r="Y604" s="8"/>
      <c r="Z604" s="8"/>
      <c r="AA604" s="8"/>
      <c r="AB604" s="8"/>
      <c r="AC604" s="8"/>
      <c r="AD604" s="8"/>
    </row>
    <row r="605" spans="1:30" ht="12.75" customHeight="1">
      <c r="A605" s="8"/>
      <c r="B605" s="5"/>
      <c r="C605" s="5"/>
      <c r="D605" s="5"/>
      <c r="E605" s="8" t="e">
        <f>VLOOKUP($D605,#REF!,2,0)</f>
        <v>#REF!</v>
      </c>
      <c r="F605" s="8" t="e">
        <f>VLOOKUP($D605,#REF!,3,0)</f>
        <v>#REF!</v>
      </c>
      <c r="G605" s="8"/>
      <c r="H605" s="8" t="s">
        <v>14</v>
      </c>
      <c r="I605" s="8" t="s">
        <v>1854</v>
      </c>
      <c r="J605" s="8" t="str">
        <f t="shared" si="3"/>
        <v>_- _B00M_CANNONS_</v>
      </c>
      <c r="K605" s="8"/>
      <c r="L605" s="8"/>
      <c r="M605" s="8"/>
      <c r="N605" s="8"/>
      <c r="O605" s="8"/>
      <c r="P605" s="8"/>
      <c r="Q605" s="8"/>
      <c r="R605" s="8"/>
      <c r="S605" s="8"/>
      <c r="T605" s="8"/>
      <c r="U605" s="8"/>
      <c r="V605" s="8"/>
      <c r="W605" s="8"/>
      <c r="X605" s="8"/>
      <c r="Y605" s="8"/>
      <c r="Z605" s="8"/>
      <c r="AA605" s="8"/>
      <c r="AB605" s="8"/>
      <c r="AC605" s="8"/>
      <c r="AD605" s="8"/>
    </row>
    <row r="606" spans="1:30" ht="12.75" customHeight="1">
      <c r="A606" s="8"/>
      <c r="B606" s="5"/>
      <c r="C606" s="5"/>
      <c r="D606" s="5"/>
      <c r="E606" s="8" t="e">
        <f>VLOOKUP($D606,#REF!,2,0)</f>
        <v>#REF!</v>
      </c>
      <c r="F606" s="8" t="e">
        <f>VLOOKUP($D606,#REF!,3,0)</f>
        <v>#REF!</v>
      </c>
      <c r="G606" s="8"/>
      <c r="H606" s="8" t="s">
        <v>14</v>
      </c>
      <c r="I606" s="8" t="s">
        <v>1854</v>
      </c>
      <c r="J606" s="8" t="str">
        <f t="shared" si="3"/>
        <v>_- _B00M_CANNONS_</v>
      </c>
      <c r="K606" s="8"/>
      <c r="L606" s="8"/>
      <c r="M606" s="8"/>
      <c r="N606" s="8"/>
      <c r="O606" s="8"/>
      <c r="P606" s="8"/>
      <c r="Q606" s="8"/>
      <c r="R606" s="8"/>
      <c r="S606" s="8"/>
      <c r="T606" s="8"/>
      <c r="U606" s="8"/>
      <c r="V606" s="8"/>
      <c r="W606" s="8"/>
      <c r="X606" s="8"/>
      <c r="Y606" s="8"/>
      <c r="Z606" s="8"/>
      <c r="AA606" s="8"/>
      <c r="AB606" s="8"/>
      <c r="AC606" s="8"/>
      <c r="AD606" s="8"/>
    </row>
    <row r="607" spans="1:30" ht="12.75" customHeight="1">
      <c r="A607" s="8"/>
      <c r="B607" s="5"/>
      <c r="C607" s="5"/>
      <c r="D607" s="5"/>
      <c r="E607" s="8" t="e">
        <f>VLOOKUP($D607,#REF!,2,0)</f>
        <v>#REF!</v>
      </c>
      <c r="F607" s="8" t="e">
        <f>VLOOKUP($D607,#REF!,3,0)</f>
        <v>#REF!</v>
      </c>
      <c r="G607" s="8"/>
      <c r="H607" s="8" t="s">
        <v>14</v>
      </c>
      <c r="I607" s="8" t="s">
        <v>1854</v>
      </c>
      <c r="J607" s="8" t="str">
        <f t="shared" si="3"/>
        <v>_- _B00M_CANNONS_</v>
      </c>
      <c r="K607" s="8"/>
      <c r="L607" s="8"/>
      <c r="M607" s="8"/>
      <c r="N607" s="8"/>
      <c r="O607" s="8"/>
      <c r="P607" s="8"/>
      <c r="Q607" s="8"/>
      <c r="R607" s="8"/>
      <c r="S607" s="8"/>
      <c r="T607" s="8"/>
      <c r="U607" s="8"/>
      <c r="V607" s="8"/>
      <c r="W607" s="8"/>
      <c r="X607" s="8"/>
      <c r="Y607" s="8"/>
      <c r="Z607" s="8"/>
      <c r="AA607" s="8"/>
      <c r="AB607" s="8"/>
      <c r="AC607" s="8"/>
      <c r="AD607" s="8"/>
    </row>
    <row r="608" spans="1:30" ht="12.75" customHeight="1">
      <c r="A608" s="8"/>
      <c r="B608" s="5"/>
      <c r="C608" s="5"/>
      <c r="D608" s="5"/>
      <c r="E608" s="8" t="e">
        <f>VLOOKUP($D608,#REF!,2,0)</f>
        <v>#REF!</v>
      </c>
      <c r="F608" s="8" t="e">
        <f>VLOOKUP($D608,#REF!,3,0)</f>
        <v>#REF!</v>
      </c>
      <c r="G608" s="8"/>
      <c r="H608" s="8" t="s">
        <v>14</v>
      </c>
      <c r="I608" s="8" t="s">
        <v>1854</v>
      </c>
      <c r="J608" s="8" t="str">
        <f t="shared" si="3"/>
        <v>_- _B00M_CANNONS_</v>
      </c>
      <c r="K608" s="8"/>
      <c r="L608" s="8"/>
      <c r="M608" s="8"/>
      <c r="N608" s="8"/>
      <c r="O608" s="8"/>
      <c r="P608" s="8"/>
      <c r="Q608" s="8"/>
      <c r="R608" s="8"/>
      <c r="S608" s="8"/>
      <c r="T608" s="8"/>
      <c r="U608" s="8"/>
      <c r="V608" s="8"/>
      <c r="W608" s="8"/>
      <c r="X608" s="8"/>
      <c r="Y608" s="8"/>
      <c r="Z608" s="8"/>
      <c r="AA608" s="8"/>
      <c r="AB608" s="8"/>
      <c r="AC608" s="8"/>
      <c r="AD608" s="8"/>
    </row>
    <row r="609" spans="1:30" ht="12.75" customHeight="1">
      <c r="A609" s="8"/>
      <c r="B609" s="5"/>
      <c r="C609" s="5"/>
      <c r="D609" s="5"/>
      <c r="E609" s="8" t="e">
        <f>VLOOKUP($D609,#REF!,2,0)</f>
        <v>#REF!</v>
      </c>
      <c r="F609" s="8" t="e">
        <f>VLOOKUP($D609,#REF!,3,0)</f>
        <v>#REF!</v>
      </c>
      <c r="G609" s="8"/>
      <c r="H609" s="8" t="s">
        <v>14</v>
      </c>
      <c r="I609" s="8" t="s">
        <v>1854</v>
      </c>
      <c r="J609" s="8" t="str">
        <f t="shared" si="3"/>
        <v>_- _B00M_CANNONS_</v>
      </c>
      <c r="K609" s="8"/>
      <c r="L609" s="8"/>
      <c r="M609" s="8"/>
      <c r="N609" s="8"/>
      <c r="O609" s="8"/>
      <c r="P609" s="8"/>
      <c r="Q609" s="8"/>
      <c r="R609" s="8"/>
      <c r="S609" s="8"/>
      <c r="T609" s="8"/>
      <c r="U609" s="8"/>
      <c r="V609" s="8"/>
      <c r="W609" s="8"/>
      <c r="X609" s="8"/>
      <c r="Y609" s="8"/>
      <c r="Z609" s="8"/>
      <c r="AA609" s="8"/>
      <c r="AB609" s="8"/>
      <c r="AC609" s="8"/>
      <c r="AD609" s="8"/>
    </row>
    <row r="610" spans="1:30" ht="12.75" customHeight="1">
      <c r="A610" s="8"/>
      <c r="B610" s="5"/>
      <c r="C610" s="5"/>
      <c r="D610" s="5"/>
      <c r="E610" s="8" t="e">
        <f>VLOOKUP($D610,#REF!,2,0)</f>
        <v>#REF!</v>
      </c>
      <c r="F610" s="8" t="e">
        <f>VLOOKUP($D610,#REF!,3,0)</f>
        <v>#REF!</v>
      </c>
      <c r="G610" s="8"/>
      <c r="H610" s="8" t="s">
        <v>14</v>
      </c>
      <c r="I610" s="8" t="s">
        <v>1854</v>
      </c>
      <c r="J610" s="8" t="str">
        <f t="shared" si="3"/>
        <v>_- _B00M_CANNONS_</v>
      </c>
      <c r="K610" s="8"/>
      <c r="L610" s="8"/>
      <c r="M610" s="8"/>
      <c r="N610" s="8"/>
      <c r="O610" s="8"/>
      <c r="P610" s="8"/>
      <c r="Q610" s="8"/>
      <c r="R610" s="8"/>
      <c r="S610" s="8"/>
      <c r="T610" s="8"/>
      <c r="U610" s="8"/>
      <c r="V610" s="8"/>
      <c r="W610" s="8"/>
      <c r="X610" s="8"/>
      <c r="Y610" s="8"/>
      <c r="Z610" s="8"/>
      <c r="AA610" s="8"/>
      <c r="AB610" s="8"/>
      <c r="AC610" s="8"/>
      <c r="AD610" s="8"/>
    </row>
    <row r="611" spans="1:30" ht="12.75" customHeight="1">
      <c r="A611" s="8"/>
      <c r="B611" s="5"/>
      <c r="C611" s="5"/>
      <c r="D611" s="5"/>
      <c r="E611" s="8" t="e">
        <f>VLOOKUP($D611,#REF!,2,0)</f>
        <v>#REF!</v>
      </c>
      <c r="F611" s="8" t="e">
        <f>VLOOKUP($D611,#REF!,3,0)</f>
        <v>#REF!</v>
      </c>
      <c r="G611" s="8"/>
      <c r="H611" s="8" t="s">
        <v>14</v>
      </c>
      <c r="I611" s="8" t="s">
        <v>1854</v>
      </c>
      <c r="J611" s="8" t="str">
        <f t="shared" si="3"/>
        <v>_- _B00M_CANNONS_</v>
      </c>
      <c r="K611" s="8"/>
      <c r="L611" s="8"/>
      <c r="M611" s="8"/>
      <c r="N611" s="8"/>
      <c r="O611" s="8"/>
      <c r="P611" s="8"/>
      <c r="Q611" s="8"/>
      <c r="R611" s="8"/>
      <c r="S611" s="8"/>
      <c r="T611" s="8"/>
      <c r="U611" s="8"/>
      <c r="V611" s="8"/>
      <c r="W611" s="8"/>
      <c r="X611" s="8"/>
      <c r="Y611" s="8"/>
      <c r="Z611" s="8"/>
      <c r="AA611" s="8"/>
      <c r="AB611" s="8"/>
      <c r="AC611" s="8"/>
      <c r="AD611" s="8"/>
    </row>
    <row r="612" spans="1:30" ht="12.75" customHeight="1">
      <c r="A612" s="8"/>
      <c r="B612" s="5"/>
      <c r="C612" s="5"/>
      <c r="D612" s="5"/>
      <c r="E612" s="8" t="e">
        <f>VLOOKUP($D612,#REF!,2,0)</f>
        <v>#REF!</v>
      </c>
      <c r="F612" s="8" t="e">
        <f>VLOOKUP($D612,#REF!,3,0)</f>
        <v>#REF!</v>
      </c>
      <c r="G612" s="8"/>
      <c r="H612" s="8" t="s">
        <v>14</v>
      </c>
      <c r="I612" s="8" t="s">
        <v>1854</v>
      </c>
      <c r="J612" s="8" t="str">
        <f t="shared" si="3"/>
        <v>_- _B00M_CANNONS_</v>
      </c>
      <c r="K612" s="8"/>
      <c r="L612" s="8"/>
      <c r="M612" s="8"/>
      <c r="N612" s="8"/>
      <c r="O612" s="8"/>
      <c r="P612" s="8"/>
      <c r="Q612" s="8"/>
      <c r="R612" s="8"/>
      <c r="S612" s="8"/>
      <c r="T612" s="8"/>
      <c r="U612" s="8"/>
      <c r="V612" s="8"/>
      <c r="W612" s="8"/>
      <c r="X612" s="8"/>
      <c r="Y612" s="8"/>
      <c r="Z612" s="8"/>
      <c r="AA612" s="8"/>
      <c r="AB612" s="8"/>
      <c r="AC612" s="8"/>
      <c r="AD612" s="8"/>
    </row>
    <row r="613" spans="1:30" ht="12.75" customHeight="1">
      <c r="A613" s="8"/>
      <c r="B613" s="5"/>
      <c r="C613" s="5"/>
      <c r="D613" s="5"/>
      <c r="E613" s="8" t="e">
        <f>VLOOKUP($D613,#REF!,2,0)</f>
        <v>#REF!</v>
      </c>
      <c r="F613" s="8" t="e">
        <f>VLOOKUP($D613,#REF!,3,0)</f>
        <v>#REF!</v>
      </c>
      <c r="G613" s="8"/>
      <c r="H613" s="8" t="s">
        <v>14</v>
      </c>
      <c r="I613" s="8" t="s">
        <v>1854</v>
      </c>
      <c r="J613" s="8" t="str">
        <f t="shared" si="3"/>
        <v>_- _B00M_CANNONS_</v>
      </c>
      <c r="K613" s="8"/>
      <c r="L613" s="8"/>
      <c r="M613" s="8"/>
      <c r="N613" s="8"/>
      <c r="O613" s="8"/>
      <c r="P613" s="8"/>
      <c r="Q613" s="8"/>
      <c r="R613" s="8"/>
      <c r="S613" s="8"/>
      <c r="T613" s="8"/>
      <c r="U613" s="8"/>
      <c r="V613" s="8"/>
      <c r="W613" s="8"/>
      <c r="X613" s="8"/>
      <c r="Y613" s="8"/>
      <c r="Z613" s="8"/>
      <c r="AA613" s="8"/>
      <c r="AB613" s="8"/>
      <c r="AC613" s="8"/>
      <c r="AD613" s="8"/>
    </row>
    <row r="614" spans="1:30" ht="12.75" customHeight="1">
      <c r="A614" s="8"/>
      <c r="B614" s="5"/>
      <c r="C614" s="5"/>
      <c r="D614" s="5"/>
      <c r="E614" s="8" t="e">
        <f>VLOOKUP($D614,#REF!,2,0)</f>
        <v>#REF!</v>
      </c>
      <c r="F614" s="8" t="e">
        <f>VLOOKUP($D614,#REF!,3,0)</f>
        <v>#REF!</v>
      </c>
      <c r="G614" s="8"/>
      <c r="H614" s="8" t="s">
        <v>14</v>
      </c>
      <c r="I614" s="8" t="s">
        <v>1854</v>
      </c>
      <c r="J614" s="8" t="str">
        <f t="shared" si="3"/>
        <v>_- _B00M_CANNONS_</v>
      </c>
      <c r="K614" s="8"/>
      <c r="L614" s="8"/>
      <c r="M614" s="8"/>
      <c r="N614" s="8"/>
      <c r="O614" s="8"/>
      <c r="P614" s="8"/>
      <c r="Q614" s="8"/>
      <c r="R614" s="8"/>
      <c r="S614" s="8"/>
      <c r="T614" s="8"/>
      <c r="U614" s="8"/>
      <c r="V614" s="8"/>
      <c r="W614" s="8"/>
      <c r="X614" s="8"/>
      <c r="Y614" s="8"/>
      <c r="Z614" s="8"/>
      <c r="AA614" s="8"/>
      <c r="AB614" s="8"/>
      <c r="AC614" s="8"/>
      <c r="AD614" s="8"/>
    </row>
    <row r="615" spans="1:30" ht="12.75" customHeight="1">
      <c r="A615" s="8"/>
      <c r="B615" s="5"/>
      <c r="C615" s="5"/>
      <c r="D615" s="5"/>
      <c r="E615" s="8" t="e">
        <f>VLOOKUP($D615,#REF!,2,0)</f>
        <v>#REF!</v>
      </c>
      <c r="F615" s="8" t="e">
        <f>VLOOKUP($D615,#REF!,3,0)</f>
        <v>#REF!</v>
      </c>
      <c r="G615" s="8"/>
      <c r="H615" s="8" t="s">
        <v>14</v>
      </c>
      <c r="I615" s="8" t="s">
        <v>1854</v>
      </c>
      <c r="J615" s="8" t="str">
        <f t="shared" si="3"/>
        <v>_- _B00M_CANNONS_</v>
      </c>
      <c r="K615" s="8"/>
      <c r="L615" s="8"/>
      <c r="M615" s="8"/>
      <c r="N615" s="8"/>
      <c r="O615" s="8"/>
      <c r="P615" s="8"/>
      <c r="Q615" s="8"/>
      <c r="R615" s="8"/>
      <c r="S615" s="8"/>
      <c r="T615" s="8"/>
      <c r="U615" s="8"/>
      <c r="V615" s="8"/>
      <c r="W615" s="8"/>
      <c r="X615" s="8"/>
      <c r="Y615" s="8"/>
      <c r="Z615" s="8"/>
      <c r="AA615" s="8"/>
      <c r="AB615" s="8"/>
      <c r="AC615" s="8"/>
      <c r="AD615" s="8"/>
    </row>
    <row r="616" spans="1:30" ht="12.75" customHeight="1">
      <c r="A616" s="8"/>
      <c r="B616" s="5"/>
      <c r="C616" s="5"/>
      <c r="D616" s="5"/>
      <c r="E616" s="8" t="e">
        <f>VLOOKUP($D616,#REF!,2,0)</f>
        <v>#REF!</v>
      </c>
      <c r="F616" s="8" t="e">
        <f>VLOOKUP($D616,#REF!,3,0)</f>
        <v>#REF!</v>
      </c>
      <c r="G616" s="8"/>
      <c r="H616" s="8" t="s">
        <v>14</v>
      </c>
      <c r="I616" s="8" t="s">
        <v>1854</v>
      </c>
      <c r="J616" s="8" t="str">
        <f t="shared" si="3"/>
        <v>_- _B00M_CANNONS_</v>
      </c>
      <c r="K616" s="8"/>
      <c r="L616" s="8"/>
      <c r="M616" s="8"/>
      <c r="N616" s="8"/>
      <c r="O616" s="8"/>
      <c r="P616" s="8"/>
      <c r="Q616" s="8"/>
      <c r="R616" s="8"/>
      <c r="S616" s="8"/>
      <c r="T616" s="8"/>
      <c r="U616" s="8"/>
      <c r="V616" s="8"/>
      <c r="W616" s="8"/>
      <c r="X616" s="8"/>
      <c r="Y616" s="8"/>
      <c r="Z616" s="8"/>
      <c r="AA616" s="8"/>
      <c r="AB616" s="8"/>
      <c r="AC616" s="8"/>
      <c r="AD616" s="8"/>
    </row>
    <row r="617" spans="1:30" ht="12.75" customHeight="1">
      <c r="A617" s="8"/>
      <c r="B617" s="5"/>
      <c r="C617" s="5"/>
      <c r="D617" s="5"/>
      <c r="E617" s="8" t="e">
        <f>VLOOKUP($D617,#REF!,2,0)</f>
        <v>#REF!</v>
      </c>
      <c r="F617" s="8" t="e">
        <f>VLOOKUP($D617,#REF!,3,0)</f>
        <v>#REF!</v>
      </c>
      <c r="G617" s="8"/>
      <c r="H617" s="8" t="s">
        <v>14</v>
      </c>
      <c r="I617" s="8" t="s">
        <v>1854</v>
      </c>
      <c r="J617" s="8" t="str">
        <f t="shared" si="3"/>
        <v>_- _B00M_CANNONS_</v>
      </c>
      <c r="K617" s="8"/>
      <c r="L617" s="8"/>
      <c r="M617" s="8"/>
      <c r="N617" s="8"/>
      <c r="O617" s="8"/>
      <c r="P617" s="8"/>
      <c r="Q617" s="8"/>
      <c r="R617" s="8"/>
      <c r="S617" s="8"/>
      <c r="T617" s="8"/>
      <c r="U617" s="8"/>
      <c r="V617" s="8"/>
      <c r="W617" s="8"/>
      <c r="X617" s="8"/>
      <c r="Y617" s="8"/>
      <c r="Z617" s="8"/>
      <c r="AA617" s="8"/>
      <c r="AB617" s="8"/>
      <c r="AC617" s="8"/>
      <c r="AD617" s="8"/>
    </row>
    <row r="618" spans="1:30" ht="12.75" customHeight="1">
      <c r="A618" s="8"/>
      <c r="B618" s="5"/>
      <c r="C618" s="5"/>
      <c r="D618" s="5"/>
      <c r="E618" s="8" t="e">
        <f>VLOOKUP($D618,#REF!,2,0)</f>
        <v>#REF!</v>
      </c>
      <c r="F618" s="8" t="e">
        <f>VLOOKUP($D618,#REF!,3,0)</f>
        <v>#REF!</v>
      </c>
      <c r="G618" s="8"/>
      <c r="H618" s="8" t="s">
        <v>14</v>
      </c>
      <c r="I618" s="8" t="s">
        <v>1854</v>
      </c>
      <c r="J618" s="8" t="str">
        <f t="shared" si="3"/>
        <v>_- _B00M_CANNONS_</v>
      </c>
      <c r="K618" s="8"/>
      <c r="L618" s="8"/>
      <c r="M618" s="8"/>
      <c r="N618" s="8"/>
      <c r="O618" s="8"/>
      <c r="P618" s="8"/>
      <c r="Q618" s="8"/>
      <c r="R618" s="8"/>
      <c r="S618" s="8"/>
      <c r="T618" s="8"/>
      <c r="U618" s="8"/>
      <c r="V618" s="8"/>
      <c r="W618" s="8"/>
      <c r="X618" s="8"/>
      <c r="Y618" s="8"/>
      <c r="Z618" s="8"/>
      <c r="AA618" s="8"/>
      <c r="AB618" s="8"/>
      <c r="AC618" s="8"/>
      <c r="AD618" s="8"/>
    </row>
    <row r="619" spans="1:30" ht="12.75" customHeight="1">
      <c r="A619" s="8"/>
      <c r="B619" s="5"/>
      <c r="C619" s="5"/>
      <c r="D619" s="5"/>
      <c r="E619" s="8" t="e">
        <f>VLOOKUP($D619,#REF!,2,0)</f>
        <v>#REF!</v>
      </c>
      <c r="F619" s="8" t="e">
        <f>VLOOKUP($D619,#REF!,3,0)</f>
        <v>#REF!</v>
      </c>
      <c r="G619" s="8"/>
      <c r="H619" s="8" t="s">
        <v>14</v>
      </c>
      <c r="I619" s="8" t="s">
        <v>1854</v>
      </c>
      <c r="J619" s="8" t="str">
        <f t="shared" si="3"/>
        <v>_- _B00M_CANNONS_</v>
      </c>
      <c r="K619" s="8"/>
      <c r="L619" s="8"/>
      <c r="M619" s="8"/>
      <c r="N619" s="8"/>
      <c r="O619" s="8"/>
      <c r="P619" s="8"/>
      <c r="Q619" s="8"/>
      <c r="R619" s="8"/>
      <c r="S619" s="8"/>
      <c r="T619" s="8"/>
      <c r="U619" s="8"/>
      <c r="V619" s="8"/>
      <c r="W619" s="8"/>
      <c r="X619" s="8"/>
      <c r="Y619" s="8"/>
      <c r="Z619" s="8"/>
      <c r="AA619" s="8"/>
      <c r="AB619" s="8"/>
      <c r="AC619" s="8"/>
      <c r="AD619" s="8"/>
    </row>
    <row r="620" spans="1:30" ht="12.75" customHeight="1">
      <c r="A620" s="8"/>
      <c r="B620" s="5"/>
      <c r="C620" s="5"/>
      <c r="D620" s="5"/>
      <c r="E620" s="8" t="e">
        <f>VLOOKUP($D620,#REF!,2,0)</f>
        <v>#REF!</v>
      </c>
      <c r="F620" s="8" t="e">
        <f>VLOOKUP($D620,#REF!,3,0)</f>
        <v>#REF!</v>
      </c>
      <c r="G620" s="8"/>
      <c r="H620" s="8" t="s">
        <v>14</v>
      </c>
      <c r="I620" s="8" t="s">
        <v>1854</v>
      </c>
      <c r="J620" s="8" t="str">
        <f t="shared" si="3"/>
        <v>_- _B00M_CANNONS_</v>
      </c>
      <c r="K620" s="8"/>
      <c r="L620" s="8"/>
      <c r="M620" s="8"/>
      <c r="N620" s="8"/>
      <c r="O620" s="8"/>
      <c r="P620" s="8"/>
      <c r="Q620" s="8"/>
      <c r="R620" s="8"/>
      <c r="S620" s="8"/>
      <c r="T620" s="8"/>
      <c r="U620" s="8"/>
      <c r="V620" s="8"/>
      <c r="W620" s="8"/>
      <c r="X620" s="8"/>
      <c r="Y620" s="8"/>
      <c r="Z620" s="8"/>
      <c r="AA620" s="8"/>
      <c r="AB620" s="8"/>
      <c r="AC620" s="8"/>
      <c r="AD620" s="8"/>
    </row>
    <row r="621" spans="1:30" ht="12.75" customHeight="1">
      <c r="A621" s="8"/>
      <c r="B621" s="5"/>
      <c r="C621" s="5"/>
      <c r="D621" s="5"/>
      <c r="E621" s="8" t="e">
        <f>VLOOKUP($D621,#REF!,2,0)</f>
        <v>#REF!</v>
      </c>
      <c r="F621" s="8" t="e">
        <f>VLOOKUP($D621,#REF!,3,0)</f>
        <v>#REF!</v>
      </c>
      <c r="G621" s="8"/>
      <c r="H621" s="8" t="s">
        <v>14</v>
      </c>
      <c r="I621" s="8" t="s">
        <v>1854</v>
      </c>
      <c r="J621" s="8" t="str">
        <f t="shared" si="3"/>
        <v>_- _B00M_CANNONS_</v>
      </c>
      <c r="K621" s="8"/>
      <c r="L621" s="8"/>
      <c r="M621" s="8"/>
      <c r="N621" s="8"/>
      <c r="O621" s="8"/>
      <c r="P621" s="8"/>
      <c r="Q621" s="8"/>
      <c r="R621" s="8"/>
      <c r="S621" s="8"/>
      <c r="T621" s="8"/>
      <c r="U621" s="8"/>
      <c r="V621" s="8"/>
      <c r="W621" s="8"/>
      <c r="X621" s="8"/>
      <c r="Y621" s="8"/>
      <c r="Z621" s="8"/>
      <c r="AA621" s="8"/>
      <c r="AB621" s="8"/>
      <c r="AC621" s="8"/>
      <c r="AD621" s="8"/>
    </row>
    <row r="622" spans="1:30" ht="12.75" customHeight="1">
      <c r="A622" s="8"/>
      <c r="B622" s="5"/>
      <c r="C622" s="5"/>
      <c r="D622" s="5"/>
      <c r="E622" s="8" t="e">
        <f>VLOOKUP($D622,#REF!,2,0)</f>
        <v>#REF!</v>
      </c>
      <c r="F622" s="8" t="e">
        <f>VLOOKUP($D622,#REF!,3,0)</f>
        <v>#REF!</v>
      </c>
      <c r="G622" s="8"/>
      <c r="H622" s="8" t="s">
        <v>14</v>
      </c>
      <c r="I622" s="8" t="s">
        <v>1854</v>
      </c>
      <c r="J622" s="8" t="str">
        <f t="shared" si="3"/>
        <v>_- _B00M_CANNONS_</v>
      </c>
      <c r="K622" s="8"/>
      <c r="L622" s="8"/>
      <c r="M622" s="8"/>
      <c r="N622" s="8"/>
      <c r="O622" s="8"/>
      <c r="P622" s="8"/>
      <c r="Q622" s="8"/>
      <c r="R622" s="8"/>
      <c r="S622" s="8"/>
      <c r="T622" s="8"/>
      <c r="U622" s="8"/>
      <c r="V622" s="8"/>
      <c r="W622" s="8"/>
      <c r="X622" s="8"/>
      <c r="Y622" s="8"/>
      <c r="Z622" s="8"/>
      <c r="AA622" s="8"/>
      <c r="AB622" s="8"/>
      <c r="AC622" s="8"/>
      <c r="AD622" s="8"/>
    </row>
    <row r="623" spans="1:30" ht="12.75" customHeight="1">
      <c r="A623" s="8"/>
      <c r="B623" s="5"/>
      <c r="C623" s="5"/>
      <c r="D623" s="5"/>
      <c r="E623" s="8" t="e">
        <f>VLOOKUP($D623,#REF!,2,0)</f>
        <v>#REF!</v>
      </c>
      <c r="F623" s="8" t="e">
        <f>VLOOKUP($D623,#REF!,3,0)</f>
        <v>#REF!</v>
      </c>
      <c r="G623" s="8"/>
      <c r="H623" s="8" t="s">
        <v>14</v>
      </c>
      <c r="I623" s="8" t="s">
        <v>1854</v>
      </c>
      <c r="J623" s="8" t="str">
        <f t="shared" si="3"/>
        <v>_- _B00M_CANNONS_</v>
      </c>
      <c r="K623" s="8"/>
      <c r="L623" s="8"/>
      <c r="M623" s="8"/>
      <c r="N623" s="8"/>
      <c r="O623" s="8"/>
      <c r="P623" s="8"/>
      <c r="Q623" s="8"/>
      <c r="R623" s="8"/>
      <c r="S623" s="8"/>
      <c r="T623" s="8"/>
      <c r="U623" s="8"/>
      <c r="V623" s="8"/>
      <c r="W623" s="8"/>
      <c r="X623" s="8"/>
      <c r="Y623" s="8"/>
      <c r="Z623" s="8"/>
      <c r="AA623" s="8"/>
      <c r="AB623" s="8"/>
      <c r="AC623" s="8"/>
      <c r="AD623" s="8"/>
    </row>
    <row r="624" spans="1:30" ht="12.75" customHeight="1">
      <c r="A624" s="8"/>
      <c r="B624" s="5"/>
      <c r="C624" s="5"/>
      <c r="D624" s="5"/>
      <c r="E624" s="8" t="e">
        <f>VLOOKUP($D624,#REF!,2,0)</f>
        <v>#REF!</v>
      </c>
      <c r="F624" s="8" t="e">
        <f>VLOOKUP($D624,#REF!,3,0)</f>
        <v>#REF!</v>
      </c>
      <c r="G624" s="8"/>
      <c r="H624" s="8" t="s">
        <v>14</v>
      </c>
      <c r="I624" s="8" t="s">
        <v>1854</v>
      </c>
      <c r="J624" s="8" t="str">
        <f t="shared" si="3"/>
        <v>_- _B00M_CANNONS_</v>
      </c>
      <c r="K624" s="8"/>
      <c r="L624" s="8"/>
      <c r="M624" s="8"/>
      <c r="N624" s="8"/>
      <c r="O624" s="8"/>
      <c r="P624" s="8"/>
      <c r="Q624" s="8"/>
      <c r="R624" s="8"/>
      <c r="S624" s="8"/>
      <c r="T624" s="8"/>
      <c r="U624" s="8"/>
      <c r="V624" s="8"/>
      <c r="W624" s="8"/>
      <c r="X624" s="8"/>
      <c r="Y624" s="8"/>
      <c r="Z624" s="8"/>
      <c r="AA624" s="8"/>
      <c r="AB624" s="8"/>
      <c r="AC624" s="8"/>
      <c r="AD624" s="8"/>
    </row>
    <row r="625" spans="1:30" ht="12.75" customHeight="1">
      <c r="A625" s="8"/>
      <c r="B625" s="5"/>
      <c r="C625" s="5"/>
      <c r="D625" s="5"/>
      <c r="E625" s="8" t="e">
        <f>VLOOKUP($D625,#REF!,2,0)</f>
        <v>#REF!</v>
      </c>
      <c r="F625" s="8" t="e">
        <f>VLOOKUP($D625,#REF!,3,0)</f>
        <v>#REF!</v>
      </c>
      <c r="G625" s="8"/>
      <c r="H625" s="8" t="s">
        <v>14</v>
      </c>
      <c r="I625" s="8" t="s">
        <v>1854</v>
      </c>
      <c r="J625" s="8" t="str">
        <f t="shared" si="3"/>
        <v>_- _B00M_CANNONS_</v>
      </c>
      <c r="K625" s="8"/>
      <c r="L625" s="8"/>
      <c r="M625" s="8"/>
      <c r="N625" s="8"/>
      <c r="O625" s="8"/>
      <c r="P625" s="8"/>
      <c r="Q625" s="8"/>
      <c r="R625" s="8"/>
      <c r="S625" s="8"/>
      <c r="T625" s="8"/>
      <c r="U625" s="8"/>
      <c r="V625" s="8"/>
      <c r="W625" s="8"/>
      <c r="X625" s="8"/>
      <c r="Y625" s="8"/>
      <c r="Z625" s="8"/>
      <c r="AA625" s="8"/>
      <c r="AB625" s="8"/>
      <c r="AC625" s="8"/>
      <c r="AD625" s="8"/>
    </row>
    <row r="626" spans="1:30" ht="12.75" customHeight="1">
      <c r="A626" s="8"/>
      <c r="B626" s="5"/>
      <c r="C626" s="5"/>
      <c r="D626" s="5"/>
      <c r="E626" s="8" t="e">
        <f>VLOOKUP($D626,#REF!,2,0)</f>
        <v>#REF!</v>
      </c>
      <c r="F626" s="8" t="e">
        <f>VLOOKUP($D626,#REF!,3,0)</f>
        <v>#REF!</v>
      </c>
      <c r="G626" s="8"/>
      <c r="H626" s="8" t="s">
        <v>14</v>
      </c>
      <c r="I626" s="8" t="s">
        <v>1854</v>
      </c>
      <c r="J626" s="8" t="str">
        <f t="shared" si="3"/>
        <v>_- _B00M_CANNONS_</v>
      </c>
      <c r="K626" s="8"/>
      <c r="L626" s="8"/>
      <c r="M626" s="8"/>
      <c r="N626" s="8"/>
      <c r="O626" s="8"/>
      <c r="P626" s="8"/>
      <c r="Q626" s="8"/>
      <c r="R626" s="8"/>
      <c r="S626" s="8"/>
      <c r="T626" s="8"/>
      <c r="U626" s="8"/>
      <c r="V626" s="8"/>
      <c r="W626" s="8"/>
      <c r="X626" s="8"/>
      <c r="Y626" s="8"/>
      <c r="Z626" s="8"/>
      <c r="AA626" s="8"/>
      <c r="AB626" s="8"/>
      <c r="AC626" s="8"/>
      <c r="AD626" s="8"/>
    </row>
    <row r="627" spans="1:30" ht="12.75" customHeight="1">
      <c r="A627" s="8"/>
      <c r="B627" s="5"/>
      <c r="C627" s="5"/>
      <c r="D627" s="5"/>
      <c r="E627" s="8" t="e">
        <f>VLOOKUP($D627,#REF!,2,0)</f>
        <v>#REF!</v>
      </c>
      <c r="F627" s="8" t="e">
        <f>VLOOKUP($D627,#REF!,3,0)</f>
        <v>#REF!</v>
      </c>
      <c r="G627" s="8"/>
      <c r="H627" s="8" t="s">
        <v>14</v>
      </c>
      <c r="I627" s="8" t="s">
        <v>1854</v>
      </c>
      <c r="J627" s="8" t="str">
        <f t="shared" si="3"/>
        <v>_- _B00M_CANNONS_</v>
      </c>
      <c r="K627" s="8"/>
      <c r="L627" s="8"/>
      <c r="M627" s="8"/>
      <c r="N627" s="8"/>
      <c r="O627" s="8"/>
      <c r="P627" s="8"/>
      <c r="Q627" s="8"/>
      <c r="R627" s="8"/>
      <c r="S627" s="8"/>
      <c r="T627" s="8"/>
      <c r="U627" s="8"/>
      <c r="V627" s="8"/>
      <c r="W627" s="8"/>
      <c r="X627" s="8"/>
      <c r="Y627" s="8"/>
      <c r="Z627" s="8"/>
      <c r="AA627" s="8"/>
      <c r="AB627" s="8"/>
      <c r="AC627" s="8"/>
      <c r="AD627" s="8"/>
    </row>
    <row r="628" spans="1:30" ht="12.75" customHeight="1">
      <c r="A628" s="8"/>
      <c r="B628" s="5"/>
      <c r="C628" s="5"/>
      <c r="D628" s="5"/>
      <c r="E628" s="8" t="e">
        <f>VLOOKUP($D628,#REF!,2,0)</f>
        <v>#REF!</v>
      </c>
      <c r="F628" s="8" t="e">
        <f>VLOOKUP($D628,#REF!,3,0)</f>
        <v>#REF!</v>
      </c>
      <c r="G628" s="8"/>
      <c r="H628" s="8" t="s">
        <v>14</v>
      </c>
      <c r="I628" s="8" t="s">
        <v>1854</v>
      </c>
      <c r="J628" s="8" t="str">
        <f t="shared" si="3"/>
        <v>_- _B00M_CANNONS_</v>
      </c>
      <c r="K628" s="8"/>
      <c r="L628" s="8"/>
      <c r="M628" s="8"/>
      <c r="N628" s="8"/>
      <c r="O628" s="8"/>
      <c r="P628" s="8"/>
      <c r="Q628" s="8"/>
      <c r="R628" s="8"/>
      <c r="S628" s="8"/>
      <c r="T628" s="8"/>
      <c r="U628" s="8"/>
      <c r="V628" s="8"/>
      <c r="W628" s="8"/>
      <c r="X628" s="8"/>
      <c r="Y628" s="8"/>
      <c r="Z628" s="8"/>
      <c r="AA628" s="8"/>
      <c r="AB628" s="8"/>
      <c r="AC628" s="8"/>
      <c r="AD628" s="8"/>
    </row>
    <row r="629" spans="1:30" ht="12.75" customHeight="1">
      <c r="A629" s="8"/>
      <c r="B629" s="5"/>
      <c r="C629" s="5"/>
      <c r="D629" s="5"/>
      <c r="E629" s="8" t="e">
        <f>VLOOKUP($D629,#REF!,2,0)</f>
        <v>#REF!</v>
      </c>
      <c r="F629" s="8" t="e">
        <f>VLOOKUP($D629,#REF!,3,0)</f>
        <v>#REF!</v>
      </c>
      <c r="G629" s="8"/>
      <c r="H629" s="8" t="s">
        <v>14</v>
      </c>
      <c r="I629" s="8" t="s">
        <v>1854</v>
      </c>
      <c r="J629" s="8" t="str">
        <f t="shared" si="3"/>
        <v>_- _B00M_CANNONS_</v>
      </c>
      <c r="K629" s="8"/>
      <c r="L629" s="8"/>
      <c r="M629" s="8"/>
      <c r="N629" s="8"/>
      <c r="O629" s="8"/>
      <c r="P629" s="8"/>
      <c r="Q629" s="8"/>
      <c r="R629" s="8"/>
      <c r="S629" s="8"/>
      <c r="T629" s="8"/>
      <c r="U629" s="8"/>
      <c r="V629" s="8"/>
      <c r="W629" s="8"/>
      <c r="X629" s="8"/>
      <c r="Y629" s="8"/>
      <c r="Z629" s="8"/>
      <c r="AA629" s="8"/>
      <c r="AB629" s="8"/>
      <c r="AC629" s="8"/>
      <c r="AD629" s="8"/>
    </row>
    <row r="630" spans="1:30" ht="12.75" customHeight="1">
      <c r="A630" s="8"/>
      <c r="B630" s="5"/>
      <c r="C630" s="5"/>
      <c r="D630" s="5"/>
      <c r="E630" s="8" t="e">
        <f>VLOOKUP($D630,#REF!,2,0)</f>
        <v>#REF!</v>
      </c>
      <c r="F630" s="8" t="e">
        <f>VLOOKUP($D630,#REF!,3,0)</f>
        <v>#REF!</v>
      </c>
      <c r="G630" s="8"/>
      <c r="H630" s="8" t="s">
        <v>14</v>
      </c>
      <c r="I630" s="8" t="s">
        <v>1854</v>
      </c>
      <c r="J630" s="8" t="str">
        <f t="shared" si="3"/>
        <v>_- _B00M_CANNONS_</v>
      </c>
      <c r="K630" s="8"/>
      <c r="L630" s="8"/>
      <c r="M630" s="8"/>
      <c r="N630" s="8"/>
      <c r="O630" s="8"/>
      <c r="P630" s="8"/>
      <c r="Q630" s="8"/>
      <c r="R630" s="8"/>
      <c r="S630" s="8"/>
      <c r="T630" s="8"/>
      <c r="U630" s="8"/>
      <c r="V630" s="8"/>
      <c r="W630" s="8"/>
      <c r="X630" s="8"/>
      <c r="Y630" s="8"/>
      <c r="Z630" s="8"/>
      <c r="AA630" s="8"/>
      <c r="AB630" s="8"/>
      <c r="AC630" s="8"/>
      <c r="AD630" s="8"/>
    </row>
    <row r="631" spans="1:30" ht="12.75" customHeight="1">
      <c r="A631" s="8"/>
      <c r="B631" s="5"/>
      <c r="C631" s="5"/>
      <c r="D631" s="5"/>
      <c r="E631" s="8" t="e">
        <f>VLOOKUP($D631,#REF!,2,0)</f>
        <v>#REF!</v>
      </c>
      <c r="F631" s="8" t="e">
        <f>VLOOKUP($D631,#REF!,3,0)</f>
        <v>#REF!</v>
      </c>
      <c r="G631" s="8"/>
      <c r="H631" s="8" t="s">
        <v>14</v>
      </c>
      <c r="I631" s="8" t="s">
        <v>1854</v>
      </c>
      <c r="J631" s="8" t="str">
        <f t="shared" si="3"/>
        <v>_- _B00M_CANNONS_</v>
      </c>
      <c r="K631" s="8"/>
      <c r="L631" s="8"/>
      <c r="M631" s="8"/>
      <c r="N631" s="8"/>
      <c r="O631" s="8"/>
      <c r="P631" s="8"/>
      <c r="Q631" s="8"/>
      <c r="R631" s="8"/>
      <c r="S631" s="8"/>
      <c r="T631" s="8"/>
      <c r="U631" s="8"/>
      <c r="V631" s="8"/>
      <c r="W631" s="8"/>
      <c r="X631" s="8"/>
      <c r="Y631" s="8"/>
      <c r="Z631" s="8"/>
      <c r="AA631" s="8"/>
      <c r="AB631" s="8"/>
      <c r="AC631" s="8"/>
      <c r="AD631" s="8"/>
    </row>
    <row r="632" spans="1:30" ht="12.75" customHeight="1">
      <c r="A632" s="8"/>
      <c r="B632" s="5"/>
      <c r="C632" s="5"/>
      <c r="D632" s="5"/>
      <c r="E632" s="8" t="e">
        <f>VLOOKUP($D632,#REF!,2,0)</f>
        <v>#REF!</v>
      </c>
      <c r="F632" s="8" t="e">
        <f>VLOOKUP($D632,#REF!,3,0)</f>
        <v>#REF!</v>
      </c>
      <c r="G632" s="8"/>
      <c r="H632" s="8" t="s">
        <v>14</v>
      </c>
      <c r="I632" s="8" t="s">
        <v>1854</v>
      </c>
      <c r="J632" s="8" t="str">
        <f t="shared" si="3"/>
        <v>_- _B00M_CANNONS_</v>
      </c>
      <c r="K632" s="8"/>
      <c r="L632" s="8"/>
      <c r="M632" s="8"/>
      <c r="N632" s="8"/>
      <c r="O632" s="8"/>
      <c r="P632" s="8"/>
      <c r="Q632" s="8"/>
      <c r="R632" s="8"/>
      <c r="S632" s="8"/>
      <c r="T632" s="8"/>
      <c r="U632" s="8"/>
      <c r="V632" s="8"/>
      <c r="W632" s="8"/>
      <c r="X632" s="8"/>
      <c r="Y632" s="8"/>
      <c r="Z632" s="8"/>
      <c r="AA632" s="8"/>
      <c r="AB632" s="8"/>
      <c r="AC632" s="8"/>
      <c r="AD632" s="8"/>
    </row>
    <row r="633" spans="1:30" ht="12.75" customHeight="1">
      <c r="A633" s="8"/>
      <c r="B633" s="5"/>
      <c r="C633" s="5"/>
      <c r="D633" s="5"/>
      <c r="E633" s="8" t="e">
        <f>VLOOKUP($D633,#REF!,2,0)</f>
        <v>#REF!</v>
      </c>
      <c r="F633" s="8" t="e">
        <f>VLOOKUP($D633,#REF!,3,0)</f>
        <v>#REF!</v>
      </c>
      <c r="G633" s="8"/>
      <c r="H633" s="8" t="s">
        <v>14</v>
      </c>
      <c r="I633" s="8" t="s">
        <v>1854</v>
      </c>
      <c r="J633" s="8" t="str">
        <f t="shared" si="3"/>
        <v>_- _B00M_CANNONS_</v>
      </c>
      <c r="K633" s="8"/>
      <c r="L633" s="8"/>
      <c r="M633" s="8"/>
      <c r="N633" s="8"/>
      <c r="O633" s="8"/>
      <c r="P633" s="8"/>
      <c r="Q633" s="8"/>
      <c r="R633" s="8"/>
      <c r="S633" s="8"/>
      <c r="T633" s="8"/>
      <c r="U633" s="8"/>
      <c r="V633" s="8"/>
      <c r="W633" s="8"/>
      <c r="X633" s="8"/>
      <c r="Y633" s="8"/>
      <c r="Z633" s="8"/>
      <c r="AA633" s="8"/>
      <c r="AB633" s="8"/>
      <c r="AC633" s="8"/>
      <c r="AD633" s="8"/>
    </row>
    <row r="634" spans="1:30" ht="12.75" customHeight="1">
      <c r="A634" s="8"/>
      <c r="B634" s="5"/>
      <c r="C634" s="5"/>
      <c r="D634" s="5"/>
      <c r="E634" s="8" t="e">
        <f>VLOOKUP($D634,#REF!,2,0)</f>
        <v>#REF!</v>
      </c>
      <c r="F634" s="8" t="e">
        <f>VLOOKUP($D634,#REF!,3,0)</f>
        <v>#REF!</v>
      </c>
      <c r="G634" s="8"/>
      <c r="H634" s="8" t="s">
        <v>14</v>
      </c>
      <c r="I634" s="8" t="s">
        <v>1854</v>
      </c>
      <c r="J634" s="8" t="str">
        <f t="shared" si="3"/>
        <v>_- _B00M_CANNONS_</v>
      </c>
      <c r="K634" s="8"/>
      <c r="L634" s="8"/>
      <c r="M634" s="8"/>
      <c r="N634" s="8"/>
      <c r="O634" s="8"/>
      <c r="P634" s="8"/>
      <c r="Q634" s="8"/>
      <c r="R634" s="8"/>
      <c r="S634" s="8"/>
      <c r="T634" s="8"/>
      <c r="U634" s="8"/>
      <c r="V634" s="8"/>
      <c r="W634" s="8"/>
      <c r="X634" s="8"/>
      <c r="Y634" s="8"/>
      <c r="Z634" s="8"/>
      <c r="AA634" s="8"/>
      <c r="AB634" s="8"/>
      <c r="AC634" s="8"/>
      <c r="AD634" s="8"/>
    </row>
    <row r="635" spans="1:30" ht="12.75" customHeight="1">
      <c r="A635" s="8"/>
      <c r="B635" s="5"/>
      <c r="C635" s="5"/>
      <c r="D635" s="5"/>
      <c r="E635" s="8" t="e">
        <f>VLOOKUP($D635,#REF!,2,0)</f>
        <v>#REF!</v>
      </c>
      <c r="F635" s="8" t="e">
        <f>VLOOKUP($D635,#REF!,3,0)</f>
        <v>#REF!</v>
      </c>
      <c r="G635" s="8"/>
      <c r="H635" s="8" t="s">
        <v>14</v>
      </c>
      <c r="I635" s="8" t="s">
        <v>1854</v>
      </c>
      <c r="J635" s="8" t="str">
        <f t="shared" si="3"/>
        <v>_- _B00M_CANNONS_</v>
      </c>
      <c r="K635" s="8"/>
      <c r="L635" s="8"/>
      <c r="M635" s="8"/>
      <c r="N635" s="8"/>
      <c r="O635" s="8"/>
      <c r="P635" s="8"/>
      <c r="Q635" s="8"/>
      <c r="R635" s="8"/>
      <c r="S635" s="8"/>
      <c r="T635" s="8"/>
      <c r="U635" s="8"/>
      <c r="V635" s="8"/>
      <c r="W635" s="8"/>
      <c r="X635" s="8"/>
      <c r="Y635" s="8"/>
      <c r="Z635" s="8"/>
      <c r="AA635" s="8"/>
      <c r="AB635" s="8"/>
      <c r="AC635" s="8"/>
      <c r="AD635" s="8"/>
    </row>
    <row r="636" spans="1:30" ht="12.75" customHeight="1">
      <c r="A636" s="8"/>
      <c r="B636" s="5"/>
      <c r="C636" s="5"/>
      <c r="D636" s="5"/>
      <c r="E636" s="8" t="e">
        <f>VLOOKUP($D636,#REF!,2,0)</f>
        <v>#REF!</v>
      </c>
      <c r="F636" s="8" t="e">
        <f>VLOOKUP($D636,#REF!,3,0)</f>
        <v>#REF!</v>
      </c>
      <c r="G636" s="8"/>
      <c r="H636" s="8" t="s">
        <v>14</v>
      </c>
      <c r="I636" s="8" t="s">
        <v>1854</v>
      </c>
      <c r="J636" s="8" t="str">
        <f t="shared" si="3"/>
        <v>_- _B00M_CANNONS_</v>
      </c>
      <c r="K636" s="8"/>
      <c r="L636" s="8"/>
      <c r="M636" s="8"/>
      <c r="N636" s="8"/>
      <c r="O636" s="8"/>
      <c r="P636" s="8"/>
      <c r="Q636" s="8"/>
      <c r="R636" s="8"/>
      <c r="S636" s="8"/>
      <c r="T636" s="8"/>
      <c r="U636" s="8"/>
      <c r="V636" s="8"/>
      <c r="W636" s="8"/>
      <c r="X636" s="8"/>
      <c r="Y636" s="8"/>
      <c r="Z636" s="8"/>
      <c r="AA636" s="8"/>
      <c r="AB636" s="8"/>
      <c r="AC636" s="8"/>
      <c r="AD636" s="8"/>
    </row>
    <row r="637" spans="1:30" ht="12.75" customHeight="1">
      <c r="A637" s="8"/>
      <c r="B637" s="5"/>
      <c r="C637" s="5"/>
      <c r="D637" s="5"/>
      <c r="E637" s="8" t="e">
        <f>VLOOKUP($D637,#REF!,2,0)</f>
        <v>#REF!</v>
      </c>
      <c r="F637" s="8" t="e">
        <f>VLOOKUP($D637,#REF!,3,0)</f>
        <v>#REF!</v>
      </c>
      <c r="G637" s="8"/>
      <c r="H637" s="8" t="s">
        <v>14</v>
      </c>
      <c r="I637" s="8" t="s">
        <v>1854</v>
      </c>
      <c r="J637" s="8" t="str">
        <f t="shared" si="3"/>
        <v>_- _B00M_CANNONS_</v>
      </c>
      <c r="K637" s="8"/>
      <c r="L637" s="8"/>
      <c r="M637" s="8"/>
      <c r="N637" s="8"/>
      <c r="O637" s="8"/>
      <c r="P637" s="8"/>
      <c r="Q637" s="8"/>
      <c r="R637" s="8"/>
      <c r="S637" s="8"/>
      <c r="T637" s="8"/>
      <c r="U637" s="8"/>
      <c r="V637" s="8"/>
      <c r="W637" s="8"/>
      <c r="X637" s="8"/>
      <c r="Y637" s="8"/>
      <c r="Z637" s="8"/>
      <c r="AA637" s="8"/>
      <c r="AB637" s="8"/>
      <c r="AC637" s="8"/>
      <c r="AD637" s="8"/>
    </row>
    <row r="638" spans="1:30" ht="12.75" customHeight="1">
      <c r="A638" s="8"/>
      <c r="B638" s="5"/>
      <c r="C638" s="5"/>
      <c r="D638" s="5"/>
      <c r="E638" s="8" t="e">
        <f>VLOOKUP($D638,#REF!,2,0)</f>
        <v>#REF!</v>
      </c>
      <c r="F638" s="8" t="e">
        <f>VLOOKUP($D638,#REF!,3,0)</f>
        <v>#REF!</v>
      </c>
      <c r="G638" s="8"/>
      <c r="H638" s="8" t="s">
        <v>14</v>
      </c>
      <c r="I638" s="8" t="s">
        <v>1854</v>
      </c>
      <c r="J638" s="8" t="str">
        <f t="shared" si="3"/>
        <v>_- _B00M_CANNONS_</v>
      </c>
      <c r="K638" s="8"/>
      <c r="L638" s="8"/>
      <c r="M638" s="8"/>
      <c r="N638" s="8"/>
      <c r="O638" s="8"/>
      <c r="P638" s="8"/>
      <c r="Q638" s="8"/>
      <c r="R638" s="8"/>
      <c r="S638" s="8"/>
      <c r="T638" s="8"/>
      <c r="U638" s="8"/>
      <c r="V638" s="8"/>
      <c r="W638" s="8"/>
      <c r="X638" s="8"/>
      <c r="Y638" s="8"/>
      <c r="Z638" s="8"/>
      <c r="AA638" s="8"/>
      <c r="AB638" s="8"/>
      <c r="AC638" s="8"/>
      <c r="AD638" s="8"/>
    </row>
    <row r="639" spans="1:30" ht="12.75" customHeight="1">
      <c r="A639" s="8"/>
      <c r="B639" s="5"/>
      <c r="C639" s="5"/>
      <c r="D639" s="5"/>
      <c r="E639" s="8" t="e">
        <f>VLOOKUP($D639,#REF!,2,0)</f>
        <v>#REF!</v>
      </c>
      <c r="F639" s="8" t="e">
        <f>VLOOKUP($D639,#REF!,3,0)</f>
        <v>#REF!</v>
      </c>
      <c r="G639" s="8"/>
      <c r="H639" s="8" t="s">
        <v>14</v>
      </c>
      <c r="I639" s="8" t="s">
        <v>1854</v>
      </c>
      <c r="J639" s="8" t="str">
        <f t="shared" si="3"/>
        <v>_- _B00M_CANNONS_</v>
      </c>
      <c r="K639" s="8"/>
      <c r="L639" s="8"/>
      <c r="M639" s="8"/>
      <c r="N639" s="8"/>
      <c r="O639" s="8"/>
      <c r="P639" s="8"/>
      <c r="Q639" s="8"/>
      <c r="R639" s="8"/>
      <c r="S639" s="8"/>
      <c r="T639" s="8"/>
      <c r="U639" s="8"/>
      <c r="V639" s="8"/>
      <c r="W639" s="8"/>
      <c r="X639" s="8"/>
      <c r="Y639" s="8"/>
      <c r="Z639" s="8"/>
      <c r="AA639" s="8"/>
      <c r="AB639" s="8"/>
      <c r="AC639" s="8"/>
      <c r="AD639" s="8"/>
    </row>
    <row r="640" spans="1:30" ht="12.75" customHeight="1">
      <c r="A640" s="8"/>
      <c r="B640" s="5"/>
      <c r="C640" s="5"/>
      <c r="D640" s="5"/>
      <c r="E640" s="8" t="e">
        <f>VLOOKUP($D640,#REF!,2,0)</f>
        <v>#REF!</v>
      </c>
      <c r="F640" s="8" t="e">
        <f>VLOOKUP($D640,#REF!,3,0)</f>
        <v>#REF!</v>
      </c>
      <c r="G640" s="8"/>
      <c r="H640" s="8" t="s">
        <v>14</v>
      </c>
      <c r="I640" s="8" t="s">
        <v>1854</v>
      </c>
      <c r="J640" s="8" t="str">
        <f t="shared" si="3"/>
        <v>_- _B00M_CANNONS_</v>
      </c>
      <c r="K640" s="8"/>
      <c r="L640" s="8"/>
      <c r="M640" s="8"/>
      <c r="N640" s="8"/>
      <c r="O640" s="8"/>
      <c r="P640" s="8"/>
      <c r="Q640" s="8"/>
      <c r="R640" s="8"/>
      <c r="S640" s="8"/>
      <c r="T640" s="8"/>
      <c r="U640" s="8"/>
      <c r="V640" s="8"/>
      <c r="W640" s="8"/>
      <c r="X640" s="8"/>
      <c r="Y640" s="8"/>
      <c r="Z640" s="8"/>
      <c r="AA640" s="8"/>
      <c r="AB640" s="8"/>
      <c r="AC640" s="8"/>
      <c r="AD640" s="8"/>
    </row>
    <row r="641" spans="1:30" ht="12.75" customHeight="1">
      <c r="A641" s="8"/>
      <c r="B641" s="5"/>
      <c r="C641" s="5"/>
      <c r="D641" s="5"/>
      <c r="E641" s="8" t="e">
        <f>VLOOKUP($D641,#REF!,2,0)</f>
        <v>#REF!</v>
      </c>
      <c r="F641" s="8" t="e">
        <f>VLOOKUP($D641,#REF!,3,0)</f>
        <v>#REF!</v>
      </c>
      <c r="G641" s="8"/>
      <c r="H641" s="8" t="s">
        <v>14</v>
      </c>
      <c r="I641" s="8" t="s">
        <v>1854</v>
      </c>
      <c r="J641" s="8" t="str">
        <f t="shared" si="3"/>
        <v>_- _B00M_CANNONS_</v>
      </c>
      <c r="K641" s="8"/>
      <c r="L641" s="8"/>
      <c r="M641" s="8"/>
      <c r="N641" s="8"/>
      <c r="O641" s="8"/>
      <c r="P641" s="8"/>
      <c r="Q641" s="8"/>
      <c r="R641" s="8"/>
      <c r="S641" s="8"/>
      <c r="T641" s="8"/>
      <c r="U641" s="8"/>
      <c r="V641" s="8"/>
      <c r="W641" s="8"/>
      <c r="X641" s="8"/>
      <c r="Y641" s="8"/>
      <c r="Z641" s="8"/>
      <c r="AA641" s="8"/>
      <c r="AB641" s="8"/>
      <c r="AC641" s="8"/>
      <c r="AD641" s="8"/>
    </row>
    <row r="642" spans="1:30" ht="12.75" customHeight="1">
      <c r="A642" s="8"/>
      <c r="B642" s="5"/>
      <c r="C642" s="5"/>
      <c r="D642" s="5"/>
      <c r="E642" s="8" t="e">
        <f>VLOOKUP($D642,#REF!,2,0)</f>
        <v>#REF!</v>
      </c>
      <c r="F642" s="8" t="e">
        <f>VLOOKUP($D642,#REF!,3,0)</f>
        <v>#REF!</v>
      </c>
      <c r="G642" s="8"/>
      <c r="H642" s="8" t="s">
        <v>14</v>
      </c>
      <c r="I642" s="8" t="s">
        <v>1854</v>
      </c>
      <c r="J642" s="8" t="str">
        <f t="shared" si="3"/>
        <v>_- _B00M_CANNONS_</v>
      </c>
      <c r="K642" s="8"/>
      <c r="L642" s="8"/>
      <c r="M642" s="8"/>
      <c r="N642" s="8"/>
      <c r="O642" s="8"/>
      <c r="P642" s="8"/>
      <c r="Q642" s="8"/>
      <c r="R642" s="8"/>
      <c r="S642" s="8"/>
      <c r="T642" s="8"/>
      <c r="U642" s="8"/>
      <c r="V642" s="8"/>
      <c r="W642" s="8"/>
      <c r="X642" s="8"/>
      <c r="Y642" s="8"/>
      <c r="Z642" s="8"/>
      <c r="AA642" s="8"/>
      <c r="AB642" s="8"/>
      <c r="AC642" s="8"/>
      <c r="AD642" s="8"/>
    </row>
    <row r="643" spans="1:30" ht="12.75" customHeight="1">
      <c r="A643" s="8"/>
      <c r="B643" s="5"/>
      <c r="C643" s="5"/>
      <c r="D643" s="5"/>
      <c r="E643" s="8" t="e">
        <f>VLOOKUP($D643,#REF!,2,0)</f>
        <v>#REF!</v>
      </c>
      <c r="F643" s="8" t="e">
        <f>VLOOKUP($D643,#REF!,3,0)</f>
        <v>#REF!</v>
      </c>
      <c r="G643" s="8"/>
      <c r="H643" s="8" t="s">
        <v>14</v>
      </c>
      <c r="I643" s="8" t="s">
        <v>1854</v>
      </c>
      <c r="J643" s="8" t="str">
        <f t="shared" si="3"/>
        <v>_- _B00M_CANNONS_</v>
      </c>
      <c r="K643" s="8"/>
      <c r="L643" s="8"/>
      <c r="M643" s="8"/>
      <c r="N643" s="8"/>
      <c r="O643" s="8"/>
      <c r="P643" s="8"/>
      <c r="Q643" s="8"/>
      <c r="R643" s="8"/>
      <c r="S643" s="8"/>
      <c r="T643" s="8"/>
      <c r="U643" s="8"/>
      <c r="V643" s="8"/>
      <c r="W643" s="8"/>
      <c r="X643" s="8"/>
      <c r="Y643" s="8"/>
      <c r="Z643" s="8"/>
      <c r="AA643" s="8"/>
      <c r="AB643" s="8"/>
      <c r="AC643" s="8"/>
      <c r="AD643" s="8"/>
    </row>
    <row r="644" spans="1:30" ht="12.75" customHeight="1">
      <c r="A644" s="8"/>
      <c r="B644" s="5"/>
      <c r="C644" s="5"/>
      <c r="D644" s="5"/>
      <c r="E644" s="8" t="e">
        <f>VLOOKUP($D644,#REF!,2,0)</f>
        <v>#REF!</v>
      </c>
      <c r="F644" s="8" t="e">
        <f>VLOOKUP($D644,#REF!,3,0)</f>
        <v>#REF!</v>
      </c>
      <c r="G644" s="8"/>
      <c r="H644" s="8" t="s">
        <v>14</v>
      </c>
      <c r="I644" s="8" t="s">
        <v>1854</v>
      </c>
      <c r="J644" s="8" t="str">
        <f t="shared" si="3"/>
        <v>_- _B00M_CANNONS_</v>
      </c>
      <c r="K644" s="8"/>
      <c r="L644" s="8"/>
      <c r="M644" s="8"/>
      <c r="N644" s="8"/>
      <c r="O644" s="8"/>
      <c r="P644" s="8"/>
      <c r="Q644" s="8"/>
      <c r="R644" s="8"/>
      <c r="S644" s="8"/>
      <c r="T644" s="8"/>
      <c r="U644" s="8"/>
      <c r="V644" s="8"/>
      <c r="W644" s="8"/>
      <c r="X644" s="8"/>
      <c r="Y644" s="8"/>
      <c r="Z644" s="8"/>
      <c r="AA644" s="8"/>
      <c r="AB644" s="8"/>
      <c r="AC644" s="8"/>
      <c r="AD644" s="8"/>
    </row>
    <row r="645" spans="1:30" ht="12.75" customHeight="1">
      <c r="A645" s="8"/>
      <c r="B645" s="5"/>
      <c r="C645" s="5"/>
      <c r="D645" s="5"/>
      <c r="E645" s="8" t="e">
        <f>VLOOKUP($D645,#REF!,2,0)</f>
        <v>#REF!</v>
      </c>
      <c r="F645" s="8" t="e">
        <f>VLOOKUP($D645,#REF!,3,0)</f>
        <v>#REF!</v>
      </c>
      <c r="G645" s="8"/>
      <c r="H645" s="8" t="s">
        <v>14</v>
      </c>
      <c r="I645" s="8" t="s">
        <v>1854</v>
      </c>
      <c r="J645" s="8" t="str">
        <f t="shared" si="3"/>
        <v>_- _B00M_CANNONS_</v>
      </c>
      <c r="K645" s="8"/>
      <c r="L645" s="8"/>
      <c r="M645" s="8"/>
      <c r="N645" s="8"/>
      <c r="O645" s="8"/>
      <c r="P645" s="8"/>
      <c r="Q645" s="8"/>
      <c r="R645" s="8"/>
      <c r="S645" s="8"/>
      <c r="T645" s="8"/>
      <c r="U645" s="8"/>
      <c r="V645" s="8"/>
      <c r="W645" s="8"/>
      <c r="X645" s="8"/>
      <c r="Y645" s="8"/>
      <c r="Z645" s="8"/>
      <c r="AA645" s="8"/>
      <c r="AB645" s="8"/>
      <c r="AC645" s="8"/>
      <c r="AD645" s="8"/>
    </row>
    <row r="646" spans="1:30" ht="12.75" customHeight="1">
      <c r="A646" s="8"/>
      <c r="B646" s="5"/>
      <c r="C646" s="5"/>
      <c r="D646" s="5"/>
      <c r="E646" s="8" t="e">
        <f>VLOOKUP($D646,#REF!,2,0)</f>
        <v>#REF!</v>
      </c>
      <c r="F646" s="8" t="e">
        <f>VLOOKUP($D646,#REF!,3,0)</f>
        <v>#REF!</v>
      </c>
      <c r="G646" s="8"/>
      <c r="H646" s="8" t="s">
        <v>14</v>
      </c>
      <c r="I646" s="8" t="s">
        <v>1854</v>
      </c>
      <c r="J646" s="8" t="str">
        <f t="shared" si="3"/>
        <v>_- _B00M_CANNONS_</v>
      </c>
      <c r="K646" s="8"/>
      <c r="L646" s="8"/>
      <c r="M646" s="8"/>
      <c r="N646" s="8"/>
      <c r="O646" s="8"/>
      <c r="P646" s="8"/>
      <c r="Q646" s="8"/>
      <c r="R646" s="8"/>
      <c r="S646" s="8"/>
      <c r="T646" s="8"/>
      <c r="U646" s="8"/>
      <c r="V646" s="8"/>
      <c r="W646" s="8"/>
      <c r="X646" s="8"/>
      <c r="Y646" s="8"/>
      <c r="Z646" s="8"/>
      <c r="AA646" s="8"/>
      <c r="AB646" s="8"/>
      <c r="AC646" s="8"/>
      <c r="AD646" s="8"/>
    </row>
    <row r="647" spans="1:30" ht="12.75" customHeight="1">
      <c r="A647" s="8"/>
      <c r="B647" s="5"/>
      <c r="C647" s="5"/>
      <c r="D647" s="5"/>
      <c r="E647" s="8" t="e">
        <f>VLOOKUP($D647,#REF!,2,0)</f>
        <v>#REF!</v>
      </c>
      <c r="F647" s="8" t="e">
        <f>VLOOKUP($D647,#REF!,3,0)</f>
        <v>#REF!</v>
      </c>
      <c r="G647" s="8"/>
      <c r="H647" s="8" t="s">
        <v>14</v>
      </c>
      <c r="I647" s="8" t="s">
        <v>1854</v>
      </c>
      <c r="J647" s="8" t="str">
        <f t="shared" si="3"/>
        <v>_- _B00M_CANNONS_</v>
      </c>
      <c r="K647" s="8"/>
      <c r="L647" s="8"/>
      <c r="M647" s="8"/>
      <c r="N647" s="8"/>
      <c r="O647" s="8"/>
      <c r="P647" s="8"/>
      <c r="Q647" s="8"/>
      <c r="R647" s="8"/>
      <c r="S647" s="8"/>
      <c r="T647" s="8"/>
      <c r="U647" s="8"/>
      <c r="V647" s="8"/>
      <c r="W647" s="8"/>
      <c r="X647" s="8"/>
      <c r="Y647" s="8"/>
      <c r="Z647" s="8"/>
      <c r="AA647" s="8"/>
      <c r="AB647" s="8"/>
      <c r="AC647" s="8"/>
      <c r="AD647" s="8"/>
    </row>
    <row r="648" spans="1:30" ht="12.75" customHeight="1">
      <c r="A648" s="8"/>
      <c r="B648" s="5"/>
      <c r="C648" s="5"/>
      <c r="D648" s="5"/>
      <c r="E648" s="8" t="e">
        <f>VLOOKUP($D648,#REF!,2,0)</f>
        <v>#REF!</v>
      </c>
      <c r="F648" s="8" t="e">
        <f>VLOOKUP($D648,#REF!,3,0)</f>
        <v>#REF!</v>
      </c>
      <c r="G648" s="8"/>
      <c r="H648" s="8" t="s">
        <v>14</v>
      </c>
      <c r="I648" s="8" t="s">
        <v>1854</v>
      </c>
      <c r="J648" s="8" t="str">
        <f t="shared" si="3"/>
        <v>_- _B00M_CANNONS_</v>
      </c>
      <c r="K648" s="8"/>
      <c r="L648" s="8"/>
      <c r="M648" s="8"/>
      <c r="N648" s="8"/>
      <c r="O648" s="8"/>
      <c r="P648" s="8"/>
      <c r="Q648" s="8"/>
      <c r="R648" s="8"/>
      <c r="S648" s="8"/>
      <c r="T648" s="8"/>
      <c r="U648" s="8"/>
      <c r="V648" s="8"/>
      <c r="W648" s="8"/>
      <c r="X648" s="8"/>
      <c r="Y648" s="8"/>
      <c r="Z648" s="8"/>
      <c r="AA648" s="8"/>
      <c r="AB648" s="8"/>
      <c r="AC648" s="8"/>
      <c r="AD648" s="8"/>
    </row>
    <row r="649" spans="1:30" ht="12.75" customHeight="1">
      <c r="A649" s="8"/>
      <c r="B649" s="5"/>
      <c r="C649" s="5"/>
      <c r="D649" s="5"/>
      <c r="E649" s="8" t="e">
        <f>VLOOKUP($D649,#REF!,2,0)</f>
        <v>#REF!</v>
      </c>
      <c r="F649" s="8" t="e">
        <f>VLOOKUP($D649,#REF!,3,0)</f>
        <v>#REF!</v>
      </c>
      <c r="G649" s="8"/>
      <c r="H649" s="8" t="s">
        <v>14</v>
      </c>
      <c r="I649" s="8" t="s">
        <v>1854</v>
      </c>
      <c r="J649" s="8" t="str">
        <f t="shared" si="3"/>
        <v>_- _B00M_CANNONS_</v>
      </c>
      <c r="K649" s="8"/>
      <c r="L649" s="8"/>
      <c r="M649" s="8"/>
      <c r="N649" s="8"/>
      <c r="O649" s="8"/>
      <c r="P649" s="8"/>
      <c r="Q649" s="8"/>
      <c r="R649" s="8"/>
      <c r="S649" s="8"/>
      <c r="T649" s="8"/>
      <c r="U649" s="8"/>
      <c r="V649" s="8"/>
      <c r="W649" s="8"/>
      <c r="X649" s="8"/>
      <c r="Y649" s="8"/>
      <c r="Z649" s="8"/>
      <c r="AA649" s="8"/>
      <c r="AB649" s="8"/>
      <c r="AC649" s="8"/>
      <c r="AD649" s="8"/>
    </row>
    <row r="650" spans="1:30" ht="12.75" customHeight="1">
      <c r="A650" s="8"/>
      <c r="B650" s="5"/>
      <c r="C650" s="5"/>
      <c r="D650" s="5"/>
      <c r="E650" s="8" t="e">
        <f>VLOOKUP($D650,#REF!,2,0)</f>
        <v>#REF!</v>
      </c>
      <c r="F650" s="8" t="e">
        <f>VLOOKUP($D650,#REF!,3,0)</f>
        <v>#REF!</v>
      </c>
      <c r="G650" s="8"/>
      <c r="H650" s="8" t="s">
        <v>14</v>
      </c>
      <c r="I650" s="8" t="s">
        <v>1854</v>
      </c>
      <c r="J650" s="8" t="str">
        <f t="shared" si="3"/>
        <v>_- _B00M_CANNONS_</v>
      </c>
      <c r="K650" s="8"/>
      <c r="L650" s="8"/>
      <c r="M650" s="8"/>
      <c r="N650" s="8"/>
      <c r="O650" s="8"/>
      <c r="P650" s="8"/>
      <c r="Q650" s="8"/>
      <c r="R650" s="8"/>
      <c r="S650" s="8"/>
      <c r="T650" s="8"/>
      <c r="U650" s="8"/>
      <c r="V650" s="8"/>
      <c r="W650" s="8"/>
      <c r="X650" s="8"/>
      <c r="Y650" s="8"/>
      <c r="Z650" s="8"/>
      <c r="AA650" s="8"/>
      <c r="AB650" s="8"/>
      <c r="AC650" s="8"/>
      <c r="AD650" s="8"/>
    </row>
    <row r="651" spans="1:30" ht="12.75" customHeight="1">
      <c r="A651" s="8"/>
      <c r="B651" s="5"/>
      <c r="C651" s="5"/>
      <c r="D651" s="5"/>
      <c r="E651" s="8" t="e">
        <f>VLOOKUP($D651,#REF!,2,0)</f>
        <v>#REF!</v>
      </c>
      <c r="F651" s="8" t="e">
        <f>VLOOKUP($D651,#REF!,3,0)</f>
        <v>#REF!</v>
      </c>
      <c r="G651" s="8"/>
      <c r="H651" s="8" t="s">
        <v>14</v>
      </c>
      <c r="I651" s="8" t="s">
        <v>1854</v>
      </c>
      <c r="J651" s="8" t="str">
        <f t="shared" si="3"/>
        <v>_- _B00M_CANNONS_</v>
      </c>
      <c r="K651" s="8"/>
      <c r="L651" s="8"/>
      <c r="M651" s="8"/>
      <c r="N651" s="8"/>
      <c r="O651" s="8"/>
      <c r="P651" s="8"/>
      <c r="Q651" s="8"/>
      <c r="R651" s="8"/>
      <c r="S651" s="8"/>
      <c r="T651" s="8"/>
      <c r="U651" s="8"/>
      <c r="V651" s="8"/>
      <c r="W651" s="8"/>
      <c r="X651" s="8"/>
      <c r="Y651" s="8"/>
      <c r="Z651" s="8"/>
      <c r="AA651" s="8"/>
      <c r="AB651" s="8"/>
      <c r="AC651" s="8"/>
      <c r="AD651" s="8"/>
    </row>
    <row r="652" spans="1:30" ht="12.75" customHeight="1">
      <c r="A652" s="8"/>
      <c r="B652" s="5"/>
      <c r="C652" s="5"/>
      <c r="D652" s="5"/>
      <c r="E652" s="8" t="e">
        <f>VLOOKUP($D652,#REF!,2,0)</f>
        <v>#REF!</v>
      </c>
      <c r="F652" s="8" t="e">
        <f>VLOOKUP($D652,#REF!,3,0)</f>
        <v>#REF!</v>
      </c>
      <c r="G652" s="8"/>
      <c r="H652" s="8" t="s">
        <v>14</v>
      </c>
      <c r="I652" s="8" t="s">
        <v>1854</v>
      </c>
      <c r="J652" s="8" t="str">
        <f t="shared" si="3"/>
        <v>_- _B00M_CANNONS_</v>
      </c>
      <c r="K652" s="8"/>
      <c r="L652" s="8"/>
      <c r="M652" s="8"/>
      <c r="N652" s="8"/>
      <c r="O652" s="8"/>
      <c r="P652" s="8"/>
      <c r="Q652" s="8"/>
      <c r="R652" s="8"/>
      <c r="S652" s="8"/>
      <c r="T652" s="8"/>
      <c r="U652" s="8"/>
      <c r="V652" s="8"/>
      <c r="W652" s="8"/>
      <c r="X652" s="8"/>
      <c r="Y652" s="8"/>
      <c r="Z652" s="8"/>
      <c r="AA652" s="8"/>
      <c r="AB652" s="8"/>
      <c r="AC652" s="8"/>
      <c r="AD652" s="8"/>
    </row>
    <row r="653" spans="1:30" ht="12.75" customHeight="1">
      <c r="A653" s="8"/>
      <c r="B653" s="5"/>
      <c r="C653" s="5"/>
      <c r="D653" s="5"/>
      <c r="E653" s="8" t="e">
        <f>VLOOKUP($D653,#REF!,2,0)</f>
        <v>#REF!</v>
      </c>
      <c r="F653" s="8" t="e">
        <f>VLOOKUP($D653,#REF!,3,0)</f>
        <v>#REF!</v>
      </c>
      <c r="G653" s="8"/>
      <c r="H653" s="8" t="s">
        <v>14</v>
      </c>
      <c r="I653" s="8" t="s">
        <v>1854</v>
      </c>
      <c r="J653" s="8" t="str">
        <f t="shared" si="3"/>
        <v>_- _B00M_CANNONS_</v>
      </c>
      <c r="K653" s="8"/>
      <c r="L653" s="8"/>
      <c r="M653" s="8"/>
      <c r="N653" s="8"/>
      <c r="O653" s="8"/>
      <c r="P653" s="8"/>
      <c r="Q653" s="8"/>
      <c r="R653" s="8"/>
      <c r="S653" s="8"/>
      <c r="T653" s="8"/>
      <c r="U653" s="8"/>
      <c r="V653" s="8"/>
      <c r="W653" s="8"/>
      <c r="X653" s="8"/>
      <c r="Y653" s="8"/>
      <c r="Z653" s="8"/>
      <c r="AA653" s="8"/>
      <c r="AB653" s="8"/>
      <c r="AC653" s="8"/>
      <c r="AD653" s="8"/>
    </row>
    <row r="654" spans="1:30" ht="12.75" customHeight="1">
      <c r="A654" s="8"/>
      <c r="B654" s="5"/>
      <c r="C654" s="5"/>
      <c r="D654" s="5"/>
      <c r="E654" s="8" t="e">
        <f>VLOOKUP($D654,#REF!,2,0)</f>
        <v>#REF!</v>
      </c>
      <c r="F654" s="8" t="e">
        <f>VLOOKUP($D654,#REF!,3,0)</f>
        <v>#REF!</v>
      </c>
      <c r="G654" s="8"/>
      <c r="H654" s="8" t="s">
        <v>14</v>
      </c>
      <c r="I654" s="8" t="s">
        <v>1854</v>
      </c>
      <c r="J654" s="8" t="str">
        <f t="shared" si="3"/>
        <v>_- _B00M_CANNONS_</v>
      </c>
      <c r="K654" s="8"/>
      <c r="L654" s="8"/>
      <c r="M654" s="8"/>
      <c r="N654" s="8"/>
      <c r="O654" s="8"/>
      <c r="P654" s="8"/>
      <c r="Q654" s="8"/>
      <c r="R654" s="8"/>
      <c r="S654" s="8"/>
      <c r="T654" s="8"/>
      <c r="U654" s="8"/>
      <c r="V654" s="8"/>
      <c r="W654" s="8"/>
      <c r="X654" s="8"/>
      <c r="Y654" s="8"/>
      <c r="Z654" s="8"/>
      <c r="AA654" s="8"/>
      <c r="AB654" s="8"/>
      <c r="AC654" s="8"/>
      <c r="AD654" s="8"/>
    </row>
    <row r="655" spans="1:30" ht="12.75" customHeight="1">
      <c r="A655" s="8"/>
      <c r="B655" s="5"/>
      <c r="C655" s="5"/>
      <c r="D655" s="5"/>
      <c r="E655" s="8" t="e">
        <f>VLOOKUP($D655,#REF!,2,0)</f>
        <v>#REF!</v>
      </c>
      <c r="F655" s="8" t="e">
        <f>VLOOKUP($D655,#REF!,3,0)</f>
        <v>#REF!</v>
      </c>
      <c r="G655" s="8"/>
      <c r="H655" s="8" t="s">
        <v>14</v>
      </c>
      <c r="I655" s="8" t="s">
        <v>1854</v>
      </c>
      <c r="J655" s="8" t="str">
        <f t="shared" si="3"/>
        <v>_- _B00M_CANNONS_</v>
      </c>
      <c r="K655" s="8"/>
      <c r="L655" s="8"/>
      <c r="M655" s="8"/>
      <c r="N655" s="8"/>
      <c r="O655" s="8"/>
      <c r="P655" s="8"/>
      <c r="Q655" s="8"/>
      <c r="R655" s="8"/>
      <c r="S655" s="8"/>
      <c r="T655" s="8"/>
      <c r="U655" s="8"/>
      <c r="V655" s="8"/>
      <c r="W655" s="8"/>
      <c r="X655" s="8"/>
      <c r="Y655" s="8"/>
      <c r="Z655" s="8"/>
      <c r="AA655" s="8"/>
      <c r="AB655" s="8"/>
      <c r="AC655" s="8"/>
      <c r="AD655" s="8"/>
    </row>
    <row r="656" spans="1:30" ht="12.75" customHeight="1">
      <c r="A656" s="8"/>
      <c r="B656" s="5"/>
      <c r="C656" s="5"/>
      <c r="D656" s="5"/>
      <c r="E656" s="8" t="e">
        <f>VLOOKUP($D656,#REF!,2,0)</f>
        <v>#REF!</v>
      </c>
      <c r="F656" s="8" t="e">
        <f>VLOOKUP($D656,#REF!,3,0)</f>
        <v>#REF!</v>
      </c>
      <c r="G656" s="8"/>
      <c r="H656" s="8" t="s">
        <v>14</v>
      </c>
      <c r="I656" s="8" t="s">
        <v>1854</v>
      </c>
      <c r="J656" s="8" t="str">
        <f t="shared" si="3"/>
        <v>_- _B00M_CANNONS_</v>
      </c>
      <c r="K656" s="8"/>
      <c r="L656" s="8"/>
      <c r="M656" s="8"/>
      <c r="N656" s="8"/>
      <c r="O656" s="8"/>
      <c r="P656" s="8"/>
      <c r="Q656" s="8"/>
      <c r="R656" s="8"/>
      <c r="S656" s="8"/>
      <c r="T656" s="8"/>
      <c r="U656" s="8"/>
      <c r="V656" s="8"/>
      <c r="W656" s="8"/>
      <c r="X656" s="8"/>
      <c r="Y656" s="8"/>
      <c r="Z656" s="8"/>
      <c r="AA656" s="8"/>
      <c r="AB656" s="8"/>
      <c r="AC656" s="8"/>
      <c r="AD656" s="8"/>
    </row>
    <row r="657" spans="1:30" ht="12.75" customHeight="1">
      <c r="A657" s="8"/>
      <c r="B657" s="5"/>
      <c r="C657" s="5"/>
      <c r="D657" s="5"/>
      <c r="E657" s="8" t="e">
        <f>VLOOKUP($D657,#REF!,2,0)</f>
        <v>#REF!</v>
      </c>
      <c r="F657" s="8" t="e">
        <f>VLOOKUP($D657,#REF!,3,0)</f>
        <v>#REF!</v>
      </c>
      <c r="G657" s="8"/>
      <c r="H657" s="8" t="s">
        <v>14</v>
      </c>
      <c r="I657" s="8" t="s">
        <v>1854</v>
      </c>
      <c r="J657" s="8" t="str">
        <f t="shared" si="3"/>
        <v>_- _B00M_CANNONS_</v>
      </c>
      <c r="K657" s="8"/>
      <c r="L657" s="8"/>
      <c r="M657" s="8"/>
      <c r="N657" s="8"/>
      <c r="O657" s="8"/>
      <c r="P657" s="8"/>
      <c r="Q657" s="8"/>
      <c r="R657" s="8"/>
      <c r="S657" s="8"/>
      <c r="T657" s="8"/>
      <c r="U657" s="8"/>
      <c r="V657" s="8"/>
      <c r="W657" s="8"/>
      <c r="X657" s="8"/>
      <c r="Y657" s="8"/>
      <c r="Z657" s="8"/>
      <c r="AA657" s="8"/>
      <c r="AB657" s="8"/>
      <c r="AC657" s="8"/>
      <c r="AD657" s="8"/>
    </row>
    <row r="658" spans="1:30" ht="12.75" customHeight="1">
      <c r="A658" s="8"/>
      <c r="B658" s="5"/>
      <c r="C658" s="5"/>
      <c r="D658" s="5"/>
      <c r="E658" s="8" t="e">
        <f>VLOOKUP($D658,#REF!,2,0)</f>
        <v>#REF!</v>
      </c>
      <c r="F658" s="8" t="e">
        <f>VLOOKUP($D658,#REF!,3,0)</f>
        <v>#REF!</v>
      </c>
      <c r="G658" s="8"/>
      <c r="H658" s="8" t="s">
        <v>14</v>
      </c>
      <c r="I658" s="8" t="s">
        <v>1854</v>
      </c>
      <c r="J658" s="8" t="str">
        <f t="shared" si="3"/>
        <v>_- _B00M_CANNONS_</v>
      </c>
      <c r="K658" s="8"/>
      <c r="L658" s="8"/>
      <c r="M658" s="8"/>
      <c r="N658" s="8"/>
      <c r="O658" s="8"/>
      <c r="P658" s="8"/>
      <c r="Q658" s="8"/>
      <c r="R658" s="8"/>
      <c r="S658" s="8"/>
      <c r="T658" s="8"/>
      <c r="U658" s="8"/>
      <c r="V658" s="8"/>
      <c r="W658" s="8"/>
      <c r="X658" s="8"/>
      <c r="Y658" s="8"/>
      <c r="Z658" s="8"/>
      <c r="AA658" s="8"/>
      <c r="AB658" s="8"/>
      <c r="AC658" s="8"/>
      <c r="AD658" s="8"/>
    </row>
    <row r="659" spans="1:30" ht="12.75" customHeight="1">
      <c r="A659" s="8"/>
      <c r="B659" s="5"/>
      <c r="C659" s="5"/>
      <c r="D659" s="5"/>
      <c r="E659" s="8" t="e">
        <f>VLOOKUP($D659,#REF!,2,0)</f>
        <v>#REF!</v>
      </c>
      <c r="F659" s="8" t="e">
        <f>VLOOKUP($D659,#REF!,3,0)</f>
        <v>#REF!</v>
      </c>
      <c r="G659" s="8"/>
      <c r="H659" s="8" t="s">
        <v>14</v>
      </c>
      <c r="I659" s="8" t="s">
        <v>1854</v>
      </c>
      <c r="J659" s="8" t="str">
        <f t="shared" si="3"/>
        <v>_- _B00M_CANNONS_</v>
      </c>
      <c r="K659" s="8"/>
      <c r="L659" s="8"/>
      <c r="M659" s="8"/>
      <c r="N659" s="8"/>
      <c r="O659" s="8"/>
      <c r="P659" s="8"/>
      <c r="Q659" s="8"/>
      <c r="R659" s="8"/>
      <c r="S659" s="8"/>
      <c r="T659" s="8"/>
      <c r="U659" s="8"/>
      <c r="V659" s="8"/>
      <c r="W659" s="8"/>
      <c r="X659" s="8"/>
      <c r="Y659" s="8"/>
      <c r="Z659" s="8"/>
      <c r="AA659" s="8"/>
      <c r="AB659" s="8"/>
      <c r="AC659" s="8"/>
      <c r="AD659" s="8"/>
    </row>
    <row r="660" spans="1:30" ht="12.75" customHeight="1">
      <c r="A660" s="8"/>
      <c r="B660" s="5"/>
      <c r="C660" s="5"/>
      <c r="D660" s="5"/>
      <c r="E660" s="8" t="e">
        <f>VLOOKUP($D660,#REF!,2,0)</f>
        <v>#REF!</v>
      </c>
      <c r="F660" s="8" t="e">
        <f>VLOOKUP($D660,#REF!,3,0)</f>
        <v>#REF!</v>
      </c>
      <c r="G660" s="8"/>
      <c r="H660" s="8" t="s">
        <v>14</v>
      </c>
      <c r="I660" s="8" t="s">
        <v>1854</v>
      </c>
      <c r="J660" s="8" t="str">
        <f t="shared" si="3"/>
        <v>_- _B00M_CANNONS_</v>
      </c>
      <c r="K660" s="8"/>
      <c r="L660" s="8"/>
      <c r="M660" s="8"/>
      <c r="N660" s="8"/>
      <c r="O660" s="8"/>
      <c r="P660" s="8"/>
      <c r="Q660" s="8"/>
      <c r="R660" s="8"/>
      <c r="S660" s="8"/>
      <c r="T660" s="8"/>
      <c r="U660" s="8"/>
      <c r="V660" s="8"/>
      <c r="W660" s="8"/>
      <c r="X660" s="8"/>
      <c r="Y660" s="8"/>
      <c r="Z660" s="8"/>
      <c r="AA660" s="8"/>
      <c r="AB660" s="8"/>
      <c r="AC660" s="8"/>
      <c r="AD660" s="8"/>
    </row>
    <row r="661" spans="1:30" ht="12.75" customHeight="1">
      <c r="A661" s="8"/>
      <c r="B661" s="5"/>
      <c r="C661" s="5"/>
      <c r="D661" s="5"/>
      <c r="E661" s="8" t="e">
        <f>VLOOKUP($D661,#REF!,2,0)</f>
        <v>#REF!</v>
      </c>
      <c r="F661" s="8" t="e">
        <f>VLOOKUP($D661,#REF!,3,0)</f>
        <v>#REF!</v>
      </c>
      <c r="G661" s="8"/>
      <c r="H661" s="8" t="s">
        <v>14</v>
      </c>
      <c r="I661" s="8" t="s">
        <v>1854</v>
      </c>
      <c r="J661" s="8" t="str">
        <f t="shared" si="3"/>
        <v>_- _B00M_CANNONS_</v>
      </c>
      <c r="K661" s="8"/>
      <c r="L661" s="8"/>
      <c r="M661" s="8"/>
      <c r="N661" s="8"/>
      <c r="O661" s="8"/>
      <c r="P661" s="8"/>
      <c r="Q661" s="8"/>
      <c r="R661" s="8"/>
      <c r="S661" s="8"/>
      <c r="T661" s="8"/>
      <c r="U661" s="8"/>
      <c r="V661" s="8"/>
      <c r="W661" s="8"/>
      <c r="X661" s="8"/>
      <c r="Y661" s="8"/>
      <c r="Z661" s="8"/>
      <c r="AA661" s="8"/>
      <c r="AB661" s="8"/>
      <c r="AC661" s="8"/>
      <c r="AD661" s="8"/>
    </row>
    <row r="662" spans="1:30" ht="12.75" customHeight="1">
      <c r="A662" s="8"/>
      <c r="B662" s="5"/>
      <c r="C662" s="5"/>
      <c r="D662" s="5"/>
      <c r="E662" s="8" t="e">
        <f>VLOOKUP($D662,#REF!,2,0)</f>
        <v>#REF!</v>
      </c>
      <c r="F662" s="8" t="e">
        <f>VLOOKUP($D662,#REF!,3,0)</f>
        <v>#REF!</v>
      </c>
      <c r="G662" s="8"/>
      <c r="H662" s="8" t="s">
        <v>14</v>
      </c>
      <c r="I662" s="8" t="s">
        <v>1854</v>
      </c>
      <c r="J662" s="8" t="str">
        <f t="shared" si="3"/>
        <v>_- _B00M_CANNONS_</v>
      </c>
      <c r="K662" s="8"/>
      <c r="L662" s="8"/>
      <c r="M662" s="8"/>
      <c r="N662" s="8"/>
      <c r="O662" s="8"/>
      <c r="P662" s="8"/>
      <c r="Q662" s="8"/>
      <c r="R662" s="8"/>
      <c r="S662" s="8"/>
      <c r="T662" s="8"/>
      <c r="U662" s="8"/>
      <c r="V662" s="8"/>
      <c r="W662" s="8"/>
      <c r="X662" s="8"/>
      <c r="Y662" s="8"/>
      <c r="Z662" s="8"/>
      <c r="AA662" s="8"/>
      <c r="AB662" s="8"/>
      <c r="AC662" s="8"/>
      <c r="AD662" s="8"/>
    </row>
    <row r="663" spans="1:30" ht="12.75" customHeight="1">
      <c r="A663" s="8"/>
      <c r="B663" s="5"/>
      <c r="C663" s="5"/>
      <c r="D663" s="5"/>
      <c r="E663" s="8" t="e">
        <f>VLOOKUP($D663,#REF!,2,0)</f>
        <v>#REF!</v>
      </c>
      <c r="F663" s="8" t="e">
        <f>VLOOKUP($D663,#REF!,3,0)</f>
        <v>#REF!</v>
      </c>
      <c r="G663" s="8"/>
      <c r="H663" s="8" t="s">
        <v>14</v>
      </c>
      <c r="I663" s="8" t="s">
        <v>1854</v>
      </c>
      <c r="J663" s="8" t="str">
        <f t="shared" si="3"/>
        <v>_- _B00M_CANNONS_</v>
      </c>
      <c r="K663" s="8"/>
      <c r="L663" s="8"/>
      <c r="M663" s="8"/>
      <c r="N663" s="8"/>
      <c r="O663" s="8"/>
      <c r="P663" s="8"/>
      <c r="Q663" s="8"/>
      <c r="R663" s="8"/>
      <c r="S663" s="8"/>
      <c r="T663" s="8"/>
      <c r="U663" s="8"/>
      <c r="V663" s="8"/>
      <c r="W663" s="8"/>
      <c r="X663" s="8"/>
      <c r="Y663" s="8"/>
      <c r="Z663" s="8"/>
      <c r="AA663" s="8"/>
      <c r="AB663" s="8"/>
      <c r="AC663" s="8"/>
      <c r="AD663" s="8"/>
    </row>
    <row r="664" spans="1:30" ht="12.75" customHeight="1">
      <c r="A664" s="8"/>
      <c r="B664" s="5"/>
      <c r="C664" s="5"/>
      <c r="D664" s="5"/>
      <c r="E664" s="8" t="e">
        <f>VLOOKUP($D664,#REF!,2,0)</f>
        <v>#REF!</v>
      </c>
      <c r="F664" s="8" t="e">
        <f>VLOOKUP($D664,#REF!,3,0)</f>
        <v>#REF!</v>
      </c>
      <c r="G664" s="8"/>
      <c r="H664" s="8" t="s">
        <v>14</v>
      </c>
      <c r="I664" s="8" t="s">
        <v>1854</v>
      </c>
      <c r="J664" s="8" t="str">
        <f t="shared" si="3"/>
        <v>_- _B00M_CANNONS_</v>
      </c>
      <c r="K664" s="8"/>
      <c r="L664" s="8"/>
      <c r="M664" s="8"/>
      <c r="N664" s="8"/>
      <c r="O664" s="8"/>
      <c r="P664" s="8"/>
      <c r="Q664" s="8"/>
      <c r="R664" s="8"/>
      <c r="S664" s="8"/>
      <c r="T664" s="8"/>
      <c r="U664" s="8"/>
      <c r="V664" s="8"/>
      <c r="W664" s="8"/>
      <c r="X664" s="8"/>
      <c r="Y664" s="8"/>
      <c r="Z664" s="8"/>
      <c r="AA664" s="8"/>
      <c r="AB664" s="8"/>
      <c r="AC664" s="8"/>
      <c r="AD664" s="8"/>
    </row>
    <row r="665" spans="1:30" ht="12.75" customHeight="1">
      <c r="A665" s="8"/>
      <c r="B665" s="5"/>
      <c r="C665" s="5"/>
      <c r="D665" s="5"/>
      <c r="E665" s="8" t="e">
        <f>VLOOKUP($D665,#REF!,2,0)</f>
        <v>#REF!</v>
      </c>
      <c r="F665" s="8" t="e">
        <f>VLOOKUP($D665,#REF!,3,0)</f>
        <v>#REF!</v>
      </c>
      <c r="G665" s="8"/>
      <c r="H665" s="8" t="s">
        <v>14</v>
      </c>
      <c r="I665" s="8" t="s">
        <v>1854</v>
      </c>
      <c r="J665" s="8" t="str">
        <f t="shared" si="3"/>
        <v>_- _B00M_CANNONS_</v>
      </c>
      <c r="K665" s="8"/>
      <c r="L665" s="8"/>
      <c r="M665" s="8"/>
      <c r="N665" s="8"/>
      <c r="O665" s="8"/>
      <c r="P665" s="8"/>
      <c r="Q665" s="8"/>
      <c r="R665" s="8"/>
      <c r="S665" s="8"/>
      <c r="T665" s="8"/>
      <c r="U665" s="8"/>
      <c r="V665" s="8"/>
      <c r="W665" s="8"/>
      <c r="X665" s="8"/>
      <c r="Y665" s="8"/>
      <c r="Z665" s="8"/>
      <c r="AA665" s="8"/>
      <c r="AB665" s="8"/>
      <c r="AC665" s="8"/>
      <c r="AD665" s="8"/>
    </row>
    <row r="666" spans="1:30" ht="12.75" customHeight="1">
      <c r="A666" s="8"/>
      <c r="B666" s="5"/>
      <c r="C666" s="5"/>
      <c r="D666" s="5"/>
      <c r="E666" s="8" t="e">
        <f>VLOOKUP($D666,#REF!,2,0)</f>
        <v>#REF!</v>
      </c>
      <c r="F666" s="8" t="e">
        <f>VLOOKUP($D666,#REF!,3,0)</f>
        <v>#REF!</v>
      </c>
      <c r="G666" s="8"/>
      <c r="H666" s="8" t="s">
        <v>14</v>
      </c>
      <c r="I666" s="8" t="s">
        <v>1854</v>
      </c>
      <c r="J666" s="8" t="str">
        <f t="shared" si="3"/>
        <v>_- _B00M_CANNONS_</v>
      </c>
      <c r="K666" s="8"/>
      <c r="L666" s="8"/>
      <c r="M666" s="8"/>
      <c r="N666" s="8"/>
      <c r="O666" s="8"/>
      <c r="P666" s="8"/>
      <c r="Q666" s="8"/>
      <c r="R666" s="8"/>
      <c r="S666" s="8"/>
      <c r="T666" s="8"/>
      <c r="U666" s="8"/>
      <c r="V666" s="8"/>
      <c r="W666" s="8"/>
      <c r="X666" s="8"/>
      <c r="Y666" s="8"/>
      <c r="Z666" s="8"/>
      <c r="AA666" s="8"/>
      <c r="AB666" s="8"/>
      <c r="AC666" s="8"/>
      <c r="AD666" s="8"/>
    </row>
    <row r="667" spans="1:30" ht="12.75" customHeight="1">
      <c r="A667" s="8"/>
      <c r="B667" s="5"/>
      <c r="C667" s="5"/>
      <c r="D667" s="5"/>
      <c r="E667" s="8" t="e">
        <f>VLOOKUP($D667,#REF!,2,0)</f>
        <v>#REF!</v>
      </c>
      <c r="F667" s="8" t="e">
        <f>VLOOKUP($D667,#REF!,3,0)</f>
        <v>#REF!</v>
      </c>
      <c r="G667" s="8"/>
      <c r="H667" s="8" t="s">
        <v>14</v>
      </c>
      <c r="I667" s="8" t="s">
        <v>1854</v>
      </c>
      <c r="J667" s="8" t="str">
        <f t="shared" si="3"/>
        <v>_- _B00M_CANNONS_</v>
      </c>
      <c r="K667" s="8"/>
      <c r="L667" s="8"/>
      <c r="M667" s="8"/>
      <c r="N667" s="8"/>
      <c r="O667" s="8"/>
      <c r="P667" s="8"/>
      <c r="Q667" s="8"/>
      <c r="R667" s="8"/>
      <c r="S667" s="8"/>
      <c r="T667" s="8"/>
      <c r="U667" s="8"/>
      <c r="V667" s="8"/>
      <c r="W667" s="8"/>
      <c r="X667" s="8"/>
      <c r="Y667" s="8"/>
      <c r="Z667" s="8"/>
      <c r="AA667" s="8"/>
      <c r="AB667" s="8"/>
      <c r="AC667" s="8"/>
      <c r="AD667" s="8"/>
    </row>
    <row r="668" spans="1:30" ht="12.75" customHeight="1">
      <c r="A668" s="8"/>
      <c r="B668" s="5"/>
      <c r="C668" s="5"/>
      <c r="D668" s="5"/>
      <c r="E668" s="8" t="e">
        <f>VLOOKUP($D668,#REF!,2,0)</f>
        <v>#REF!</v>
      </c>
      <c r="F668" s="8" t="e">
        <f>VLOOKUP($D668,#REF!,3,0)</f>
        <v>#REF!</v>
      </c>
      <c r="G668" s="8"/>
      <c r="H668" s="8" t="s">
        <v>14</v>
      </c>
      <c r="I668" s="8" t="s">
        <v>1854</v>
      </c>
      <c r="J668" s="8" t="str">
        <f t="shared" si="3"/>
        <v>_- _B00M_CANNONS_</v>
      </c>
      <c r="K668" s="8"/>
      <c r="L668" s="8"/>
      <c r="M668" s="8"/>
      <c r="N668" s="8"/>
      <c r="O668" s="8"/>
      <c r="P668" s="8"/>
      <c r="Q668" s="8"/>
      <c r="R668" s="8"/>
      <c r="S668" s="8"/>
      <c r="T668" s="8"/>
      <c r="U668" s="8"/>
      <c r="V668" s="8"/>
      <c r="W668" s="8"/>
      <c r="X668" s="8"/>
      <c r="Y668" s="8"/>
      <c r="Z668" s="8"/>
      <c r="AA668" s="8"/>
      <c r="AB668" s="8"/>
      <c r="AC668" s="8"/>
      <c r="AD668" s="8"/>
    </row>
    <row r="669" spans="1:30" ht="12.75" customHeight="1">
      <c r="A669" s="8"/>
      <c r="B669" s="5"/>
      <c r="C669" s="5"/>
      <c r="D669" s="5"/>
      <c r="E669" s="8" t="e">
        <f>VLOOKUP($D669,#REF!,2,0)</f>
        <v>#REF!</v>
      </c>
      <c r="F669" s="8" t="e">
        <f>VLOOKUP($D669,#REF!,3,0)</f>
        <v>#REF!</v>
      </c>
      <c r="G669" s="8"/>
      <c r="H669" s="8" t="s">
        <v>14</v>
      </c>
      <c r="I669" s="8" t="s">
        <v>1854</v>
      </c>
      <c r="J669" s="8" t="str">
        <f t="shared" si="3"/>
        <v>_- _B00M_CANNONS_</v>
      </c>
      <c r="K669" s="8"/>
      <c r="L669" s="8"/>
      <c r="M669" s="8"/>
      <c r="N669" s="8"/>
      <c r="O669" s="8"/>
      <c r="P669" s="8"/>
      <c r="Q669" s="8"/>
      <c r="R669" s="8"/>
      <c r="S669" s="8"/>
      <c r="T669" s="8"/>
      <c r="U669" s="8"/>
      <c r="V669" s="8"/>
      <c r="W669" s="8"/>
      <c r="X669" s="8"/>
      <c r="Y669" s="8"/>
      <c r="Z669" s="8"/>
      <c r="AA669" s="8"/>
      <c r="AB669" s="8"/>
      <c r="AC669" s="8"/>
      <c r="AD669" s="8"/>
    </row>
    <row r="670" spans="1:30" ht="12.75" customHeight="1">
      <c r="A670" s="8"/>
      <c r="B670" s="5"/>
      <c r="C670" s="5"/>
      <c r="D670" s="5"/>
      <c r="E670" s="8" t="e">
        <f>VLOOKUP($D670,#REF!,2,0)</f>
        <v>#REF!</v>
      </c>
      <c r="F670" s="8" t="e">
        <f>VLOOKUP($D670,#REF!,3,0)</f>
        <v>#REF!</v>
      </c>
      <c r="G670" s="8"/>
      <c r="H670" s="8" t="s">
        <v>14</v>
      </c>
      <c r="I670" s="8" t="s">
        <v>1854</v>
      </c>
      <c r="J670" s="8" t="str">
        <f t="shared" si="3"/>
        <v>_- _B00M_CANNONS_</v>
      </c>
      <c r="K670" s="8"/>
      <c r="L670" s="8"/>
      <c r="M670" s="8"/>
      <c r="N670" s="8"/>
      <c r="O670" s="8"/>
      <c r="P670" s="8"/>
      <c r="Q670" s="8"/>
      <c r="R670" s="8"/>
      <c r="S670" s="8"/>
      <c r="T670" s="8"/>
      <c r="U670" s="8"/>
      <c r="V670" s="8"/>
      <c r="W670" s="8"/>
      <c r="X670" s="8"/>
      <c r="Y670" s="8"/>
      <c r="Z670" s="8"/>
      <c r="AA670" s="8"/>
      <c r="AB670" s="8"/>
      <c r="AC670" s="8"/>
      <c r="AD670" s="8"/>
    </row>
    <row r="671" spans="1:30" ht="12.75" customHeight="1">
      <c r="A671" s="8"/>
      <c r="B671" s="5"/>
      <c r="C671" s="5"/>
      <c r="D671" s="5"/>
      <c r="E671" s="8" t="e">
        <f>VLOOKUP($D671,#REF!,2,0)</f>
        <v>#REF!</v>
      </c>
      <c r="F671" s="8" t="e">
        <f>VLOOKUP($D671,#REF!,3,0)</f>
        <v>#REF!</v>
      </c>
      <c r="G671" s="8"/>
      <c r="H671" s="8" t="s">
        <v>14</v>
      </c>
      <c r="I671" s="8" t="s">
        <v>1854</v>
      </c>
      <c r="J671" s="8" t="str">
        <f t="shared" si="3"/>
        <v>_- _B00M_CANNONS_</v>
      </c>
      <c r="K671" s="8"/>
      <c r="L671" s="8"/>
      <c r="M671" s="8"/>
      <c r="N671" s="8"/>
      <c r="O671" s="8"/>
      <c r="P671" s="8"/>
      <c r="Q671" s="8"/>
      <c r="R671" s="8"/>
      <c r="S671" s="8"/>
      <c r="T671" s="8"/>
      <c r="U671" s="8"/>
      <c r="V671" s="8"/>
      <c r="W671" s="8"/>
      <c r="X671" s="8"/>
      <c r="Y671" s="8"/>
      <c r="Z671" s="8"/>
      <c r="AA671" s="8"/>
      <c r="AB671" s="8"/>
      <c r="AC671" s="8"/>
      <c r="AD671" s="8"/>
    </row>
    <row r="672" spans="1:30" ht="12.75" customHeight="1">
      <c r="A672" s="8"/>
      <c r="B672" s="5"/>
      <c r="C672" s="5"/>
      <c r="D672" s="5"/>
      <c r="E672" s="8" t="e">
        <f>VLOOKUP($D672,#REF!,2,0)</f>
        <v>#REF!</v>
      </c>
      <c r="F672" s="8" t="e">
        <f>VLOOKUP($D672,#REF!,3,0)</f>
        <v>#REF!</v>
      </c>
      <c r="G672" s="8"/>
      <c r="H672" s="8" t="s">
        <v>14</v>
      </c>
      <c r="I672" s="8" t="s">
        <v>1854</v>
      </c>
      <c r="J672" s="8" t="str">
        <f t="shared" si="3"/>
        <v>_- _B00M_CANNONS_</v>
      </c>
      <c r="K672" s="8"/>
      <c r="L672" s="8"/>
      <c r="M672" s="8"/>
      <c r="N672" s="8"/>
      <c r="O672" s="8"/>
      <c r="P672" s="8"/>
      <c r="Q672" s="8"/>
      <c r="R672" s="8"/>
      <c r="S672" s="8"/>
      <c r="T672" s="8"/>
      <c r="U672" s="8"/>
      <c r="V672" s="8"/>
      <c r="W672" s="8"/>
      <c r="X672" s="8"/>
      <c r="Y672" s="8"/>
      <c r="Z672" s="8"/>
      <c r="AA672" s="8"/>
      <c r="AB672" s="8"/>
      <c r="AC672" s="8"/>
      <c r="AD672" s="8"/>
    </row>
    <row r="673" spans="1:30" ht="12.75" customHeight="1">
      <c r="A673" s="8"/>
      <c r="B673" s="5"/>
      <c r="C673" s="5"/>
      <c r="D673" s="5"/>
      <c r="E673" s="8" t="e">
        <f>VLOOKUP($D673,#REF!,2,0)</f>
        <v>#REF!</v>
      </c>
      <c r="F673" s="8" t="e">
        <f>VLOOKUP($D673,#REF!,3,0)</f>
        <v>#REF!</v>
      </c>
      <c r="G673" s="8"/>
      <c r="H673" s="8" t="s">
        <v>14</v>
      </c>
      <c r="I673" s="8" t="s">
        <v>1854</v>
      </c>
      <c r="J673" s="8" t="str">
        <f t="shared" si="3"/>
        <v>_- _B00M_CANNONS_</v>
      </c>
      <c r="K673" s="8"/>
      <c r="L673" s="8"/>
      <c r="M673" s="8"/>
      <c r="N673" s="8"/>
      <c r="O673" s="8"/>
      <c r="P673" s="8"/>
      <c r="Q673" s="8"/>
      <c r="R673" s="8"/>
      <c r="S673" s="8"/>
      <c r="T673" s="8"/>
      <c r="U673" s="8"/>
      <c r="V673" s="8"/>
      <c r="W673" s="8"/>
      <c r="X673" s="8"/>
      <c r="Y673" s="8"/>
      <c r="Z673" s="8"/>
      <c r="AA673" s="8"/>
      <c r="AB673" s="8"/>
      <c r="AC673" s="8"/>
      <c r="AD673" s="8"/>
    </row>
    <row r="674" spans="1:30" ht="12.75" customHeight="1">
      <c r="A674" s="8"/>
      <c r="B674" s="5"/>
      <c r="C674" s="5"/>
      <c r="D674" s="5"/>
      <c r="E674" s="8" t="e">
        <f>VLOOKUP($D674,#REF!,2,0)</f>
        <v>#REF!</v>
      </c>
      <c r="F674" s="8" t="e">
        <f>VLOOKUP($D674,#REF!,3,0)</f>
        <v>#REF!</v>
      </c>
      <c r="G674" s="8"/>
      <c r="H674" s="8" t="s">
        <v>14</v>
      </c>
      <c r="I674" s="8" t="s">
        <v>1854</v>
      </c>
      <c r="J674" s="8" t="str">
        <f t="shared" si="3"/>
        <v>_- _B00M_CANNONS_</v>
      </c>
      <c r="K674" s="8"/>
      <c r="L674" s="8"/>
      <c r="M674" s="8"/>
      <c r="N674" s="8"/>
      <c r="O674" s="8"/>
      <c r="P674" s="8"/>
      <c r="Q674" s="8"/>
      <c r="R674" s="8"/>
      <c r="S674" s="8"/>
      <c r="T674" s="8"/>
      <c r="U674" s="8"/>
      <c r="V674" s="8"/>
      <c r="W674" s="8"/>
      <c r="X674" s="8"/>
      <c r="Y674" s="8"/>
      <c r="Z674" s="8"/>
      <c r="AA674" s="8"/>
      <c r="AB674" s="8"/>
      <c r="AC674" s="8"/>
      <c r="AD674" s="8"/>
    </row>
    <row r="675" spans="1:30" ht="12.75" customHeight="1">
      <c r="A675" s="8"/>
      <c r="B675" s="5"/>
      <c r="C675" s="5"/>
      <c r="D675" s="5"/>
      <c r="E675" s="8" t="e">
        <f>VLOOKUP($D675,#REF!,2,0)</f>
        <v>#REF!</v>
      </c>
      <c r="F675" s="8" t="e">
        <f>VLOOKUP($D675,#REF!,3,0)</f>
        <v>#REF!</v>
      </c>
      <c r="G675" s="8"/>
      <c r="H675" s="8" t="s">
        <v>14</v>
      </c>
      <c r="I675" s="8" t="s">
        <v>1854</v>
      </c>
      <c r="J675" s="8" t="str">
        <f t="shared" si="3"/>
        <v>_- _B00M_CANNONS_</v>
      </c>
      <c r="K675" s="8"/>
      <c r="L675" s="8"/>
      <c r="M675" s="8"/>
      <c r="N675" s="8"/>
      <c r="O675" s="8"/>
      <c r="P675" s="8"/>
      <c r="Q675" s="8"/>
      <c r="R675" s="8"/>
      <c r="S675" s="8"/>
      <c r="T675" s="8"/>
      <c r="U675" s="8"/>
      <c r="V675" s="8"/>
      <c r="W675" s="8"/>
      <c r="X675" s="8"/>
      <c r="Y675" s="8"/>
      <c r="Z675" s="8"/>
      <c r="AA675" s="8"/>
      <c r="AB675" s="8"/>
      <c r="AC675" s="8"/>
      <c r="AD675" s="8"/>
    </row>
    <row r="676" spans="1:30" ht="12.75" customHeight="1">
      <c r="A676" s="8"/>
      <c r="B676" s="5"/>
      <c r="C676" s="5"/>
      <c r="D676" s="5"/>
      <c r="E676" s="8" t="e">
        <f>VLOOKUP($D676,#REF!,2,0)</f>
        <v>#REF!</v>
      </c>
      <c r="F676" s="8" t="e">
        <f>VLOOKUP($D676,#REF!,3,0)</f>
        <v>#REF!</v>
      </c>
      <c r="G676" s="8"/>
      <c r="H676" s="8" t="s">
        <v>14</v>
      </c>
      <c r="I676" s="8" t="s">
        <v>1854</v>
      </c>
      <c r="J676" s="8" t="str">
        <f t="shared" si="3"/>
        <v>_- _B00M_CANNONS_</v>
      </c>
      <c r="K676" s="8"/>
      <c r="L676" s="8"/>
      <c r="M676" s="8"/>
      <c r="N676" s="8"/>
      <c r="O676" s="8"/>
      <c r="P676" s="8"/>
      <c r="Q676" s="8"/>
      <c r="R676" s="8"/>
      <c r="S676" s="8"/>
      <c r="T676" s="8"/>
      <c r="U676" s="8"/>
      <c r="V676" s="8"/>
      <c r="W676" s="8"/>
      <c r="X676" s="8"/>
      <c r="Y676" s="8"/>
      <c r="Z676" s="8"/>
      <c r="AA676" s="8"/>
      <c r="AB676" s="8"/>
      <c r="AC676" s="8"/>
      <c r="AD676" s="8"/>
    </row>
    <row r="677" spans="1:30" ht="12.75" customHeight="1">
      <c r="A677" s="8"/>
      <c r="B677" s="5"/>
      <c r="C677" s="5"/>
      <c r="D677" s="5"/>
      <c r="E677" s="8" t="e">
        <f>VLOOKUP($D677,#REF!,2,0)</f>
        <v>#REF!</v>
      </c>
      <c r="F677" s="8" t="e">
        <f>VLOOKUP($D677,#REF!,3,0)</f>
        <v>#REF!</v>
      </c>
      <c r="G677" s="8"/>
      <c r="H677" s="8" t="s">
        <v>14</v>
      </c>
      <c r="I677" s="8" t="s">
        <v>1854</v>
      </c>
      <c r="J677" s="8" t="str">
        <f t="shared" si="3"/>
        <v>_- _B00M_CANNONS_</v>
      </c>
      <c r="K677" s="8"/>
      <c r="L677" s="8"/>
      <c r="M677" s="8"/>
      <c r="N677" s="8"/>
      <c r="O677" s="8"/>
      <c r="P677" s="8"/>
      <c r="Q677" s="8"/>
      <c r="R677" s="8"/>
      <c r="S677" s="8"/>
      <c r="T677" s="8"/>
      <c r="U677" s="8"/>
      <c r="V677" s="8"/>
      <c r="W677" s="8"/>
      <c r="X677" s="8"/>
      <c r="Y677" s="8"/>
      <c r="Z677" s="8"/>
      <c r="AA677" s="8"/>
      <c r="AB677" s="8"/>
      <c r="AC677" s="8"/>
      <c r="AD677" s="8"/>
    </row>
    <row r="678" spans="1:30" ht="12.75" customHeight="1">
      <c r="A678" s="8"/>
      <c r="B678" s="5"/>
      <c r="C678" s="5"/>
      <c r="D678" s="5"/>
      <c r="E678" s="8" t="e">
        <f>VLOOKUP($D678,#REF!,2,0)</f>
        <v>#REF!</v>
      </c>
      <c r="F678" s="8" t="e">
        <f>VLOOKUP($D678,#REF!,3,0)</f>
        <v>#REF!</v>
      </c>
      <c r="G678" s="8"/>
      <c r="H678" s="8" t="s">
        <v>14</v>
      </c>
      <c r="I678" s="8" t="s">
        <v>1854</v>
      </c>
      <c r="J678" s="8" t="str">
        <f t="shared" si="3"/>
        <v>_- _B00M_CANNONS_</v>
      </c>
      <c r="K678" s="8"/>
      <c r="L678" s="8"/>
      <c r="M678" s="8"/>
      <c r="N678" s="8"/>
      <c r="O678" s="8"/>
      <c r="P678" s="8"/>
      <c r="Q678" s="8"/>
      <c r="R678" s="8"/>
      <c r="S678" s="8"/>
      <c r="T678" s="8"/>
      <c r="U678" s="8"/>
      <c r="V678" s="8"/>
      <c r="W678" s="8"/>
      <c r="X678" s="8"/>
      <c r="Y678" s="8"/>
      <c r="Z678" s="8"/>
      <c r="AA678" s="8"/>
      <c r="AB678" s="8"/>
      <c r="AC678" s="8"/>
      <c r="AD678" s="8"/>
    </row>
    <row r="679" spans="1:30" ht="12.75" customHeight="1">
      <c r="A679" s="8"/>
      <c r="B679" s="5"/>
      <c r="C679" s="5"/>
      <c r="D679" s="5"/>
      <c r="E679" s="8" t="e">
        <f>VLOOKUP($D679,#REF!,2,0)</f>
        <v>#REF!</v>
      </c>
      <c r="F679" s="8" t="e">
        <f>VLOOKUP($D679,#REF!,3,0)</f>
        <v>#REF!</v>
      </c>
      <c r="G679" s="8"/>
      <c r="H679" s="8" t="s">
        <v>14</v>
      </c>
      <c r="I679" s="8" t="s">
        <v>1854</v>
      </c>
      <c r="J679" s="8" t="str">
        <f t="shared" si="3"/>
        <v>_- _B00M_CANNONS_</v>
      </c>
      <c r="K679" s="8"/>
      <c r="L679" s="8"/>
      <c r="M679" s="8"/>
      <c r="N679" s="8"/>
      <c r="O679" s="8"/>
      <c r="P679" s="8"/>
      <c r="Q679" s="8"/>
      <c r="R679" s="8"/>
      <c r="S679" s="8"/>
      <c r="T679" s="8"/>
      <c r="U679" s="8"/>
      <c r="V679" s="8"/>
      <c r="W679" s="8"/>
      <c r="X679" s="8"/>
      <c r="Y679" s="8"/>
      <c r="Z679" s="8"/>
      <c r="AA679" s="8"/>
      <c r="AB679" s="8"/>
      <c r="AC679" s="8"/>
      <c r="AD679" s="8"/>
    </row>
    <row r="680" spans="1:30" ht="12.75" customHeight="1">
      <c r="A680" s="8"/>
      <c r="B680" s="5"/>
      <c r="C680" s="5"/>
      <c r="D680" s="5"/>
      <c r="E680" s="8" t="e">
        <f>VLOOKUP($D680,#REF!,2,0)</f>
        <v>#REF!</v>
      </c>
      <c r="F680" s="8" t="e">
        <f>VLOOKUP($D680,#REF!,3,0)</f>
        <v>#REF!</v>
      </c>
      <c r="G680" s="8"/>
      <c r="H680" s="8" t="s">
        <v>14</v>
      </c>
      <c r="I680" s="8" t="s">
        <v>1854</v>
      </c>
      <c r="J680" s="8" t="str">
        <f t="shared" si="3"/>
        <v>_- _B00M_CANNONS_</v>
      </c>
      <c r="K680" s="8"/>
      <c r="L680" s="8"/>
      <c r="M680" s="8"/>
      <c r="N680" s="8"/>
      <c r="O680" s="8"/>
      <c r="P680" s="8"/>
      <c r="Q680" s="8"/>
      <c r="R680" s="8"/>
      <c r="S680" s="8"/>
      <c r="T680" s="8"/>
      <c r="U680" s="8"/>
      <c r="V680" s="8"/>
      <c r="W680" s="8"/>
      <c r="X680" s="8"/>
      <c r="Y680" s="8"/>
      <c r="Z680" s="8"/>
      <c r="AA680" s="8"/>
      <c r="AB680" s="8"/>
      <c r="AC680" s="8"/>
      <c r="AD680" s="8"/>
    </row>
    <row r="681" spans="1:30" ht="12.75" customHeight="1">
      <c r="A681" s="8"/>
      <c r="B681" s="5"/>
      <c r="C681" s="5"/>
      <c r="D681" s="5"/>
      <c r="E681" s="8" t="e">
        <f>VLOOKUP($D681,#REF!,2,0)</f>
        <v>#REF!</v>
      </c>
      <c r="F681" s="8" t="e">
        <f>VLOOKUP($D681,#REF!,3,0)</f>
        <v>#REF!</v>
      </c>
      <c r="G681" s="8"/>
      <c r="H681" s="8" t="s">
        <v>14</v>
      </c>
      <c r="I681" s="8" t="s">
        <v>1854</v>
      </c>
      <c r="J681" s="8" t="str">
        <f t="shared" si="3"/>
        <v>_- _B00M_CANNONS_</v>
      </c>
      <c r="K681" s="8"/>
      <c r="L681" s="8"/>
      <c r="M681" s="8"/>
      <c r="N681" s="8"/>
      <c r="O681" s="8"/>
      <c r="P681" s="8"/>
      <c r="Q681" s="8"/>
      <c r="R681" s="8"/>
      <c r="S681" s="8"/>
      <c r="T681" s="8"/>
      <c r="U681" s="8"/>
      <c r="V681" s="8"/>
      <c r="W681" s="8"/>
      <c r="X681" s="8"/>
      <c r="Y681" s="8"/>
      <c r="Z681" s="8"/>
      <c r="AA681" s="8"/>
      <c r="AB681" s="8"/>
      <c r="AC681" s="8"/>
      <c r="AD681" s="8"/>
    </row>
    <row r="682" spans="1:30" ht="12.75" customHeight="1">
      <c r="A682" s="8"/>
      <c r="B682" s="5"/>
      <c r="C682" s="5"/>
      <c r="D682" s="5"/>
      <c r="E682" s="8" t="e">
        <f>VLOOKUP($D682,#REF!,2,0)</f>
        <v>#REF!</v>
      </c>
      <c r="F682" s="8" t="e">
        <f>VLOOKUP($D682,#REF!,3,0)</f>
        <v>#REF!</v>
      </c>
      <c r="G682" s="8"/>
      <c r="H682" s="8" t="s">
        <v>14</v>
      </c>
      <c r="I682" s="8" t="s">
        <v>1854</v>
      </c>
      <c r="J682" s="8" t="str">
        <f t="shared" si="3"/>
        <v>_- _B00M_CANNONS_</v>
      </c>
      <c r="K682" s="8"/>
      <c r="L682" s="8"/>
      <c r="M682" s="8"/>
      <c r="N682" s="8"/>
      <c r="O682" s="8"/>
      <c r="P682" s="8"/>
      <c r="Q682" s="8"/>
      <c r="R682" s="8"/>
      <c r="S682" s="8"/>
      <c r="T682" s="8"/>
      <c r="U682" s="8"/>
      <c r="V682" s="8"/>
      <c r="W682" s="8"/>
      <c r="X682" s="8"/>
      <c r="Y682" s="8"/>
      <c r="Z682" s="8"/>
      <c r="AA682" s="8"/>
      <c r="AB682" s="8"/>
      <c r="AC682" s="8"/>
      <c r="AD682" s="8"/>
    </row>
    <row r="683" spans="1:30" ht="12.75" customHeight="1">
      <c r="A683" s="8"/>
      <c r="B683" s="5"/>
      <c r="C683" s="5"/>
      <c r="D683" s="5"/>
      <c r="E683" s="8" t="e">
        <f>VLOOKUP($D683,#REF!,2,0)</f>
        <v>#REF!</v>
      </c>
      <c r="F683" s="8" t="e">
        <f>VLOOKUP($D683,#REF!,3,0)</f>
        <v>#REF!</v>
      </c>
      <c r="G683" s="8"/>
      <c r="H683" s="8" t="s">
        <v>14</v>
      </c>
      <c r="I683" s="8" t="s">
        <v>1854</v>
      </c>
      <c r="J683" s="8" t="str">
        <f t="shared" si="3"/>
        <v>_- _B00M_CANNONS_</v>
      </c>
      <c r="K683" s="8"/>
      <c r="L683" s="8"/>
      <c r="M683" s="8"/>
      <c r="N683" s="8"/>
      <c r="O683" s="8"/>
      <c r="P683" s="8"/>
      <c r="Q683" s="8"/>
      <c r="R683" s="8"/>
      <c r="S683" s="8"/>
      <c r="T683" s="8"/>
      <c r="U683" s="8"/>
      <c r="V683" s="8"/>
      <c r="W683" s="8"/>
      <c r="X683" s="8"/>
      <c r="Y683" s="8"/>
      <c r="Z683" s="8"/>
      <c r="AA683" s="8"/>
      <c r="AB683" s="8"/>
      <c r="AC683" s="8"/>
      <c r="AD683" s="8"/>
    </row>
    <row r="684" spans="1:30" ht="12.75" customHeight="1">
      <c r="A684" s="8"/>
      <c r="B684" s="5"/>
      <c r="C684" s="5"/>
      <c r="D684" s="5"/>
      <c r="E684" s="8" t="e">
        <f>VLOOKUP($D684,#REF!,2,0)</f>
        <v>#REF!</v>
      </c>
      <c r="F684" s="8" t="e">
        <f>VLOOKUP($D684,#REF!,3,0)</f>
        <v>#REF!</v>
      </c>
      <c r="G684" s="8"/>
      <c r="H684" s="8" t="s">
        <v>14</v>
      </c>
      <c r="I684" s="8" t="s">
        <v>1854</v>
      </c>
      <c r="J684" s="8" t="str">
        <f t="shared" si="3"/>
        <v>_- _B00M_CANNONS_</v>
      </c>
      <c r="K684" s="8"/>
      <c r="L684" s="8"/>
      <c r="M684" s="8"/>
      <c r="N684" s="8"/>
      <c r="O684" s="8"/>
      <c r="P684" s="8"/>
      <c r="Q684" s="8"/>
      <c r="R684" s="8"/>
      <c r="S684" s="8"/>
      <c r="T684" s="8"/>
      <c r="U684" s="8"/>
      <c r="V684" s="8"/>
      <c r="W684" s="8"/>
      <c r="X684" s="8"/>
      <c r="Y684" s="8"/>
      <c r="Z684" s="8"/>
      <c r="AA684" s="8"/>
      <c r="AB684" s="8"/>
      <c r="AC684" s="8"/>
      <c r="AD684" s="8"/>
    </row>
    <row r="685" spans="1:30" ht="12.75" customHeight="1">
      <c r="A685" s="8"/>
      <c r="B685" s="5"/>
      <c r="C685" s="5"/>
      <c r="D685" s="5"/>
      <c r="E685" s="8" t="e">
        <f>VLOOKUP($D685,#REF!,2,0)</f>
        <v>#REF!</v>
      </c>
      <c r="F685" s="8" t="e">
        <f>VLOOKUP($D685,#REF!,3,0)</f>
        <v>#REF!</v>
      </c>
      <c r="G685" s="8"/>
      <c r="H685" s="8" t="s">
        <v>14</v>
      </c>
      <c r="I685" s="8" t="s">
        <v>1854</v>
      </c>
      <c r="J685" s="8" t="str">
        <f t="shared" si="3"/>
        <v>_- _B00M_CANNONS_</v>
      </c>
      <c r="K685" s="8"/>
      <c r="L685" s="8"/>
      <c r="M685" s="8"/>
      <c r="N685" s="8"/>
      <c r="O685" s="8"/>
      <c r="P685" s="8"/>
      <c r="Q685" s="8"/>
      <c r="R685" s="8"/>
      <c r="S685" s="8"/>
      <c r="T685" s="8"/>
      <c r="U685" s="8"/>
      <c r="V685" s="8"/>
      <c r="W685" s="8"/>
      <c r="X685" s="8"/>
      <c r="Y685" s="8"/>
      <c r="Z685" s="8"/>
      <c r="AA685" s="8"/>
      <c r="AB685" s="8"/>
      <c r="AC685" s="8"/>
      <c r="AD685" s="8"/>
    </row>
    <row r="686" spans="1:30" ht="12.75" customHeight="1">
      <c r="A686" s="8"/>
      <c r="B686" s="5"/>
      <c r="C686" s="5"/>
      <c r="D686" s="5"/>
      <c r="E686" s="8" t="e">
        <f>VLOOKUP($D686,#REF!,2,0)</f>
        <v>#REF!</v>
      </c>
      <c r="F686" s="8" t="e">
        <f>VLOOKUP($D686,#REF!,3,0)</f>
        <v>#REF!</v>
      </c>
      <c r="G686" s="8"/>
      <c r="H686" s="8" t="s">
        <v>14</v>
      </c>
      <c r="I686" s="8" t="s">
        <v>1854</v>
      </c>
      <c r="J686" s="8" t="str">
        <f t="shared" si="3"/>
        <v>_- _B00M_CANNONS_</v>
      </c>
      <c r="K686" s="8"/>
      <c r="L686" s="8"/>
      <c r="M686" s="8"/>
      <c r="N686" s="8"/>
      <c r="O686" s="8"/>
      <c r="P686" s="8"/>
      <c r="Q686" s="8"/>
      <c r="R686" s="8"/>
      <c r="S686" s="8"/>
      <c r="T686" s="8"/>
      <c r="U686" s="8"/>
      <c r="V686" s="8"/>
      <c r="W686" s="8"/>
      <c r="X686" s="8"/>
      <c r="Y686" s="8"/>
      <c r="Z686" s="8"/>
      <c r="AA686" s="8"/>
      <c r="AB686" s="8"/>
      <c r="AC686" s="8"/>
      <c r="AD686" s="8"/>
    </row>
    <row r="687" spans="1:30" ht="12.75" customHeight="1">
      <c r="A687" s="8"/>
      <c r="B687" s="5"/>
      <c r="C687" s="5"/>
      <c r="D687" s="5"/>
      <c r="E687" s="8" t="e">
        <f>VLOOKUP($D687,#REF!,2,0)</f>
        <v>#REF!</v>
      </c>
      <c r="F687" s="8" t="e">
        <f>VLOOKUP($D687,#REF!,3,0)</f>
        <v>#REF!</v>
      </c>
      <c r="G687" s="8"/>
      <c r="H687" s="8" t="s">
        <v>14</v>
      </c>
      <c r="I687" s="8" t="s">
        <v>1854</v>
      </c>
      <c r="J687" s="8" t="str">
        <f t="shared" si="3"/>
        <v>_- _B00M_CANNONS_</v>
      </c>
      <c r="K687" s="8"/>
      <c r="L687" s="8"/>
      <c r="M687" s="8"/>
      <c r="N687" s="8"/>
      <c r="O687" s="8"/>
      <c r="P687" s="8"/>
      <c r="Q687" s="8"/>
      <c r="R687" s="8"/>
      <c r="S687" s="8"/>
      <c r="T687" s="8"/>
      <c r="U687" s="8"/>
      <c r="V687" s="8"/>
      <c r="W687" s="8"/>
      <c r="X687" s="8"/>
      <c r="Y687" s="8"/>
      <c r="Z687" s="8"/>
      <c r="AA687" s="8"/>
      <c r="AB687" s="8"/>
      <c r="AC687" s="8"/>
      <c r="AD687" s="8"/>
    </row>
    <row r="688" spans="1:30" ht="12.75" customHeight="1">
      <c r="A688" s="8"/>
      <c r="B688" s="5"/>
      <c r="C688" s="5"/>
      <c r="D688" s="5"/>
      <c r="E688" s="8" t="e">
        <f>VLOOKUP($D688,#REF!,2,0)</f>
        <v>#REF!</v>
      </c>
      <c r="F688" s="8" t="e">
        <f>VLOOKUP($D688,#REF!,3,0)</f>
        <v>#REF!</v>
      </c>
      <c r="G688" s="8"/>
      <c r="H688" s="8" t="s">
        <v>14</v>
      </c>
      <c r="I688" s="8" t="s">
        <v>1854</v>
      </c>
      <c r="J688" s="8" t="str">
        <f t="shared" si="3"/>
        <v>_- _B00M_CANNONS_</v>
      </c>
      <c r="K688" s="8"/>
      <c r="L688" s="8"/>
      <c r="M688" s="8"/>
      <c r="N688" s="8"/>
      <c r="O688" s="8"/>
      <c r="P688" s="8"/>
      <c r="Q688" s="8"/>
      <c r="R688" s="8"/>
      <c r="S688" s="8"/>
      <c r="T688" s="8"/>
      <c r="U688" s="8"/>
      <c r="V688" s="8"/>
      <c r="W688" s="8"/>
      <c r="X688" s="8"/>
      <c r="Y688" s="8"/>
      <c r="Z688" s="8"/>
      <c r="AA688" s="8"/>
      <c r="AB688" s="8"/>
      <c r="AC688" s="8"/>
      <c r="AD688" s="8"/>
    </row>
    <row r="689" spans="1:30" ht="12.75" customHeight="1">
      <c r="A689" s="8"/>
      <c r="B689" s="5"/>
      <c r="C689" s="5"/>
      <c r="D689" s="5"/>
      <c r="E689" s="8" t="e">
        <f>VLOOKUP($D689,#REF!,2,0)</f>
        <v>#REF!</v>
      </c>
      <c r="F689" s="8" t="e">
        <f>VLOOKUP($D689,#REF!,3,0)</f>
        <v>#REF!</v>
      </c>
      <c r="G689" s="8"/>
      <c r="H689" s="8" t="s">
        <v>14</v>
      </c>
      <c r="I689" s="8" t="s">
        <v>1854</v>
      </c>
      <c r="J689" s="8" t="str">
        <f t="shared" si="3"/>
        <v>_- _B00M_CANNONS_</v>
      </c>
      <c r="K689" s="8"/>
      <c r="L689" s="8"/>
      <c r="M689" s="8"/>
      <c r="N689" s="8"/>
      <c r="O689" s="8"/>
      <c r="P689" s="8"/>
      <c r="Q689" s="8"/>
      <c r="R689" s="8"/>
      <c r="S689" s="8"/>
      <c r="T689" s="8"/>
      <c r="U689" s="8"/>
      <c r="V689" s="8"/>
      <c r="W689" s="8"/>
      <c r="X689" s="8"/>
      <c r="Y689" s="8"/>
      <c r="Z689" s="8"/>
      <c r="AA689" s="8"/>
      <c r="AB689" s="8"/>
      <c r="AC689" s="8"/>
      <c r="AD689" s="8"/>
    </row>
    <row r="690" spans="1:30" ht="12.75" customHeight="1">
      <c r="A690" s="8"/>
      <c r="B690" s="5"/>
      <c r="C690" s="5"/>
      <c r="D690" s="5"/>
      <c r="E690" s="8" t="e">
        <f>VLOOKUP($D690,#REF!,2,0)</f>
        <v>#REF!</v>
      </c>
      <c r="F690" s="8" t="e">
        <f>VLOOKUP($D690,#REF!,3,0)</f>
        <v>#REF!</v>
      </c>
      <c r="G690" s="8"/>
      <c r="H690" s="8" t="s">
        <v>14</v>
      </c>
      <c r="I690" s="8" t="s">
        <v>1854</v>
      </c>
      <c r="J690" s="8" t="str">
        <f t="shared" si="3"/>
        <v>_- _B00M_CANNONS_</v>
      </c>
      <c r="K690" s="8"/>
      <c r="L690" s="8"/>
      <c r="M690" s="8"/>
      <c r="N690" s="8"/>
      <c r="O690" s="8"/>
      <c r="P690" s="8"/>
      <c r="Q690" s="8"/>
      <c r="R690" s="8"/>
      <c r="S690" s="8"/>
      <c r="T690" s="8"/>
      <c r="U690" s="8"/>
      <c r="V690" s="8"/>
      <c r="W690" s="8"/>
      <c r="X690" s="8"/>
      <c r="Y690" s="8"/>
      <c r="Z690" s="8"/>
      <c r="AA690" s="8"/>
      <c r="AB690" s="8"/>
      <c r="AC690" s="8"/>
      <c r="AD690" s="8"/>
    </row>
    <row r="691" spans="1:30" ht="12.75" customHeight="1">
      <c r="A691" s="8"/>
      <c r="B691" s="5"/>
      <c r="C691" s="5"/>
      <c r="D691" s="5"/>
      <c r="E691" s="8" t="e">
        <f>VLOOKUP($D691,#REF!,2,0)</f>
        <v>#REF!</v>
      </c>
      <c r="F691" s="8" t="e">
        <f>VLOOKUP($D691,#REF!,3,0)</f>
        <v>#REF!</v>
      </c>
      <c r="G691" s="8"/>
      <c r="H691" s="8" t="s">
        <v>14</v>
      </c>
      <c r="I691" s="8" t="s">
        <v>1854</v>
      </c>
      <c r="J691" s="8" t="str">
        <f t="shared" si="3"/>
        <v>_- _B00M_CANNONS_</v>
      </c>
      <c r="K691" s="8"/>
      <c r="L691" s="8"/>
      <c r="M691" s="8"/>
      <c r="N691" s="8"/>
      <c r="O691" s="8"/>
      <c r="P691" s="8"/>
      <c r="Q691" s="8"/>
      <c r="R691" s="8"/>
      <c r="S691" s="8"/>
      <c r="T691" s="8"/>
      <c r="U691" s="8"/>
      <c r="V691" s="8"/>
      <c r="W691" s="8"/>
      <c r="X691" s="8"/>
      <c r="Y691" s="8"/>
      <c r="Z691" s="8"/>
      <c r="AA691" s="8"/>
      <c r="AB691" s="8"/>
      <c r="AC691" s="8"/>
      <c r="AD691" s="8"/>
    </row>
    <row r="692" spans="1:30" ht="12.75" customHeight="1">
      <c r="A692" s="8"/>
      <c r="B692" s="5"/>
      <c r="C692" s="5"/>
      <c r="D692" s="5"/>
      <c r="E692" s="8" t="e">
        <f>VLOOKUP($D692,#REF!,2,0)</f>
        <v>#REF!</v>
      </c>
      <c r="F692" s="8" t="e">
        <f>VLOOKUP($D692,#REF!,3,0)</f>
        <v>#REF!</v>
      </c>
      <c r="G692" s="8"/>
      <c r="H692" s="8" t="s">
        <v>14</v>
      </c>
      <c r="I692" s="8" t="s">
        <v>1854</v>
      </c>
      <c r="J692" s="8" t="str">
        <f t="shared" si="3"/>
        <v>_- _B00M_CANNONS_</v>
      </c>
      <c r="K692" s="8"/>
      <c r="L692" s="8"/>
      <c r="M692" s="8"/>
      <c r="N692" s="8"/>
      <c r="O692" s="8"/>
      <c r="P692" s="8"/>
      <c r="Q692" s="8"/>
      <c r="R692" s="8"/>
      <c r="S692" s="8"/>
      <c r="T692" s="8"/>
      <c r="U692" s="8"/>
      <c r="V692" s="8"/>
      <c r="W692" s="8"/>
      <c r="X692" s="8"/>
      <c r="Y692" s="8"/>
      <c r="Z692" s="8"/>
      <c r="AA692" s="8"/>
      <c r="AB692" s="8"/>
      <c r="AC692" s="8"/>
      <c r="AD692" s="8"/>
    </row>
    <row r="693" spans="1:30" ht="12.75" customHeight="1">
      <c r="A693" s="8"/>
      <c r="B693" s="5"/>
      <c r="C693" s="5"/>
      <c r="D693" s="5"/>
      <c r="E693" s="8" t="e">
        <f>VLOOKUP($D693,#REF!,2,0)</f>
        <v>#REF!</v>
      </c>
      <c r="F693" s="8" t="e">
        <f>VLOOKUP($D693,#REF!,3,0)</f>
        <v>#REF!</v>
      </c>
      <c r="G693" s="8"/>
      <c r="H693" s="8" t="s">
        <v>14</v>
      </c>
      <c r="I693" s="8" t="s">
        <v>1854</v>
      </c>
      <c r="J693" s="8" t="str">
        <f t="shared" si="3"/>
        <v>_- _B00M_CANNONS_</v>
      </c>
      <c r="K693" s="8"/>
      <c r="L693" s="8"/>
      <c r="M693" s="8"/>
      <c r="N693" s="8"/>
      <c r="O693" s="8"/>
      <c r="P693" s="8"/>
      <c r="Q693" s="8"/>
      <c r="R693" s="8"/>
      <c r="S693" s="8"/>
      <c r="T693" s="8"/>
      <c r="U693" s="8"/>
      <c r="V693" s="8"/>
      <c r="W693" s="8"/>
      <c r="X693" s="8"/>
      <c r="Y693" s="8"/>
      <c r="Z693" s="8"/>
      <c r="AA693" s="8"/>
      <c r="AB693" s="8"/>
      <c r="AC693" s="8"/>
      <c r="AD693" s="8"/>
    </row>
    <row r="694" spans="1:30" ht="12.75" customHeight="1">
      <c r="A694" s="8"/>
      <c r="B694" s="5"/>
      <c r="C694" s="5"/>
      <c r="D694" s="5"/>
      <c r="E694" s="8" t="e">
        <f>VLOOKUP($D694,#REF!,2,0)</f>
        <v>#REF!</v>
      </c>
      <c r="F694" s="8" t="e">
        <f>VLOOKUP($D694,#REF!,3,0)</f>
        <v>#REF!</v>
      </c>
      <c r="G694" s="8"/>
      <c r="H694" s="8" t="s">
        <v>14</v>
      </c>
      <c r="I694" s="8" t="s">
        <v>1854</v>
      </c>
      <c r="J694" s="8" t="str">
        <f t="shared" si="3"/>
        <v>_- _B00M_CANNONS_</v>
      </c>
      <c r="K694" s="8"/>
      <c r="L694" s="8"/>
      <c r="M694" s="8"/>
      <c r="N694" s="8"/>
      <c r="O694" s="8"/>
      <c r="P694" s="8"/>
      <c r="Q694" s="8"/>
      <c r="R694" s="8"/>
      <c r="S694" s="8"/>
      <c r="T694" s="8"/>
      <c r="U694" s="8"/>
      <c r="V694" s="8"/>
      <c r="W694" s="8"/>
      <c r="X694" s="8"/>
      <c r="Y694" s="8"/>
      <c r="Z694" s="8"/>
      <c r="AA694" s="8"/>
      <c r="AB694" s="8"/>
      <c r="AC694" s="8"/>
      <c r="AD694" s="8"/>
    </row>
    <row r="695" spans="1:30" ht="12.75" customHeight="1">
      <c r="A695" s="8"/>
      <c r="B695" s="5"/>
      <c r="C695" s="5"/>
      <c r="D695" s="5"/>
      <c r="E695" s="8" t="e">
        <f>VLOOKUP($D695,#REF!,2,0)</f>
        <v>#REF!</v>
      </c>
      <c r="F695" s="8" t="e">
        <f>VLOOKUP($D695,#REF!,3,0)</f>
        <v>#REF!</v>
      </c>
      <c r="G695" s="8"/>
      <c r="H695" s="8" t="s">
        <v>14</v>
      </c>
      <c r="I695" s="8" t="s">
        <v>1854</v>
      </c>
      <c r="J695" s="8" t="str">
        <f t="shared" si="3"/>
        <v>_- _B00M_CANNONS_</v>
      </c>
      <c r="K695" s="8"/>
      <c r="L695" s="8"/>
      <c r="M695" s="8"/>
      <c r="N695" s="8"/>
      <c r="O695" s="8"/>
      <c r="P695" s="8"/>
      <c r="Q695" s="8"/>
      <c r="R695" s="8"/>
      <c r="S695" s="8"/>
      <c r="T695" s="8"/>
      <c r="U695" s="8"/>
      <c r="V695" s="8"/>
      <c r="W695" s="8"/>
      <c r="X695" s="8"/>
      <c r="Y695" s="8"/>
      <c r="Z695" s="8"/>
      <c r="AA695" s="8"/>
      <c r="AB695" s="8"/>
      <c r="AC695" s="8"/>
      <c r="AD695" s="8"/>
    </row>
    <row r="696" spans="1:30" ht="12.75" customHeight="1">
      <c r="A696" s="8"/>
      <c r="B696" s="5"/>
      <c r="C696" s="5"/>
      <c r="D696" s="5"/>
      <c r="E696" s="8" t="e">
        <f>VLOOKUP($D696,#REF!,2,0)</f>
        <v>#REF!</v>
      </c>
      <c r="F696" s="8" t="e">
        <f>VLOOKUP($D696,#REF!,3,0)</f>
        <v>#REF!</v>
      </c>
      <c r="G696" s="8"/>
      <c r="H696" s="8" t="s">
        <v>14</v>
      </c>
      <c r="I696" s="8" t="s">
        <v>1854</v>
      </c>
      <c r="J696" s="8" t="str">
        <f t="shared" si="3"/>
        <v>_- _B00M_CANNONS_</v>
      </c>
      <c r="K696" s="8"/>
      <c r="L696" s="8"/>
      <c r="M696" s="8"/>
      <c r="N696" s="8"/>
      <c r="O696" s="8"/>
      <c r="P696" s="8"/>
      <c r="Q696" s="8"/>
      <c r="R696" s="8"/>
      <c r="S696" s="8"/>
      <c r="T696" s="8"/>
      <c r="U696" s="8"/>
      <c r="V696" s="8"/>
      <c r="W696" s="8"/>
      <c r="X696" s="8"/>
      <c r="Y696" s="8"/>
      <c r="Z696" s="8"/>
      <c r="AA696" s="8"/>
      <c r="AB696" s="8"/>
      <c r="AC696" s="8"/>
      <c r="AD696" s="8"/>
    </row>
    <row r="697" spans="1:30" ht="12.75" customHeight="1">
      <c r="A697" s="8"/>
      <c r="B697" s="5"/>
      <c r="C697" s="5"/>
      <c r="D697" s="5"/>
      <c r="E697" s="8" t="e">
        <f>VLOOKUP($D697,#REF!,2,0)</f>
        <v>#REF!</v>
      </c>
      <c r="F697" s="8" t="e">
        <f>VLOOKUP($D697,#REF!,3,0)</f>
        <v>#REF!</v>
      </c>
      <c r="G697" s="8"/>
      <c r="H697" s="8" t="s">
        <v>14</v>
      </c>
      <c r="I697" s="8" t="s">
        <v>1854</v>
      </c>
      <c r="J697" s="8" t="str">
        <f t="shared" si="3"/>
        <v>_- _B00M_CANNONS_</v>
      </c>
      <c r="K697" s="8"/>
      <c r="L697" s="8"/>
      <c r="M697" s="8"/>
      <c r="N697" s="8"/>
      <c r="O697" s="8"/>
      <c r="P697" s="8"/>
      <c r="Q697" s="8"/>
      <c r="R697" s="8"/>
      <c r="S697" s="8"/>
      <c r="T697" s="8"/>
      <c r="U697" s="8"/>
      <c r="V697" s="8"/>
      <c r="W697" s="8"/>
      <c r="X697" s="8"/>
      <c r="Y697" s="8"/>
      <c r="Z697" s="8"/>
      <c r="AA697" s="8"/>
      <c r="AB697" s="8"/>
      <c r="AC697" s="8"/>
      <c r="AD697" s="8"/>
    </row>
    <row r="698" spans="1:30" ht="12.75" customHeight="1">
      <c r="A698" s="8"/>
      <c r="B698" s="5"/>
      <c r="C698" s="5"/>
      <c r="D698" s="5"/>
      <c r="E698" s="8" t="e">
        <f>VLOOKUP($D698,#REF!,2,0)</f>
        <v>#REF!</v>
      </c>
      <c r="F698" s="8" t="e">
        <f>VLOOKUP($D698,#REF!,3,0)</f>
        <v>#REF!</v>
      </c>
      <c r="G698" s="8"/>
      <c r="H698" s="8" t="s">
        <v>14</v>
      </c>
      <c r="I698" s="8" t="s">
        <v>1854</v>
      </c>
      <c r="J698" s="8" t="str">
        <f t="shared" si="3"/>
        <v>_- _B00M_CANNONS_</v>
      </c>
      <c r="K698" s="8"/>
      <c r="L698" s="8"/>
      <c r="M698" s="8"/>
      <c r="N698" s="8"/>
      <c r="O698" s="8"/>
      <c r="P698" s="8"/>
      <c r="Q698" s="8"/>
      <c r="R698" s="8"/>
      <c r="S698" s="8"/>
      <c r="T698" s="8"/>
      <c r="U698" s="8"/>
      <c r="V698" s="8"/>
      <c r="W698" s="8"/>
      <c r="X698" s="8"/>
      <c r="Y698" s="8"/>
      <c r="Z698" s="8"/>
      <c r="AA698" s="8"/>
      <c r="AB698" s="8"/>
      <c r="AC698" s="8"/>
      <c r="AD698" s="8"/>
    </row>
    <row r="699" spans="1:30" ht="12.75" customHeight="1">
      <c r="A699" s="8"/>
      <c r="B699" s="5"/>
      <c r="C699" s="5"/>
      <c r="D699" s="5"/>
      <c r="E699" s="8" t="e">
        <f>VLOOKUP($D699,#REF!,2,0)</f>
        <v>#REF!</v>
      </c>
      <c r="F699" s="8" t="e">
        <f>VLOOKUP($D699,#REF!,3,0)</f>
        <v>#REF!</v>
      </c>
      <c r="G699" s="8"/>
      <c r="H699" s="8" t="s">
        <v>14</v>
      </c>
      <c r="I699" s="8" t="s">
        <v>1854</v>
      </c>
      <c r="J699" s="8" t="str">
        <f t="shared" si="3"/>
        <v>_- _B00M_CANNONS_</v>
      </c>
      <c r="K699" s="8"/>
      <c r="L699" s="8"/>
      <c r="M699" s="8"/>
      <c r="N699" s="8"/>
      <c r="O699" s="8"/>
      <c r="P699" s="8"/>
      <c r="Q699" s="8"/>
      <c r="R699" s="8"/>
      <c r="S699" s="8"/>
      <c r="T699" s="8"/>
      <c r="U699" s="8"/>
      <c r="V699" s="8"/>
      <c r="W699" s="8"/>
      <c r="X699" s="8"/>
      <c r="Y699" s="8"/>
      <c r="Z699" s="8"/>
      <c r="AA699" s="8"/>
      <c r="AB699" s="8"/>
      <c r="AC699" s="8"/>
      <c r="AD699" s="8"/>
    </row>
    <row r="700" spans="1:30" ht="12.75" customHeight="1">
      <c r="A700" s="8"/>
      <c r="B700" s="5"/>
      <c r="C700" s="5"/>
      <c r="D700" s="5"/>
      <c r="E700" s="8" t="e">
        <f>VLOOKUP($D700,#REF!,2,0)</f>
        <v>#REF!</v>
      </c>
      <c r="F700" s="8" t="e">
        <f>VLOOKUP($D700,#REF!,3,0)</f>
        <v>#REF!</v>
      </c>
      <c r="G700" s="8"/>
      <c r="H700" s="8" t="s">
        <v>14</v>
      </c>
      <c r="I700" s="8" t="s">
        <v>1854</v>
      </c>
      <c r="J700" s="8" t="str">
        <f t="shared" si="3"/>
        <v>_- _B00M_CANNONS_</v>
      </c>
      <c r="K700" s="8"/>
      <c r="L700" s="8"/>
      <c r="M700" s="8"/>
      <c r="N700" s="8"/>
      <c r="O700" s="8"/>
      <c r="P700" s="8"/>
      <c r="Q700" s="8"/>
      <c r="R700" s="8"/>
      <c r="S700" s="8"/>
      <c r="T700" s="8"/>
      <c r="U700" s="8"/>
      <c r="V700" s="8"/>
      <c r="W700" s="8"/>
      <c r="X700" s="8"/>
      <c r="Y700" s="8"/>
      <c r="Z700" s="8"/>
      <c r="AA700" s="8"/>
      <c r="AB700" s="8"/>
      <c r="AC700" s="8"/>
      <c r="AD700" s="8"/>
    </row>
    <row r="701" spans="1:30" ht="12.75" customHeight="1">
      <c r="A701" s="8"/>
      <c r="B701" s="5"/>
      <c r="C701" s="5"/>
      <c r="D701" s="5"/>
      <c r="E701" s="8" t="e">
        <f>VLOOKUP($D701,#REF!,2,0)</f>
        <v>#REF!</v>
      </c>
      <c r="F701" s="8" t="e">
        <f>VLOOKUP($D701,#REF!,3,0)</f>
        <v>#REF!</v>
      </c>
      <c r="G701" s="8"/>
      <c r="H701" s="8" t="s">
        <v>14</v>
      </c>
      <c r="I701" s="8" t="s">
        <v>1854</v>
      </c>
      <c r="J701" s="8" t="str">
        <f t="shared" si="3"/>
        <v>_- _B00M_CANNONS_</v>
      </c>
      <c r="K701" s="8"/>
      <c r="L701" s="8"/>
      <c r="M701" s="8"/>
      <c r="N701" s="8"/>
      <c r="O701" s="8"/>
      <c r="P701" s="8"/>
      <c r="Q701" s="8"/>
      <c r="R701" s="8"/>
      <c r="S701" s="8"/>
      <c r="T701" s="8"/>
      <c r="U701" s="8"/>
      <c r="V701" s="8"/>
      <c r="W701" s="8"/>
      <c r="X701" s="8"/>
      <c r="Y701" s="8"/>
      <c r="Z701" s="8"/>
      <c r="AA701" s="8"/>
      <c r="AB701" s="8"/>
      <c r="AC701" s="8"/>
      <c r="AD701" s="8"/>
    </row>
    <row r="702" spans="1:30" ht="12.75" customHeight="1">
      <c r="A702" s="8"/>
      <c r="B702" s="5"/>
      <c r="C702" s="5"/>
      <c r="D702" s="5"/>
      <c r="E702" s="8" t="e">
        <f>VLOOKUP($D702,#REF!,2,0)</f>
        <v>#REF!</v>
      </c>
      <c r="F702" s="8" t="e">
        <f>VLOOKUP($D702,#REF!,3,0)</f>
        <v>#REF!</v>
      </c>
      <c r="G702" s="8"/>
      <c r="H702" s="8" t="s">
        <v>14</v>
      </c>
      <c r="I702" s="8" t="s">
        <v>1854</v>
      </c>
      <c r="J702" s="8" t="str">
        <f t="shared" si="3"/>
        <v>_- _B00M_CANNONS_</v>
      </c>
      <c r="K702" s="8"/>
      <c r="L702" s="8"/>
      <c r="M702" s="8"/>
      <c r="N702" s="8"/>
      <c r="O702" s="8"/>
      <c r="P702" s="8"/>
      <c r="Q702" s="8"/>
      <c r="R702" s="8"/>
      <c r="S702" s="8"/>
      <c r="T702" s="8"/>
      <c r="U702" s="8"/>
      <c r="V702" s="8"/>
      <c r="W702" s="8"/>
      <c r="X702" s="8"/>
      <c r="Y702" s="8"/>
      <c r="Z702" s="8"/>
      <c r="AA702" s="8"/>
      <c r="AB702" s="8"/>
      <c r="AC702" s="8"/>
      <c r="AD702" s="8"/>
    </row>
    <row r="703" spans="1:30" ht="12.75" customHeight="1">
      <c r="A703" s="8"/>
      <c r="B703" s="5"/>
      <c r="C703" s="5"/>
      <c r="D703" s="5"/>
      <c r="E703" s="8" t="e">
        <f>VLOOKUP($D703,#REF!,2,0)</f>
        <v>#REF!</v>
      </c>
      <c r="F703" s="8" t="e">
        <f>VLOOKUP($D703,#REF!,3,0)</f>
        <v>#REF!</v>
      </c>
      <c r="G703" s="8"/>
      <c r="H703" s="8" t="s">
        <v>14</v>
      </c>
      <c r="I703" s="8" t="s">
        <v>1854</v>
      </c>
      <c r="J703" s="8" t="str">
        <f t="shared" si="3"/>
        <v>_- _B00M_CANNONS_</v>
      </c>
      <c r="K703" s="8"/>
      <c r="L703" s="8"/>
      <c r="M703" s="8"/>
      <c r="N703" s="8"/>
      <c r="O703" s="8"/>
      <c r="P703" s="8"/>
      <c r="Q703" s="8"/>
      <c r="R703" s="8"/>
      <c r="S703" s="8"/>
      <c r="T703" s="8"/>
      <c r="U703" s="8"/>
      <c r="V703" s="8"/>
      <c r="W703" s="8"/>
      <c r="X703" s="8"/>
      <c r="Y703" s="8"/>
      <c r="Z703" s="8"/>
      <c r="AA703" s="8"/>
      <c r="AB703" s="8"/>
      <c r="AC703" s="8"/>
      <c r="AD703" s="8"/>
    </row>
    <row r="704" spans="1:30" ht="12.75" customHeight="1">
      <c r="A704" s="8"/>
      <c r="B704" s="5"/>
      <c r="C704" s="5"/>
      <c r="D704" s="5"/>
      <c r="E704" s="8" t="e">
        <f>VLOOKUP($D704,#REF!,2,0)</f>
        <v>#REF!</v>
      </c>
      <c r="F704" s="8" t="e">
        <f>VLOOKUP($D704,#REF!,3,0)</f>
        <v>#REF!</v>
      </c>
      <c r="G704" s="8"/>
      <c r="H704" s="8" t="s">
        <v>14</v>
      </c>
      <c r="I704" s="8" t="s">
        <v>1854</v>
      </c>
      <c r="J704" s="8" t="str">
        <f t="shared" si="3"/>
        <v>_- _B00M_CANNONS_</v>
      </c>
      <c r="K704" s="8"/>
      <c r="L704" s="8"/>
      <c r="M704" s="8"/>
      <c r="N704" s="8"/>
      <c r="O704" s="8"/>
      <c r="P704" s="8"/>
      <c r="Q704" s="8"/>
      <c r="R704" s="8"/>
      <c r="S704" s="8"/>
      <c r="T704" s="8"/>
      <c r="U704" s="8"/>
      <c r="V704" s="8"/>
      <c r="W704" s="8"/>
      <c r="X704" s="8"/>
      <c r="Y704" s="8"/>
      <c r="Z704" s="8"/>
      <c r="AA704" s="8"/>
      <c r="AB704" s="8"/>
      <c r="AC704" s="8"/>
      <c r="AD704" s="8"/>
    </row>
    <row r="705" spans="1:30" ht="12.75" customHeight="1">
      <c r="A705" s="8"/>
      <c r="B705" s="5"/>
      <c r="C705" s="5"/>
      <c r="D705" s="5"/>
      <c r="E705" s="8" t="e">
        <f>VLOOKUP($D705,#REF!,2,0)</f>
        <v>#REF!</v>
      </c>
      <c r="F705" s="8" t="e">
        <f>VLOOKUP($D705,#REF!,3,0)</f>
        <v>#REF!</v>
      </c>
      <c r="G705" s="8"/>
      <c r="H705" s="8" t="s">
        <v>14</v>
      </c>
      <c r="I705" s="8" t="s">
        <v>1854</v>
      </c>
      <c r="J705" s="8" t="str">
        <f t="shared" si="3"/>
        <v>_- _B00M_CANNONS_</v>
      </c>
      <c r="K705" s="8"/>
      <c r="L705" s="8"/>
      <c r="M705" s="8"/>
      <c r="N705" s="8"/>
      <c r="O705" s="8"/>
      <c r="P705" s="8"/>
      <c r="Q705" s="8"/>
      <c r="R705" s="8"/>
      <c r="S705" s="8"/>
      <c r="T705" s="8"/>
      <c r="U705" s="8"/>
      <c r="V705" s="8"/>
      <c r="W705" s="8"/>
      <c r="X705" s="8"/>
      <c r="Y705" s="8"/>
      <c r="Z705" s="8"/>
      <c r="AA705" s="8"/>
      <c r="AB705" s="8"/>
      <c r="AC705" s="8"/>
      <c r="AD705" s="8"/>
    </row>
    <row r="706" spans="1:30" ht="12.75" customHeight="1">
      <c r="A706" s="8"/>
      <c r="B706" s="5"/>
      <c r="C706" s="5"/>
      <c r="D706" s="5"/>
      <c r="E706" s="8" t="e">
        <f>VLOOKUP($D706,#REF!,2,0)</f>
        <v>#REF!</v>
      </c>
      <c r="F706" s="8" t="e">
        <f>VLOOKUP($D706,#REF!,3,0)</f>
        <v>#REF!</v>
      </c>
      <c r="G706" s="8"/>
      <c r="H706" s="8" t="s">
        <v>14</v>
      </c>
      <c r="I706" s="8" t="s">
        <v>1854</v>
      </c>
      <c r="J706" s="8" t="str">
        <f t="shared" si="3"/>
        <v>_- _B00M_CANNONS_</v>
      </c>
      <c r="K706" s="8"/>
      <c r="L706" s="8"/>
      <c r="M706" s="8"/>
      <c r="N706" s="8"/>
      <c r="O706" s="8"/>
      <c r="P706" s="8"/>
      <c r="Q706" s="8"/>
      <c r="R706" s="8"/>
      <c r="S706" s="8"/>
      <c r="T706" s="8"/>
      <c r="U706" s="8"/>
      <c r="V706" s="8"/>
      <c r="W706" s="8"/>
      <c r="X706" s="8"/>
      <c r="Y706" s="8"/>
      <c r="Z706" s="8"/>
      <c r="AA706" s="8"/>
      <c r="AB706" s="8"/>
      <c r="AC706" s="8"/>
      <c r="AD706" s="8"/>
    </row>
    <row r="707" spans="1:30" ht="12.75" customHeight="1">
      <c r="A707" s="8"/>
      <c r="B707" s="5"/>
      <c r="C707" s="5"/>
      <c r="D707" s="5"/>
      <c r="E707" s="8" t="e">
        <f>VLOOKUP($D707,#REF!,2,0)</f>
        <v>#REF!</v>
      </c>
      <c r="F707" s="8" t="e">
        <f>VLOOKUP($D707,#REF!,3,0)</f>
        <v>#REF!</v>
      </c>
      <c r="G707" s="8"/>
      <c r="H707" s="8" t="s">
        <v>14</v>
      </c>
      <c r="I707" s="8" t="s">
        <v>1854</v>
      </c>
      <c r="J707" s="8" t="str">
        <f t="shared" si="3"/>
        <v>_- _B00M_CANNONS_</v>
      </c>
      <c r="K707" s="8"/>
      <c r="L707" s="8"/>
      <c r="M707" s="8"/>
      <c r="N707" s="8"/>
      <c r="O707" s="8"/>
      <c r="P707" s="8"/>
      <c r="Q707" s="8"/>
      <c r="R707" s="8"/>
      <c r="S707" s="8"/>
      <c r="T707" s="8"/>
      <c r="U707" s="8"/>
      <c r="V707" s="8"/>
      <c r="W707" s="8"/>
      <c r="X707" s="8"/>
      <c r="Y707" s="8"/>
      <c r="Z707" s="8"/>
      <c r="AA707" s="8"/>
      <c r="AB707" s="8"/>
      <c r="AC707" s="8"/>
      <c r="AD707" s="8"/>
    </row>
    <row r="708" spans="1:30" ht="12.75" customHeight="1">
      <c r="A708" s="8"/>
      <c r="B708" s="5"/>
      <c r="C708" s="5"/>
      <c r="D708" s="5"/>
      <c r="E708" s="8" t="e">
        <f>VLOOKUP($D708,#REF!,2,0)</f>
        <v>#REF!</v>
      </c>
      <c r="F708" s="8" t="e">
        <f>VLOOKUP($D708,#REF!,3,0)</f>
        <v>#REF!</v>
      </c>
      <c r="G708" s="8"/>
      <c r="H708" s="8" t="s">
        <v>14</v>
      </c>
      <c r="I708" s="8" t="s">
        <v>1854</v>
      </c>
      <c r="J708" s="8" t="str">
        <f t="shared" si="3"/>
        <v>_- _B00M_CANNONS_</v>
      </c>
      <c r="K708" s="8"/>
      <c r="L708" s="8"/>
      <c r="M708" s="8"/>
      <c r="N708" s="8"/>
      <c r="O708" s="8"/>
      <c r="P708" s="8"/>
      <c r="Q708" s="8"/>
      <c r="R708" s="8"/>
      <c r="S708" s="8"/>
      <c r="T708" s="8"/>
      <c r="U708" s="8"/>
      <c r="V708" s="8"/>
      <c r="W708" s="8"/>
      <c r="X708" s="8"/>
      <c r="Y708" s="8"/>
      <c r="Z708" s="8"/>
      <c r="AA708" s="8"/>
      <c r="AB708" s="8"/>
      <c r="AC708" s="8"/>
      <c r="AD708" s="8"/>
    </row>
    <row r="709" spans="1:30" ht="12.75" customHeight="1">
      <c r="A709" s="8"/>
      <c r="B709" s="5"/>
      <c r="C709" s="5"/>
      <c r="D709" s="5"/>
      <c r="E709" s="8" t="e">
        <f>VLOOKUP($D709,#REF!,2,0)</f>
        <v>#REF!</v>
      </c>
      <c r="F709" s="8" t="e">
        <f>VLOOKUP($D709,#REF!,3,0)</f>
        <v>#REF!</v>
      </c>
      <c r="G709" s="8"/>
      <c r="H709" s="8" t="s">
        <v>14</v>
      </c>
      <c r="I709" s="8" t="s">
        <v>1854</v>
      </c>
      <c r="J709" s="8" t="str">
        <f t="shared" si="3"/>
        <v>_- _B00M_CANNONS_</v>
      </c>
      <c r="K709" s="8"/>
      <c r="L709" s="8"/>
      <c r="M709" s="8"/>
      <c r="N709" s="8"/>
      <c r="O709" s="8"/>
      <c r="P709" s="8"/>
      <c r="Q709" s="8"/>
      <c r="R709" s="8"/>
      <c r="S709" s="8"/>
      <c r="T709" s="8"/>
      <c r="U709" s="8"/>
      <c r="V709" s="8"/>
      <c r="W709" s="8"/>
      <c r="X709" s="8"/>
      <c r="Y709" s="8"/>
      <c r="Z709" s="8"/>
      <c r="AA709" s="8"/>
      <c r="AB709" s="8"/>
      <c r="AC709" s="8"/>
      <c r="AD709" s="8"/>
    </row>
    <row r="710" spans="1:30" ht="12.75" customHeight="1">
      <c r="A710" s="8"/>
      <c r="B710" s="5"/>
      <c r="C710" s="5"/>
      <c r="D710" s="5"/>
      <c r="E710" s="8" t="e">
        <f>VLOOKUP($D710,#REF!,2,0)</f>
        <v>#REF!</v>
      </c>
      <c r="F710" s="8" t="e">
        <f>VLOOKUP($D710,#REF!,3,0)</f>
        <v>#REF!</v>
      </c>
      <c r="G710" s="8"/>
      <c r="H710" s="8" t="s">
        <v>14</v>
      </c>
      <c r="I710" s="8" t="s">
        <v>1854</v>
      </c>
      <c r="J710" s="8" t="str">
        <f t="shared" si="3"/>
        <v>_- _B00M_CANNONS_</v>
      </c>
      <c r="K710" s="8"/>
      <c r="L710" s="8"/>
      <c r="M710" s="8"/>
      <c r="N710" s="8"/>
      <c r="O710" s="8"/>
      <c r="P710" s="8"/>
      <c r="Q710" s="8"/>
      <c r="R710" s="8"/>
      <c r="S710" s="8"/>
      <c r="T710" s="8"/>
      <c r="U710" s="8"/>
      <c r="V710" s="8"/>
      <c r="W710" s="8"/>
      <c r="X710" s="8"/>
      <c r="Y710" s="8"/>
      <c r="Z710" s="8"/>
      <c r="AA710" s="8"/>
      <c r="AB710" s="8"/>
      <c r="AC710" s="8"/>
      <c r="AD710" s="8"/>
    </row>
    <row r="711" spans="1:30" ht="12.75" customHeight="1">
      <c r="A711" s="8"/>
      <c r="B711" s="5"/>
      <c r="C711" s="5"/>
      <c r="D711" s="5"/>
      <c r="E711" s="8" t="e">
        <f>VLOOKUP($D711,#REF!,2,0)</f>
        <v>#REF!</v>
      </c>
      <c r="F711" s="8" t="e">
        <f>VLOOKUP($D711,#REF!,3,0)</f>
        <v>#REF!</v>
      </c>
      <c r="G711" s="8"/>
      <c r="H711" s="8" t="s">
        <v>14</v>
      </c>
      <c r="I711" s="8" t="s">
        <v>1854</v>
      </c>
      <c r="J711" s="8" t="str">
        <f t="shared" si="3"/>
        <v>_- _B00M_CANNONS_</v>
      </c>
      <c r="K711" s="8"/>
      <c r="L711" s="8"/>
      <c r="M711" s="8"/>
      <c r="N711" s="8"/>
      <c r="O711" s="8"/>
      <c r="P711" s="8"/>
      <c r="Q711" s="8"/>
      <c r="R711" s="8"/>
      <c r="S711" s="8"/>
      <c r="T711" s="8"/>
      <c r="U711" s="8"/>
      <c r="V711" s="8"/>
      <c r="W711" s="8"/>
      <c r="X711" s="8"/>
      <c r="Y711" s="8"/>
      <c r="Z711" s="8"/>
      <c r="AA711" s="8"/>
      <c r="AB711" s="8"/>
      <c r="AC711" s="8"/>
      <c r="AD711" s="8"/>
    </row>
    <row r="712" spans="1:30" ht="12.75" customHeight="1">
      <c r="A712" s="8"/>
      <c r="B712" s="5"/>
      <c r="C712" s="5"/>
      <c r="D712" s="5"/>
      <c r="E712" s="8" t="e">
        <f>VLOOKUP($D712,#REF!,2,0)</f>
        <v>#REF!</v>
      </c>
      <c r="F712" s="8" t="e">
        <f>VLOOKUP($D712,#REF!,3,0)</f>
        <v>#REF!</v>
      </c>
      <c r="G712" s="8"/>
      <c r="H712" s="8" t="s">
        <v>14</v>
      </c>
      <c r="I712" s="8" t="s">
        <v>1854</v>
      </c>
      <c r="J712" s="8" t="str">
        <f t="shared" si="3"/>
        <v>_- _B00M_CANNONS_</v>
      </c>
      <c r="K712" s="8"/>
      <c r="L712" s="8"/>
      <c r="M712" s="8"/>
      <c r="N712" s="8"/>
      <c r="O712" s="8"/>
      <c r="P712" s="8"/>
      <c r="Q712" s="8"/>
      <c r="R712" s="8"/>
      <c r="S712" s="8"/>
      <c r="T712" s="8"/>
      <c r="U712" s="8"/>
      <c r="V712" s="8"/>
      <c r="W712" s="8"/>
      <c r="X712" s="8"/>
      <c r="Y712" s="8"/>
      <c r="Z712" s="8"/>
      <c r="AA712" s="8"/>
      <c r="AB712" s="8"/>
      <c r="AC712" s="8"/>
      <c r="AD712" s="8"/>
    </row>
    <row r="713" spans="1:30" ht="12.75" customHeight="1">
      <c r="A713" s="8"/>
      <c r="B713" s="5"/>
      <c r="C713" s="5"/>
      <c r="D713" s="5"/>
      <c r="E713" s="8" t="e">
        <f>VLOOKUP($D713,#REF!,2,0)</f>
        <v>#REF!</v>
      </c>
      <c r="F713" s="8" t="e">
        <f>VLOOKUP($D713,#REF!,3,0)</f>
        <v>#REF!</v>
      </c>
      <c r="G713" s="8"/>
      <c r="H713" s="8" t="s">
        <v>14</v>
      </c>
      <c r="I713" s="8" t="s">
        <v>1854</v>
      </c>
      <c r="J713" s="8" t="str">
        <f t="shared" si="3"/>
        <v>_- _B00M_CANNONS_</v>
      </c>
      <c r="K713" s="8"/>
      <c r="L713" s="8"/>
      <c r="M713" s="8"/>
      <c r="N713" s="8"/>
      <c r="O713" s="8"/>
      <c r="P713" s="8"/>
      <c r="Q713" s="8"/>
      <c r="R713" s="8"/>
      <c r="S713" s="8"/>
      <c r="T713" s="8"/>
      <c r="U713" s="8"/>
      <c r="V713" s="8"/>
      <c r="W713" s="8"/>
      <c r="X713" s="8"/>
      <c r="Y713" s="8"/>
      <c r="Z713" s="8"/>
      <c r="AA713" s="8"/>
      <c r="AB713" s="8"/>
      <c r="AC713" s="8"/>
      <c r="AD713" s="8"/>
    </row>
    <row r="714" spans="1:30" ht="12.75" customHeight="1">
      <c r="A714" s="8"/>
      <c r="B714" s="5"/>
      <c r="C714" s="5"/>
      <c r="D714" s="5"/>
      <c r="E714" s="8" t="e">
        <f>VLOOKUP($D714,#REF!,2,0)</f>
        <v>#REF!</v>
      </c>
      <c r="F714" s="8" t="e">
        <f>VLOOKUP($D714,#REF!,3,0)</f>
        <v>#REF!</v>
      </c>
      <c r="G714" s="8"/>
      <c r="H714" s="8" t="s">
        <v>14</v>
      </c>
      <c r="I714" s="8" t="s">
        <v>1854</v>
      </c>
      <c r="J714" s="8" t="str">
        <f t="shared" si="3"/>
        <v>_- _B00M_CANNONS_</v>
      </c>
      <c r="K714" s="8"/>
      <c r="L714" s="8"/>
      <c r="M714" s="8"/>
      <c r="N714" s="8"/>
      <c r="O714" s="8"/>
      <c r="P714" s="8"/>
      <c r="Q714" s="8"/>
      <c r="R714" s="8"/>
      <c r="S714" s="8"/>
      <c r="T714" s="8"/>
      <c r="U714" s="8"/>
      <c r="V714" s="8"/>
      <c r="W714" s="8"/>
      <c r="X714" s="8"/>
      <c r="Y714" s="8"/>
      <c r="Z714" s="8"/>
      <c r="AA714" s="8"/>
      <c r="AB714" s="8"/>
      <c r="AC714" s="8"/>
      <c r="AD714" s="8"/>
    </row>
    <row r="715" spans="1:30" ht="12.75" customHeight="1">
      <c r="A715" s="8"/>
      <c r="B715" s="5"/>
      <c r="C715" s="5"/>
      <c r="D715" s="5"/>
      <c r="E715" s="8" t="e">
        <f>VLOOKUP($D715,#REF!,2,0)</f>
        <v>#REF!</v>
      </c>
      <c r="F715" s="8" t="e">
        <f>VLOOKUP($D715,#REF!,3,0)</f>
        <v>#REF!</v>
      </c>
      <c r="G715" s="8"/>
      <c r="H715" s="8" t="s">
        <v>14</v>
      </c>
      <c r="I715" s="8" t="s">
        <v>1854</v>
      </c>
      <c r="J715" s="8" t="str">
        <f t="shared" si="3"/>
        <v>_- _B00M_CANNONS_</v>
      </c>
      <c r="K715" s="8"/>
      <c r="L715" s="8"/>
      <c r="M715" s="8"/>
      <c r="N715" s="8"/>
      <c r="O715" s="8"/>
      <c r="P715" s="8"/>
      <c r="Q715" s="8"/>
      <c r="R715" s="8"/>
      <c r="S715" s="8"/>
      <c r="T715" s="8"/>
      <c r="U715" s="8"/>
      <c r="V715" s="8"/>
      <c r="W715" s="8"/>
      <c r="X715" s="8"/>
      <c r="Y715" s="8"/>
      <c r="Z715" s="8"/>
      <c r="AA715" s="8"/>
      <c r="AB715" s="8"/>
      <c r="AC715" s="8"/>
      <c r="AD715" s="8"/>
    </row>
    <row r="716" spans="1:30" ht="12.75" customHeight="1">
      <c r="A716" s="8"/>
      <c r="B716" s="5"/>
      <c r="C716" s="5"/>
      <c r="D716" s="5"/>
      <c r="E716" s="8" t="e">
        <f>VLOOKUP($D716,#REF!,2,0)</f>
        <v>#REF!</v>
      </c>
      <c r="F716" s="8" t="e">
        <f>VLOOKUP($D716,#REF!,3,0)</f>
        <v>#REF!</v>
      </c>
      <c r="G716" s="8"/>
      <c r="H716" s="8" t="s">
        <v>14</v>
      </c>
      <c r="I716" s="8" t="s">
        <v>1854</v>
      </c>
      <c r="J716" s="8" t="str">
        <f t="shared" si="3"/>
        <v>_- _B00M_CANNONS_</v>
      </c>
      <c r="K716" s="8"/>
      <c r="L716" s="8"/>
      <c r="M716" s="8"/>
      <c r="N716" s="8"/>
      <c r="O716" s="8"/>
      <c r="P716" s="8"/>
      <c r="Q716" s="8"/>
      <c r="R716" s="8"/>
      <c r="S716" s="8"/>
      <c r="T716" s="8"/>
      <c r="U716" s="8"/>
      <c r="V716" s="8"/>
      <c r="W716" s="8"/>
      <c r="X716" s="8"/>
      <c r="Y716" s="8"/>
      <c r="Z716" s="8"/>
      <c r="AA716" s="8"/>
      <c r="AB716" s="8"/>
      <c r="AC716" s="8"/>
      <c r="AD716" s="8"/>
    </row>
    <row r="717" spans="1:30" ht="12.75" customHeight="1">
      <c r="A717" s="8"/>
      <c r="B717" s="5"/>
      <c r="C717" s="5"/>
      <c r="D717" s="5"/>
      <c r="E717" s="8" t="e">
        <f>VLOOKUP($D717,#REF!,2,0)</f>
        <v>#REF!</v>
      </c>
      <c r="F717" s="8" t="e">
        <f>VLOOKUP($D717,#REF!,3,0)</f>
        <v>#REF!</v>
      </c>
      <c r="G717" s="8"/>
      <c r="H717" s="8" t="s">
        <v>14</v>
      </c>
      <c r="I717" s="8" t="s">
        <v>1854</v>
      </c>
      <c r="J717" s="8" t="str">
        <f t="shared" si="3"/>
        <v>_- _B00M_CANNONS_</v>
      </c>
      <c r="K717" s="8"/>
      <c r="L717" s="8"/>
      <c r="M717" s="8"/>
      <c r="N717" s="8"/>
      <c r="O717" s="8"/>
      <c r="P717" s="8"/>
      <c r="Q717" s="8"/>
      <c r="R717" s="8"/>
      <c r="S717" s="8"/>
      <c r="T717" s="8"/>
      <c r="U717" s="8"/>
      <c r="V717" s="8"/>
      <c r="W717" s="8"/>
      <c r="X717" s="8"/>
      <c r="Y717" s="8"/>
      <c r="Z717" s="8"/>
      <c r="AA717" s="8"/>
      <c r="AB717" s="8"/>
      <c r="AC717" s="8"/>
      <c r="AD717" s="8"/>
    </row>
    <row r="718" spans="1:30" ht="12.75" customHeight="1">
      <c r="A718" s="8"/>
      <c r="B718" s="5"/>
      <c r="C718" s="5"/>
      <c r="D718" s="5"/>
      <c r="E718" s="8" t="e">
        <f>VLOOKUP($D718,#REF!,2,0)</f>
        <v>#REF!</v>
      </c>
      <c r="F718" s="8" t="e">
        <f>VLOOKUP($D718,#REF!,3,0)</f>
        <v>#REF!</v>
      </c>
      <c r="G718" s="8"/>
      <c r="H718" s="8" t="s">
        <v>14</v>
      </c>
      <c r="I718" s="8" t="s">
        <v>1854</v>
      </c>
      <c r="J718" s="8" t="str">
        <f t="shared" si="3"/>
        <v>_- _B00M_CANNONS_</v>
      </c>
      <c r="K718" s="8"/>
      <c r="L718" s="8"/>
      <c r="M718" s="8"/>
      <c r="N718" s="8"/>
      <c r="O718" s="8"/>
      <c r="P718" s="8"/>
      <c r="Q718" s="8"/>
      <c r="R718" s="8"/>
      <c r="S718" s="8"/>
      <c r="T718" s="8"/>
      <c r="U718" s="8"/>
      <c r="V718" s="8"/>
      <c r="W718" s="8"/>
      <c r="X718" s="8"/>
      <c r="Y718" s="8"/>
      <c r="Z718" s="8"/>
      <c r="AA718" s="8"/>
      <c r="AB718" s="8"/>
      <c r="AC718" s="8"/>
      <c r="AD718" s="8"/>
    </row>
    <row r="719" spans="1:30" ht="12.75" customHeight="1">
      <c r="A719" s="8"/>
      <c r="B719" s="5"/>
      <c r="C719" s="5"/>
      <c r="D719" s="5"/>
      <c r="E719" s="8" t="e">
        <f>VLOOKUP($D719,#REF!,2,0)</f>
        <v>#REF!</v>
      </c>
      <c r="F719" s="8" t="e">
        <f>VLOOKUP($D719,#REF!,3,0)</f>
        <v>#REF!</v>
      </c>
      <c r="G719" s="8"/>
      <c r="H719" s="8" t="s">
        <v>14</v>
      </c>
      <c r="I719" s="8" t="s">
        <v>1854</v>
      </c>
      <c r="J719" s="8" t="str">
        <f t="shared" si="3"/>
        <v>_- _B00M_CANNONS_</v>
      </c>
      <c r="K719" s="8"/>
      <c r="L719" s="8"/>
      <c r="M719" s="8"/>
      <c r="N719" s="8"/>
      <c r="O719" s="8"/>
      <c r="P719" s="8"/>
      <c r="Q719" s="8"/>
      <c r="R719" s="8"/>
      <c r="S719" s="8"/>
      <c r="T719" s="8"/>
      <c r="U719" s="8"/>
      <c r="V719" s="8"/>
      <c r="W719" s="8"/>
      <c r="X719" s="8"/>
      <c r="Y719" s="8"/>
      <c r="Z719" s="8"/>
      <c r="AA719" s="8"/>
      <c r="AB719" s="8"/>
      <c r="AC719" s="8"/>
      <c r="AD719" s="8"/>
    </row>
    <row r="720" spans="1:30" ht="12.75" customHeight="1">
      <c r="A720" s="8"/>
      <c r="B720" s="5"/>
      <c r="C720" s="5"/>
      <c r="D720" s="5"/>
      <c r="E720" s="8" t="e">
        <f>VLOOKUP($D720,#REF!,2,0)</f>
        <v>#REF!</v>
      </c>
      <c r="F720" s="8" t="e">
        <f>VLOOKUP($D720,#REF!,3,0)</f>
        <v>#REF!</v>
      </c>
      <c r="G720" s="8"/>
      <c r="H720" s="8" t="s">
        <v>14</v>
      </c>
      <c r="I720" s="8" t="s">
        <v>1854</v>
      </c>
      <c r="J720" s="8" t="str">
        <f t="shared" si="3"/>
        <v>_- _B00M_CANNONS_</v>
      </c>
      <c r="K720" s="8"/>
      <c r="L720" s="8"/>
      <c r="M720" s="8"/>
      <c r="N720" s="8"/>
      <c r="O720" s="8"/>
      <c r="P720" s="8"/>
      <c r="Q720" s="8"/>
      <c r="R720" s="8"/>
      <c r="S720" s="8"/>
      <c r="T720" s="8"/>
      <c r="U720" s="8"/>
      <c r="V720" s="8"/>
      <c r="W720" s="8"/>
      <c r="X720" s="8"/>
      <c r="Y720" s="8"/>
      <c r="Z720" s="8"/>
      <c r="AA720" s="8"/>
      <c r="AB720" s="8"/>
      <c r="AC720" s="8"/>
      <c r="AD720" s="8"/>
    </row>
    <row r="721" spans="1:30" ht="12.75" customHeight="1">
      <c r="A721" s="8"/>
      <c r="B721" s="5"/>
      <c r="C721" s="5"/>
      <c r="D721" s="5"/>
      <c r="E721" s="8" t="e">
        <f>VLOOKUP($D721,#REF!,2,0)</f>
        <v>#REF!</v>
      </c>
      <c r="F721" s="8" t="e">
        <f>VLOOKUP($D721,#REF!,3,0)</f>
        <v>#REF!</v>
      </c>
      <c r="G721" s="8"/>
      <c r="H721" s="8" t="s">
        <v>14</v>
      </c>
      <c r="I721" s="8" t="s">
        <v>1854</v>
      </c>
      <c r="J721" s="8" t="str">
        <f t="shared" si="3"/>
        <v>_- _B00M_CANNONS_</v>
      </c>
      <c r="K721" s="8"/>
      <c r="L721" s="8"/>
      <c r="M721" s="8"/>
      <c r="N721" s="8"/>
      <c r="O721" s="8"/>
      <c r="P721" s="8"/>
      <c r="Q721" s="8"/>
      <c r="R721" s="8"/>
      <c r="S721" s="8"/>
      <c r="T721" s="8"/>
      <c r="U721" s="8"/>
      <c r="V721" s="8"/>
      <c r="W721" s="8"/>
      <c r="X721" s="8"/>
      <c r="Y721" s="8"/>
      <c r="Z721" s="8"/>
      <c r="AA721" s="8"/>
      <c r="AB721" s="8"/>
      <c r="AC721" s="8"/>
      <c r="AD721" s="8"/>
    </row>
    <row r="722" spans="1:30" ht="12.75" customHeight="1">
      <c r="A722" s="8"/>
      <c r="B722" s="5"/>
      <c r="C722" s="5"/>
      <c r="D722" s="5"/>
      <c r="E722" s="8" t="e">
        <f>VLOOKUP($D722,#REF!,2,0)</f>
        <v>#REF!</v>
      </c>
      <c r="F722" s="8" t="e">
        <f>VLOOKUP($D722,#REF!,3,0)</f>
        <v>#REF!</v>
      </c>
      <c r="G722" s="8"/>
      <c r="H722" s="8" t="s">
        <v>14</v>
      </c>
      <c r="I722" s="8" t="s">
        <v>1854</v>
      </c>
      <c r="J722" s="8" t="str">
        <f t="shared" si="3"/>
        <v>_- _B00M_CANNONS_</v>
      </c>
      <c r="K722" s="8"/>
      <c r="L722" s="8"/>
      <c r="M722" s="8"/>
      <c r="N722" s="8"/>
      <c r="O722" s="8"/>
      <c r="P722" s="8"/>
      <c r="Q722" s="8"/>
      <c r="R722" s="8"/>
      <c r="S722" s="8"/>
      <c r="T722" s="8"/>
      <c r="U722" s="8"/>
      <c r="V722" s="8"/>
      <c r="W722" s="8"/>
      <c r="X722" s="8"/>
      <c r="Y722" s="8"/>
      <c r="Z722" s="8"/>
      <c r="AA722" s="8"/>
      <c r="AB722" s="8"/>
      <c r="AC722" s="8"/>
      <c r="AD722" s="8"/>
    </row>
    <row r="723" spans="1:30" ht="12.75" customHeight="1">
      <c r="A723" s="8"/>
      <c r="B723" s="5"/>
      <c r="C723" s="5"/>
      <c r="D723" s="5"/>
      <c r="E723" s="8" t="e">
        <f>VLOOKUP($D723,#REF!,2,0)</f>
        <v>#REF!</v>
      </c>
      <c r="F723" s="8" t="e">
        <f>VLOOKUP($D723,#REF!,3,0)</f>
        <v>#REF!</v>
      </c>
      <c r="G723" s="8"/>
      <c r="H723" s="8" t="s">
        <v>14</v>
      </c>
      <c r="I723" s="8" t="s">
        <v>1854</v>
      </c>
      <c r="J723" s="8" t="str">
        <f t="shared" si="3"/>
        <v>_- _B00M_CANNONS_</v>
      </c>
      <c r="K723" s="8"/>
      <c r="L723" s="8"/>
      <c r="M723" s="8"/>
      <c r="N723" s="8"/>
      <c r="O723" s="8"/>
      <c r="P723" s="8"/>
      <c r="Q723" s="8"/>
      <c r="R723" s="8"/>
      <c r="S723" s="8"/>
      <c r="T723" s="8"/>
      <c r="U723" s="8"/>
      <c r="V723" s="8"/>
      <c r="W723" s="8"/>
      <c r="X723" s="8"/>
      <c r="Y723" s="8"/>
      <c r="Z723" s="8"/>
      <c r="AA723" s="8"/>
      <c r="AB723" s="8"/>
      <c r="AC723" s="8"/>
      <c r="AD723" s="8"/>
    </row>
    <row r="724" spans="1:30" ht="12.75" customHeight="1">
      <c r="A724" s="8"/>
      <c r="B724" s="5"/>
      <c r="C724" s="5"/>
      <c r="D724" s="5"/>
      <c r="E724" s="8" t="e">
        <f>VLOOKUP($D724,#REF!,2,0)</f>
        <v>#REF!</v>
      </c>
      <c r="F724" s="8" t="e">
        <f>VLOOKUP($D724,#REF!,3,0)</f>
        <v>#REF!</v>
      </c>
      <c r="G724" s="8"/>
      <c r="H724" s="8" t="s">
        <v>14</v>
      </c>
      <c r="I724" s="8" t="s">
        <v>1854</v>
      </c>
      <c r="J724" s="8" t="str">
        <f t="shared" si="3"/>
        <v>_- _B00M_CANNONS_</v>
      </c>
      <c r="K724" s="8"/>
      <c r="L724" s="8"/>
      <c r="M724" s="8"/>
      <c r="N724" s="8"/>
      <c r="O724" s="8"/>
      <c r="P724" s="8"/>
      <c r="Q724" s="8"/>
      <c r="R724" s="8"/>
      <c r="S724" s="8"/>
      <c r="T724" s="8"/>
      <c r="U724" s="8"/>
      <c r="V724" s="8"/>
      <c r="W724" s="8"/>
      <c r="X724" s="8"/>
      <c r="Y724" s="8"/>
      <c r="Z724" s="8"/>
      <c r="AA724" s="8"/>
      <c r="AB724" s="8"/>
      <c r="AC724" s="8"/>
      <c r="AD724" s="8"/>
    </row>
    <row r="725" spans="1:30" ht="12.75" customHeight="1">
      <c r="A725" s="8"/>
      <c r="B725" s="5"/>
      <c r="C725" s="5"/>
      <c r="D725" s="5"/>
      <c r="E725" s="8" t="e">
        <f>VLOOKUP($D725,#REF!,2,0)</f>
        <v>#REF!</v>
      </c>
      <c r="F725" s="8" t="e">
        <f>VLOOKUP($D725,#REF!,3,0)</f>
        <v>#REF!</v>
      </c>
      <c r="G725" s="8"/>
      <c r="H725" s="8" t="s">
        <v>14</v>
      </c>
      <c r="I725" s="8" t="s">
        <v>1854</v>
      </c>
      <c r="J725" s="8" t="str">
        <f t="shared" si="3"/>
        <v>_- _B00M_CANNONS_</v>
      </c>
      <c r="K725" s="8"/>
      <c r="L725" s="8"/>
      <c r="M725" s="8"/>
      <c r="N725" s="8"/>
      <c r="O725" s="8"/>
      <c r="P725" s="8"/>
      <c r="Q725" s="8"/>
      <c r="R725" s="8"/>
      <c r="S725" s="8"/>
      <c r="T725" s="8"/>
      <c r="U725" s="8"/>
      <c r="V725" s="8"/>
      <c r="W725" s="8"/>
      <c r="X725" s="8"/>
      <c r="Y725" s="8"/>
      <c r="Z725" s="8"/>
      <c r="AA725" s="8"/>
      <c r="AB725" s="8"/>
      <c r="AC725" s="8"/>
      <c r="AD725" s="8"/>
    </row>
    <row r="726" spans="1:30" ht="12.75" customHeight="1">
      <c r="A726" s="8"/>
      <c r="B726" s="5"/>
      <c r="C726" s="5"/>
      <c r="D726" s="5"/>
      <c r="E726" s="8" t="e">
        <f>VLOOKUP($D726,#REF!,2,0)</f>
        <v>#REF!</v>
      </c>
      <c r="F726" s="8" t="e">
        <f>VLOOKUP($D726,#REF!,3,0)</f>
        <v>#REF!</v>
      </c>
      <c r="G726" s="8"/>
      <c r="H726" s="8" t="s">
        <v>14</v>
      </c>
      <c r="I726" s="8" t="s">
        <v>1854</v>
      </c>
      <c r="J726" s="8" t="str">
        <f t="shared" si="3"/>
        <v>_- _B00M_CANNONS_</v>
      </c>
      <c r="K726" s="8"/>
      <c r="L726" s="8"/>
      <c r="M726" s="8"/>
      <c r="N726" s="8"/>
      <c r="O726" s="8"/>
      <c r="P726" s="8"/>
      <c r="Q726" s="8"/>
      <c r="R726" s="8"/>
      <c r="S726" s="8"/>
      <c r="T726" s="8"/>
      <c r="U726" s="8"/>
      <c r="V726" s="8"/>
      <c r="W726" s="8"/>
      <c r="X726" s="8"/>
      <c r="Y726" s="8"/>
      <c r="Z726" s="8"/>
      <c r="AA726" s="8"/>
      <c r="AB726" s="8"/>
      <c r="AC726" s="8"/>
      <c r="AD726" s="8"/>
    </row>
    <row r="727" spans="1:30" ht="12.75" customHeight="1">
      <c r="A727" s="8"/>
      <c r="B727" s="5"/>
      <c r="C727" s="5"/>
      <c r="D727" s="5"/>
      <c r="E727" s="8" t="e">
        <f>VLOOKUP($D727,#REF!,2,0)</f>
        <v>#REF!</v>
      </c>
      <c r="F727" s="8" t="e">
        <f>VLOOKUP($D727,#REF!,3,0)</f>
        <v>#REF!</v>
      </c>
      <c r="G727" s="8"/>
      <c r="H727" s="8" t="s">
        <v>14</v>
      </c>
      <c r="I727" s="8" t="s">
        <v>1854</v>
      </c>
      <c r="J727" s="8" t="str">
        <f t="shared" si="3"/>
        <v>_- _B00M_CANNONS_</v>
      </c>
      <c r="K727" s="8"/>
      <c r="L727" s="8"/>
      <c r="M727" s="8"/>
      <c r="N727" s="8"/>
      <c r="O727" s="8"/>
      <c r="P727" s="8"/>
      <c r="Q727" s="8"/>
      <c r="R727" s="8"/>
      <c r="S727" s="8"/>
      <c r="T727" s="8"/>
      <c r="U727" s="8"/>
      <c r="V727" s="8"/>
      <c r="W727" s="8"/>
      <c r="X727" s="8"/>
      <c r="Y727" s="8"/>
      <c r="Z727" s="8"/>
      <c r="AA727" s="8"/>
      <c r="AB727" s="8"/>
      <c r="AC727" s="8"/>
      <c r="AD727" s="8"/>
    </row>
    <row r="728" spans="1:30" ht="12.75" customHeight="1">
      <c r="A728" s="8"/>
      <c r="B728" s="5"/>
      <c r="C728" s="5"/>
      <c r="D728" s="5"/>
      <c r="E728" s="8" t="e">
        <f>VLOOKUP($D728,#REF!,2,0)</f>
        <v>#REF!</v>
      </c>
      <c r="F728" s="8" t="e">
        <f>VLOOKUP($D728,#REF!,3,0)</f>
        <v>#REF!</v>
      </c>
      <c r="G728" s="8"/>
      <c r="H728" s="8" t="s">
        <v>14</v>
      </c>
      <c r="I728" s="8" t="s">
        <v>1854</v>
      </c>
      <c r="J728" s="8" t="str">
        <f t="shared" si="3"/>
        <v>_- _B00M_CANNONS_</v>
      </c>
      <c r="K728" s="8"/>
      <c r="L728" s="8"/>
      <c r="M728" s="8"/>
      <c r="N728" s="8"/>
      <c r="O728" s="8"/>
      <c r="P728" s="8"/>
      <c r="Q728" s="8"/>
      <c r="R728" s="8"/>
      <c r="S728" s="8"/>
      <c r="T728" s="8"/>
      <c r="U728" s="8"/>
      <c r="V728" s="8"/>
      <c r="W728" s="8"/>
      <c r="X728" s="8"/>
      <c r="Y728" s="8"/>
      <c r="Z728" s="8"/>
      <c r="AA728" s="8"/>
      <c r="AB728" s="8"/>
      <c r="AC728" s="8"/>
      <c r="AD728" s="8"/>
    </row>
    <row r="729" spans="1:30" ht="12.75" customHeight="1">
      <c r="A729" s="8"/>
      <c r="B729" s="5"/>
      <c r="C729" s="5"/>
      <c r="D729" s="5"/>
      <c r="E729" s="8" t="e">
        <f>VLOOKUP($D729,#REF!,2,0)</f>
        <v>#REF!</v>
      </c>
      <c r="F729" s="8" t="e">
        <f>VLOOKUP($D729,#REF!,3,0)</f>
        <v>#REF!</v>
      </c>
      <c r="G729" s="8"/>
      <c r="H729" s="8" t="s">
        <v>14</v>
      </c>
      <c r="I729" s="8" t="s">
        <v>1854</v>
      </c>
      <c r="J729" s="8" t="str">
        <f t="shared" si="3"/>
        <v>_- _B00M_CANNONS_</v>
      </c>
      <c r="K729" s="8"/>
      <c r="L729" s="8"/>
      <c r="M729" s="8"/>
      <c r="N729" s="8"/>
      <c r="O729" s="8"/>
      <c r="P729" s="8"/>
      <c r="Q729" s="8"/>
      <c r="R729" s="8"/>
      <c r="S729" s="8"/>
      <c r="T729" s="8"/>
      <c r="U729" s="8"/>
      <c r="V729" s="8"/>
      <c r="W729" s="8"/>
      <c r="X729" s="8"/>
      <c r="Y729" s="8"/>
      <c r="Z729" s="8"/>
      <c r="AA729" s="8"/>
      <c r="AB729" s="8"/>
      <c r="AC729" s="8"/>
      <c r="AD729" s="8"/>
    </row>
    <row r="730" spans="1:30" ht="12.75" customHeight="1">
      <c r="A730" s="8"/>
      <c r="B730" s="5"/>
      <c r="C730" s="5"/>
      <c r="D730" s="5"/>
      <c r="E730" s="8" t="e">
        <f>VLOOKUP($D730,#REF!,2,0)</f>
        <v>#REF!</v>
      </c>
      <c r="F730" s="8" t="e">
        <f>VLOOKUP($D730,#REF!,3,0)</f>
        <v>#REF!</v>
      </c>
      <c r="G730" s="8"/>
      <c r="H730" s="8" t="s">
        <v>14</v>
      </c>
      <c r="I730" s="8" t="s">
        <v>1854</v>
      </c>
      <c r="J730" s="8" t="str">
        <f t="shared" si="3"/>
        <v>_- _B00M_CANNONS_</v>
      </c>
      <c r="K730" s="8"/>
      <c r="L730" s="8"/>
      <c r="M730" s="8"/>
      <c r="N730" s="8"/>
      <c r="O730" s="8"/>
      <c r="P730" s="8"/>
      <c r="Q730" s="8"/>
      <c r="R730" s="8"/>
      <c r="S730" s="8"/>
      <c r="T730" s="8"/>
      <c r="U730" s="8"/>
      <c r="V730" s="8"/>
      <c r="W730" s="8"/>
      <c r="X730" s="8"/>
      <c r="Y730" s="8"/>
      <c r="Z730" s="8"/>
      <c r="AA730" s="8"/>
      <c r="AB730" s="8"/>
      <c r="AC730" s="8"/>
      <c r="AD730" s="8"/>
    </row>
    <row r="731" spans="1:30" ht="12.75" customHeight="1">
      <c r="A731" s="8"/>
      <c r="B731" s="5"/>
      <c r="C731" s="5"/>
      <c r="D731" s="5"/>
      <c r="E731" s="8" t="e">
        <f>VLOOKUP($D731,#REF!,2,0)</f>
        <v>#REF!</v>
      </c>
      <c r="F731" s="8" t="e">
        <f>VLOOKUP($D731,#REF!,3,0)</f>
        <v>#REF!</v>
      </c>
      <c r="G731" s="8"/>
      <c r="H731" s="8" t="s">
        <v>14</v>
      </c>
      <c r="I731" s="8" t="s">
        <v>1854</v>
      </c>
      <c r="J731" s="8" t="str">
        <f t="shared" si="3"/>
        <v>_- _B00M_CANNONS_</v>
      </c>
      <c r="K731" s="8"/>
      <c r="L731" s="8"/>
      <c r="M731" s="8"/>
      <c r="N731" s="8"/>
      <c r="O731" s="8"/>
      <c r="P731" s="8"/>
      <c r="Q731" s="8"/>
      <c r="R731" s="8"/>
      <c r="S731" s="8"/>
      <c r="T731" s="8"/>
      <c r="U731" s="8"/>
      <c r="V731" s="8"/>
      <c r="W731" s="8"/>
      <c r="X731" s="8"/>
      <c r="Y731" s="8"/>
      <c r="Z731" s="8"/>
      <c r="AA731" s="8"/>
      <c r="AB731" s="8"/>
      <c r="AC731" s="8"/>
      <c r="AD731" s="8"/>
    </row>
    <row r="732" spans="1:30" ht="12.75" customHeight="1">
      <c r="A732" s="8"/>
      <c r="B732" s="5"/>
      <c r="C732" s="5"/>
      <c r="D732" s="5"/>
      <c r="E732" s="8" t="e">
        <f>VLOOKUP($D732,#REF!,2,0)</f>
        <v>#REF!</v>
      </c>
      <c r="F732" s="8" t="e">
        <f>VLOOKUP($D732,#REF!,3,0)</f>
        <v>#REF!</v>
      </c>
      <c r="G732" s="8"/>
      <c r="H732" s="8" t="s">
        <v>14</v>
      </c>
      <c r="I732" s="8" t="s">
        <v>1854</v>
      </c>
      <c r="J732" s="8" t="str">
        <f t="shared" si="3"/>
        <v>_- _B00M_CANNONS_</v>
      </c>
      <c r="K732" s="8"/>
      <c r="L732" s="8"/>
      <c r="M732" s="8"/>
      <c r="N732" s="8"/>
      <c r="O732" s="8"/>
      <c r="P732" s="8"/>
      <c r="Q732" s="8"/>
      <c r="R732" s="8"/>
      <c r="S732" s="8"/>
      <c r="T732" s="8"/>
      <c r="U732" s="8"/>
      <c r="V732" s="8"/>
      <c r="W732" s="8"/>
      <c r="X732" s="8"/>
      <c r="Y732" s="8"/>
      <c r="Z732" s="8"/>
      <c r="AA732" s="8"/>
      <c r="AB732" s="8"/>
      <c r="AC732" s="8"/>
      <c r="AD732" s="8"/>
    </row>
    <row r="733" spans="1:30" ht="12.75" customHeight="1">
      <c r="A733" s="8"/>
      <c r="B733" s="5"/>
      <c r="C733" s="5"/>
      <c r="D733" s="5"/>
      <c r="E733" s="8" t="e">
        <f>VLOOKUP($D733,#REF!,2,0)</f>
        <v>#REF!</v>
      </c>
      <c r="F733" s="8" t="e">
        <f>VLOOKUP($D733,#REF!,3,0)</f>
        <v>#REF!</v>
      </c>
      <c r="G733" s="8"/>
      <c r="H733" s="8" t="s">
        <v>14</v>
      </c>
      <c r="I733" s="8" t="s">
        <v>1854</v>
      </c>
      <c r="J733" s="8" t="str">
        <f t="shared" si="3"/>
        <v>_- _B00M_CANNONS_</v>
      </c>
      <c r="K733" s="8"/>
      <c r="L733" s="8"/>
      <c r="M733" s="8"/>
      <c r="N733" s="8"/>
      <c r="O733" s="8"/>
      <c r="P733" s="8"/>
      <c r="Q733" s="8"/>
      <c r="R733" s="8"/>
      <c r="S733" s="8"/>
      <c r="T733" s="8"/>
      <c r="U733" s="8"/>
      <c r="V733" s="8"/>
      <c r="W733" s="8"/>
      <c r="X733" s="8"/>
      <c r="Y733" s="8"/>
      <c r="Z733" s="8"/>
      <c r="AA733" s="8"/>
      <c r="AB733" s="8"/>
      <c r="AC733" s="8"/>
      <c r="AD733" s="8"/>
    </row>
    <row r="734" spans="1:30" ht="12.75" customHeight="1">
      <c r="A734" s="8"/>
      <c r="B734" s="5"/>
      <c r="C734" s="5"/>
      <c r="D734" s="5"/>
      <c r="E734" s="8" t="e">
        <f>VLOOKUP($D734,#REF!,2,0)</f>
        <v>#REF!</v>
      </c>
      <c r="F734" s="8" t="e">
        <f>VLOOKUP($D734,#REF!,3,0)</f>
        <v>#REF!</v>
      </c>
      <c r="G734" s="8"/>
      <c r="H734" s="8" t="s">
        <v>14</v>
      </c>
      <c r="I734" s="8" t="s">
        <v>1854</v>
      </c>
      <c r="J734" s="8" t="str">
        <f t="shared" si="3"/>
        <v>_- _B00M_CANNONS_</v>
      </c>
      <c r="K734" s="8"/>
      <c r="L734" s="8"/>
      <c r="M734" s="8"/>
      <c r="N734" s="8"/>
      <c r="O734" s="8"/>
      <c r="P734" s="8"/>
      <c r="Q734" s="8"/>
      <c r="R734" s="8"/>
      <c r="S734" s="8"/>
      <c r="T734" s="8"/>
      <c r="U734" s="8"/>
      <c r="V734" s="8"/>
      <c r="W734" s="8"/>
      <c r="X734" s="8"/>
      <c r="Y734" s="8"/>
      <c r="Z734" s="8"/>
      <c r="AA734" s="8"/>
      <c r="AB734" s="8"/>
      <c r="AC734" s="8"/>
      <c r="AD734" s="8"/>
    </row>
    <row r="735" spans="1:30" ht="12.75" customHeight="1">
      <c r="A735" s="8"/>
      <c r="B735" s="5"/>
      <c r="C735" s="5"/>
      <c r="D735" s="5"/>
      <c r="E735" s="8" t="e">
        <f>VLOOKUP($D735,#REF!,2,0)</f>
        <v>#REF!</v>
      </c>
      <c r="F735" s="8" t="e">
        <f>VLOOKUP($D735,#REF!,3,0)</f>
        <v>#REF!</v>
      </c>
      <c r="G735" s="8"/>
      <c r="H735" s="8" t="s">
        <v>14</v>
      </c>
      <c r="I735" s="8" t="s">
        <v>1854</v>
      </c>
      <c r="J735" s="8" t="str">
        <f t="shared" si="3"/>
        <v>_- _B00M_CANNONS_</v>
      </c>
      <c r="K735" s="8"/>
      <c r="L735" s="8"/>
      <c r="M735" s="8"/>
      <c r="N735" s="8"/>
      <c r="O735" s="8"/>
      <c r="P735" s="8"/>
      <c r="Q735" s="8"/>
      <c r="R735" s="8"/>
      <c r="S735" s="8"/>
      <c r="T735" s="8"/>
      <c r="U735" s="8"/>
      <c r="V735" s="8"/>
      <c r="W735" s="8"/>
      <c r="X735" s="8"/>
      <c r="Y735" s="8"/>
      <c r="Z735" s="8"/>
      <c r="AA735" s="8"/>
      <c r="AB735" s="8"/>
      <c r="AC735" s="8"/>
      <c r="AD735" s="8"/>
    </row>
    <row r="736" spans="1:30" ht="12.75" customHeight="1">
      <c r="A736" s="8"/>
      <c r="B736" s="5"/>
      <c r="C736" s="5"/>
      <c r="D736" s="5"/>
      <c r="E736" s="8" t="e">
        <f>VLOOKUP($D736,#REF!,2,0)</f>
        <v>#REF!</v>
      </c>
      <c r="F736" s="8" t="e">
        <f>VLOOKUP($D736,#REF!,3,0)</f>
        <v>#REF!</v>
      </c>
      <c r="G736" s="8"/>
      <c r="H736" s="8" t="s">
        <v>14</v>
      </c>
      <c r="I736" s="8" t="s">
        <v>1854</v>
      </c>
      <c r="J736" s="8" t="str">
        <f t="shared" si="3"/>
        <v>_- _B00M_CANNONS_</v>
      </c>
      <c r="K736" s="8"/>
      <c r="L736" s="8"/>
      <c r="M736" s="8"/>
      <c r="N736" s="8"/>
      <c r="O736" s="8"/>
      <c r="P736" s="8"/>
      <c r="Q736" s="8"/>
      <c r="R736" s="8"/>
      <c r="S736" s="8"/>
      <c r="T736" s="8"/>
      <c r="U736" s="8"/>
      <c r="V736" s="8"/>
      <c r="W736" s="8"/>
      <c r="X736" s="8"/>
      <c r="Y736" s="8"/>
      <c r="Z736" s="8"/>
      <c r="AA736" s="8"/>
      <c r="AB736" s="8"/>
      <c r="AC736" s="8"/>
      <c r="AD736" s="8"/>
    </row>
    <row r="737" spans="1:30" ht="12.75" customHeight="1">
      <c r="A737" s="8"/>
      <c r="B737" s="5"/>
      <c r="C737" s="5"/>
      <c r="D737" s="5"/>
      <c r="E737" s="8" t="e">
        <f>VLOOKUP($D737,#REF!,2,0)</f>
        <v>#REF!</v>
      </c>
      <c r="F737" s="8" t="e">
        <f>VLOOKUP($D737,#REF!,3,0)</f>
        <v>#REF!</v>
      </c>
      <c r="G737" s="8"/>
      <c r="H737" s="8" t="s">
        <v>14</v>
      </c>
      <c r="I737" s="8" t="s">
        <v>1854</v>
      </c>
      <c r="J737" s="8" t="str">
        <f t="shared" si="3"/>
        <v>_- _B00M_CANNONS_</v>
      </c>
      <c r="K737" s="8"/>
      <c r="L737" s="8"/>
      <c r="M737" s="8"/>
      <c r="N737" s="8"/>
      <c r="O737" s="8"/>
      <c r="P737" s="8"/>
      <c r="Q737" s="8"/>
      <c r="R737" s="8"/>
      <c r="S737" s="8"/>
      <c r="T737" s="8"/>
      <c r="U737" s="8"/>
      <c r="V737" s="8"/>
      <c r="W737" s="8"/>
      <c r="X737" s="8"/>
      <c r="Y737" s="8"/>
      <c r="Z737" s="8"/>
      <c r="AA737" s="8"/>
      <c r="AB737" s="8"/>
      <c r="AC737" s="8"/>
      <c r="AD737" s="8"/>
    </row>
    <row r="738" spans="1:30" ht="12.75" customHeight="1">
      <c r="A738" s="8"/>
      <c r="B738" s="5"/>
      <c r="C738" s="5"/>
      <c r="D738" s="5"/>
      <c r="E738" s="8" t="e">
        <f>VLOOKUP($D738,#REF!,2,0)</f>
        <v>#REF!</v>
      </c>
      <c r="F738" s="8" t="e">
        <f>VLOOKUP($D738,#REF!,3,0)</f>
        <v>#REF!</v>
      </c>
      <c r="G738" s="8"/>
      <c r="H738" s="8" t="s">
        <v>14</v>
      </c>
      <c r="I738" s="8" t="s">
        <v>1854</v>
      </c>
      <c r="J738" s="8" t="str">
        <f t="shared" si="3"/>
        <v>_- _B00M_CANNONS_</v>
      </c>
      <c r="K738" s="8"/>
      <c r="L738" s="8"/>
      <c r="M738" s="8"/>
      <c r="N738" s="8"/>
      <c r="O738" s="8"/>
      <c r="P738" s="8"/>
      <c r="Q738" s="8"/>
      <c r="R738" s="8"/>
      <c r="S738" s="8"/>
      <c r="T738" s="8"/>
      <c r="U738" s="8"/>
      <c r="V738" s="8"/>
      <c r="W738" s="8"/>
      <c r="X738" s="8"/>
      <c r="Y738" s="8"/>
      <c r="Z738" s="8"/>
      <c r="AA738" s="8"/>
      <c r="AB738" s="8"/>
      <c r="AC738" s="8"/>
      <c r="AD738" s="8"/>
    </row>
    <row r="739" spans="1:30" ht="12.75" customHeight="1">
      <c r="A739" s="8"/>
      <c r="B739" s="5"/>
      <c r="C739" s="5"/>
      <c r="D739" s="5"/>
      <c r="E739" s="8" t="e">
        <f>VLOOKUP($D739,#REF!,2,0)</f>
        <v>#REF!</v>
      </c>
      <c r="F739" s="8" t="e">
        <f>VLOOKUP($D739,#REF!,3,0)</f>
        <v>#REF!</v>
      </c>
      <c r="G739" s="8"/>
      <c r="H739" s="8" t="s">
        <v>14</v>
      </c>
      <c r="I739" s="8" t="s">
        <v>1854</v>
      </c>
      <c r="J739" s="8" t="str">
        <f t="shared" si="3"/>
        <v>_- _B00M_CANNONS_</v>
      </c>
      <c r="K739" s="8"/>
      <c r="L739" s="8"/>
      <c r="M739" s="8"/>
      <c r="N739" s="8"/>
      <c r="O739" s="8"/>
      <c r="P739" s="8"/>
      <c r="Q739" s="8"/>
      <c r="R739" s="8"/>
      <c r="S739" s="8"/>
      <c r="T739" s="8"/>
      <c r="U739" s="8"/>
      <c r="V739" s="8"/>
      <c r="W739" s="8"/>
      <c r="X739" s="8"/>
      <c r="Y739" s="8"/>
      <c r="Z739" s="8"/>
      <c r="AA739" s="8"/>
      <c r="AB739" s="8"/>
      <c r="AC739" s="8"/>
      <c r="AD739" s="8"/>
    </row>
    <row r="740" spans="1:30" ht="12.75" customHeight="1">
      <c r="A740" s="8"/>
      <c r="B740" s="5"/>
      <c r="C740" s="5"/>
      <c r="D740" s="5"/>
      <c r="E740" s="8" t="e">
        <f>VLOOKUP($D740,#REF!,2,0)</f>
        <v>#REF!</v>
      </c>
      <c r="F740" s="8" t="e">
        <f>VLOOKUP($D740,#REF!,3,0)</f>
        <v>#REF!</v>
      </c>
      <c r="G740" s="8"/>
      <c r="H740" s="8" t="s">
        <v>14</v>
      </c>
      <c r="I740" s="8" t="s">
        <v>1854</v>
      </c>
      <c r="J740" s="8" t="str">
        <f t="shared" si="3"/>
        <v>_- _B00M_CANNONS_</v>
      </c>
      <c r="K740" s="8"/>
      <c r="L740" s="8"/>
      <c r="M740" s="8"/>
      <c r="N740" s="8"/>
      <c r="O740" s="8"/>
      <c r="P740" s="8"/>
      <c r="Q740" s="8"/>
      <c r="R740" s="8"/>
      <c r="S740" s="8"/>
      <c r="T740" s="8"/>
      <c r="U740" s="8"/>
      <c r="V740" s="8"/>
      <c r="W740" s="8"/>
      <c r="X740" s="8"/>
      <c r="Y740" s="8"/>
      <c r="Z740" s="8"/>
      <c r="AA740" s="8"/>
      <c r="AB740" s="8"/>
      <c r="AC740" s="8"/>
      <c r="AD740" s="8"/>
    </row>
    <row r="741" spans="1:30" ht="12.75" customHeight="1">
      <c r="A741" s="8"/>
      <c r="B741" s="5"/>
      <c r="C741" s="5"/>
      <c r="D741" s="5"/>
      <c r="E741" s="8" t="e">
        <f>VLOOKUP($D741,#REF!,2,0)</f>
        <v>#REF!</v>
      </c>
      <c r="F741" s="8" t="e">
        <f>VLOOKUP($D741,#REF!,3,0)</f>
        <v>#REF!</v>
      </c>
      <c r="G741" s="8"/>
      <c r="H741" s="8" t="s">
        <v>14</v>
      </c>
      <c r="I741" s="8" t="s">
        <v>1854</v>
      </c>
      <c r="J741" s="8" t="str">
        <f t="shared" si="3"/>
        <v>_- _B00M_CANNONS_</v>
      </c>
      <c r="K741" s="8"/>
      <c r="L741" s="8"/>
      <c r="M741" s="8"/>
      <c r="N741" s="8"/>
      <c r="O741" s="8"/>
      <c r="P741" s="8"/>
      <c r="Q741" s="8"/>
      <c r="R741" s="8"/>
      <c r="S741" s="8"/>
      <c r="T741" s="8"/>
      <c r="U741" s="8"/>
      <c r="V741" s="8"/>
      <c r="W741" s="8"/>
      <c r="X741" s="8"/>
      <c r="Y741" s="8"/>
      <c r="Z741" s="8"/>
      <c r="AA741" s="8"/>
      <c r="AB741" s="8"/>
      <c r="AC741" s="8"/>
      <c r="AD741" s="8"/>
    </row>
    <row r="742" spans="1:30" ht="12.75" customHeight="1">
      <c r="A742" s="8"/>
      <c r="B742" s="5"/>
      <c r="C742" s="5"/>
      <c r="D742" s="5"/>
      <c r="E742" s="8" t="e">
        <f>VLOOKUP($D742,#REF!,2,0)</f>
        <v>#REF!</v>
      </c>
      <c r="F742" s="8" t="e">
        <f>VLOOKUP($D742,#REF!,3,0)</f>
        <v>#REF!</v>
      </c>
      <c r="G742" s="8"/>
      <c r="H742" s="8" t="s">
        <v>14</v>
      </c>
      <c r="I742" s="8" t="s">
        <v>1854</v>
      </c>
      <c r="J742" s="8" t="str">
        <f t="shared" si="3"/>
        <v>_- _B00M_CANNONS_</v>
      </c>
      <c r="K742" s="8"/>
      <c r="L742" s="8"/>
      <c r="M742" s="8"/>
      <c r="N742" s="8"/>
      <c r="O742" s="8"/>
      <c r="P742" s="8"/>
      <c r="Q742" s="8"/>
      <c r="R742" s="8"/>
      <c r="S742" s="8"/>
      <c r="T742" s="8"/>
      <c r="U742" s="8"/>
      <c r="V742" s="8"/>
      <c r="W742" s="8"/>
      <c r="X742" s="8"/>
      <c r="Y742" s="8"/>
      <c r="Z742" s="8"/>
      <c r="AA742" s="8"/>
      <c r="AB742" s="8"/>
      <c r="AC742" s="8"/>
      <c r="AD742" s="8"/>
    </row>
    <row r="743" spans="1:30" ht="12.75" customHeight="1">
      <c r="A743" s="8"/>
      <c r="B743" s="5"/>
      <c r="C743" s="5"/>
      <c r="D743" s="5"/>
      <c r="E743" s="8" t="e">
        <f>VLOOKUP($D743,#REF!,2,0)</f>
        <v>#REF!</v>
      </c>
      <c r="F743" s="8" t="e">
        <f>VLOOKUP($D743,#REF!,3,0)</f>
        <v>#REF!</v>
      </c>
      <c r="G743" s="8"/>
      <c r="H743" s="8" t="s">
        <v>14</v>
      </c>
      <c r="I743" s="8" t="s">
        <v>1854</v>
      </c>
      <c r="J743" s="8" t="str">
        <f t="shared" si="3"/>
        <v>_- _B00M_CANNONS_</v>
      </c>
      <c r="K743" s="8"/>
      <c r="L743" s="8"/>
      <c r="M743" s="8"/>
      <c r="N743" s="8"/>
      <c r="O743" s="8"/>
      <c r="P743" s="8"/>
      <c r="Q743" s="8"/>
      <c r="R743" s="8"/>
      <c r="S743" s="8"/>
      <c r="T743" s="8"/>
      <c r="U743" s="8"/>
      <c r="V743" s="8"/>
      <c r="W743" s="8"/>
      <c r="X743" s="8"/>
      <c r="Y743" s="8"/>
      <c r="Z743" s="8"/>
      <c r="AA743" s="8"/>
      <c r="AB743" s="8"/>
      <c r="AC743" s="8"/>
      <c r="AD743" s="8"/>
    </row>
    <row r="744" spans="1:30" ht="12.75" customHeight="1">
      <c r="A744" s="8"/>
      <c r="B744" s="5"/>
      <c r="C744" s="5"/>
      <c r="D744" s="5"/>
      <c r="E744" s="8" t="e">
        <f>VLOOKUP($D744,#REF!,2,0)</f>
        <v>#REF!</v>
      </c>
      <c r="F744" s="8" t="e">
        <f>VLOOKUP($D744,#REF!,3,0)</f>
        <v>#REF!</v>
      </c>
      <c r="G744" s="8"/>
      <c r="H744" s="8" t="s">
        <v>14</v>
      </c>
      <c r="I744" s="8" t="s">
        <v>1854</v>
      </c>
      <c r="J744" s="8" t="str">
        <f t="shared" si="3"/>
        <v>_- _B00M_CANNONS_</v>
      </c>
      <c r="K744" s="8"/>
      <c r="L744" s="8"/>
      <c r="M744" s="8"/>
      <c r="N744" s="8"/>
      <c r="O744" s="8"/>
      <c r="P744" s="8"/>
      <c r="Q744" s="8"/>
      <c r="R744" s="8"/>
      <c r="S744" s="8"/>
      <c r="T744" s="8"/>
      <c r="U744" s="8"/>
      <c r="V744" s="8"/>
      <c r="W744" s="8"/>
      <c r="X744" s="8"/>
      <c r="Y744" s="8"/>
      <c r="Z744" s="8"/>
      <c r="AA744" s="8"/>
      <c r="AB744" s="8"/>
      <c r="AC744" s="8"/>
      <c r="AD744" s="8"/>
    </row>
    <row r="745" spans="1:30" ht="12.75" customHeight="1">
      <c r="A745" s="8"/>
      <c r="B745" s="5"/>
      <c r="C745" s="5"/>
      <c r="D745" s="5"/>
      <c r="E745" s="8" t="e">
        <f>VLOOKUP($D745,#REF!,2,0)</f>
        <v>#REF!</v>
      </c>
      <c r="F745" s="8" t="e">
        <f>VLOOKUP($D745,#REF!,3,0)</f>
        <v>#REF!</v>
      </c>
      <c r="G745" s="8"/>
      <c r="H745" s="8" t="s">
        <v>14</v>
      </c>
      <c r="I745" s="8" t="s">
        <v>1854</v>
      </c>
      <c r="J745" s="8" t="str">
        <f t="shared" si="3"/>
        <v>_- _B00M_CANNONS_</v>
      </c>
      <c r="K745" s="8"/>
      <c r="L745" s="8"/>
      <c r="M745" s="8"/>
      <c r="N745" s="8"/>
      <c r="O745" s="8"/>
      <c r="P745" s="8"/>
      <c r="Q745" s="8"/>
      <c r="R745" s="8"/>
      <c r="S745" s="8"/>
      <c r="T745" s="8"/>
      <c r="U745" s="8"/>
      <c r="V745" s="8"/>
      <c r="W745" s="8"/>
      <c r="X745" s="8"/>
      <c r="Y745" s="8"/>
      <c r="Z745" s="8"/>
      <c r="AA745" s="8"/>
      <c r="AB745" s="8"/>
      <c r="AC745" s="8"/>
      <c r="AD745" s="8"/>
    </row>
    <row r="746" spans="1:30" ht="12.75" customHeight="1">
      <c r="A746" s="8"/>
      <c r="B746" s="5"/>
      <c r="C746" s="5"/>
      <c r="D746" s="5"/>
      <c r="E746" s="8" t="e">
        <f>VLOOKUP($D746,#REF!,2,0)</f>
        <v>#REF!</v>
      </c>
      <c r="F746" s="8" t="e">
        <f>VLOOKUP($D746,#REF!,3,0)</f>
        <v>#REF!</v>
      </c>
      <c r="G746" s="8"/>
      <c r="H746" s="8" t="s">
        <v>14</v>
      </c>
      <c r="I746" s="8" t="s">
        <v>1854</v>
      </c>
      <c r="J746" s="8" t="str">
        <f t="shared" si="3"/>
        <v>_- _B00M_CANNONS_</v>
      </c>
      <c r="K746" s="8"/>
      <c r="L746" s="8"/>
      <c r="M746" s="8"/>
      <c r="N746" s="8"/>
      <c r="O746" s="8"/>
      <c r="P746" s="8"/>
      <c r="Q746" s="8"/>
      <c r="R746" s="8"/>
      <c r="S746" s="8"/>
      <c r="T746" s="8"/>
      <c r="U746" s="8"/>
      <c r="V746" s="8"/>
      <c r="W746" s="8"/>
      <c r="X746" s="8"/>
      <c r="Y746" s="8"/>
      <c r="Z746" s="8"/>
      <c r="AA746" s="8"/>
      <c r="AB746" s="8"/>
      <c r="AC746" s="8"/>
      <c r="AD746" s="8"/>
    </row>
    <row r="747" spans="1:30" ht="12.75" customHeight="1">
      <c r="A747" s="8"/>
      <c r="B747" s="5"/>
      <c r="C747" s="5"/>
      <c r="D747" s="5"/>
      <c r="E747" s="8" t="e">
        <f>VLOOKUP($D747,#REF!,2,0)</f>
        <v>#REF!</v>
      </c>
      <c r="F747" s="8" t="e">
        <f>VLOOKUP($D747,#REF!,3,0)</f>
        <v>#REF!</v>
      </c>
      <c r="G747" s="8"/>
      <c r="H747" s="8" t="s">
        <v>14</v>
      </c>
      <c r="I747" s="8" t="s">
        <v>1854</v>
      </c>
      <c r="J747" s="8" t="str">
        <f t="shared" si="3"/>
        <v>_- _B00M_CANNONS_</v>
      </c>
      <c r="K747" s="8"/>
      <c r="L747" s="8"/>
      <c r="M747" s="8"/>
      <c r="N747" s="8"/>
      <c r="O747" s="8"/>
      <c r="P747" s="8"/>
      <c r="Q747" s="8"/>
      <c r="R747" s="8"/>
      <c r="S747" s="8"/>
      <c r="T747" s="8"/>
      <c r="U747" s="8"/>
      <c r="V747" s="8"/>
      <c r="W747" s="8"/>
      <c r="X747" s="8"/>
      <c r="Y747" s="8"/>
      <c r="Z747" s="8"/>
      <c r="AA747" s="8"/>
      <c r="AB747" s="8"/>
      <c r="AC747" s="8"/>
      <c r="AD747" s="8"/>
    </row>
    <row r="748" spans="1:30" ht="12.75" customHeight="1">
      <c r="A748" s="8"/>
      <c r="B748" s="5"/>
      <c r="C748" s="5"/>
      <c r="D748" s="5"/>
      <c r="E748" s="8" t="e">
        <f>VLOOKUP($D748,#REF!,2,0)</f>
        <v>#REF!</v>
      </c>
      <c r="F748" s="8" t="e">
        <f>VLOOKUP($D748,#REF!,3,0)</f>
        <v>#REF!</v>
      </c>
      <c r="G748" s="8"/>
      <c r="H748" s="8" t="s">
        <v>14</v>
      </c>
      <c r="I748" s="8" t="s">
        <v>1854</v>
      </c>
      <c r="J748" s="8" t="str">
        <f t="shared" si="3"/>
        <v>_- _B00M_CANNONS_</v>
      </c>
      <c r="K748" s="8"/>
      <c r="L748" s="8"/>
      <c r="M748" s="8"/>
      <c r="N748" s="8"/>
      <c r="O748" s="8"/>
      <c r="P748" s="8"/>
      <c r="Q748" s="8"/>
      <c r="R748" s="8"/>
      <c r="S748" s="8"/>
      <c r="T748" s="8"/>
      <c r="U748" s="8"/>
      <c r="V748" s="8"/>
      <c r="W748" s="8"/>
      <c r="X748" s="8"/>
      <c r="Y748" s="8"/>
      <c r="Z748" s="8"/>
      <c r="AA748" s="8"/>
      <c r="AB748" s="8"/>
      <c r="AC748" s="8"/>
      <c r="AD748" s="8"/>
    </row>
    <row r="749" spans="1:30" ht="12.75" customHeight="1">
      <c r="A749" s="8"/>
      <c r="B749" s="5"/>
      <c r="C749" s="5"/>
      <c r="D749" s="5"/>
      <c r="E749" s="8" t="e">
        <f>VLOOKUP($D749,#REF!,2,0)</f>
        <v>#REF!</v>
      </c>
      <c r="F749" s="8" t="e">
        <f>VLOOKUP($D749,#REF!,3,0)</f>
        <v>#REF!</v>
      </c>
      <c r="G749" s="8"/>
      <c r="H749" s="8" t="s">
        <v>14</v>
      </c>
      <c r="I749" s="8" t="s">
        <v>1854</v>
      </c>
      <c r="J749" s="8" t="str">
        <f t="shared" si="3"/>
        <v>_- _B00M_CANNONS_</v>
      </c>
      <c r="K749" s="8"/>
      <c r="L749" s="8"/>
      <c r="M749" s="8"/>
      <c r="N749" s="8"/>
      <c r="O749" s="8"/>
      <c r="P749" s="8"/>
      <c r="Q749" s="8"/>
      <c r="R749" s="8"/>
      <c r="S749" s="8"/>
      <c r="T749" s="8"/>
      <c r="U749" s="8"/>
      <c r="V749" s="8"/>
      <c r="W749" s="8"/>
      <c r="X749" s="8"/>
      <c r="Y749" s="8"/>
      <c r="Z749" s="8"/>
      <c r="AA749" s="8"/>
      <c r="AB749" s="8"/>
      <c r="AC749" s="8"/>
      <c r="AD749" s="8"/>
    </row>
    <row r="750" spans="1:30" ht="12.75" customHeight="1">
      <c r="A750" s="8"/>
      <c r="B750" s="5"/>
      <c r="C750" s="5"/>
      <c r="D750" s="5"/>
      <c r="E750" s="8" t="e">
        <f>VLOOKUP($D750,#REF!,2,0)</f>
        <v>#REF!</v>
      </c>
      <c r="F750" s="8" t="e">
        <f>VLOOKUP($D750,#REF!,3,0)</f>
        <v>#REF!</v>
      </c>
      <c r="G750" s="8"/>
      <c r="H750" s="8" t="s">
        <v>14</v>
      </c>
      <c r="I750" s="8" t="s">
        <v>1854</v>
      </c>
      <c r="J750" s="8" t="str">
        <f t="shared" si="3"/>
        <v>_- _B00M_CANNONS_</v>
      </c>
      <c r="K750" s="8"/>
      <c r="L750" s="8"/>
      <c r="M750" s="8"/>
      <c r="N750" s="8"/>
      <c r="O750" s="8"/>
      <c r="P750" s="8"/>
      <c r="Q750" s="8"/>
      <c r="R750" s="8"/>
      <c r="S750" s="8"/>
      <c r="T750" s="8"/>
      <c r="U750" s="8"/>
      <c r="V750" s="8"/>
      <c r="W750" s="8"/>
      <c r="X750" s="8"/>
      <c r="Y750" s="8"/>
      <c r="Z750" s="8"/>
      <c r="AA750" s="8"/>
      <c r="AB750" s="8"/>
      <c r="AC750" s="8"/>
      <c r="AD750" s="8"/>
    </row>
    <row r="751" spans="1:30" ht="12.75" customHeight="1">
      <c r="A751" s="8"/>
      <c r="B751" s="5"/>
      <c r="C751" s="5"/>
      <c r="D751" s="5"/>
      <c r="E751" s="8" t="e">
        <f>VLOOKUP($D751,#REF!,2,0)</f>
        <v>#REF!</v>
      </c>
      <c r="F751" s="8" t="e">
        <f>VLOOKUP($D751,#REF!,3,0)</f>
        <v>#REF!</v>
      </c>
      <c r="G751" s="8"/>
      <c r="H751" s="8" t="s">
        <v>14</v>
      </c>
      <c r="I751" s="8" t="s">
        <v>1854</v>
      </c>
      <c r="J751" s="8" t="str">
        <f t="shared" si="3"/>
        <v>_- _B00M_CANNONS_</v>
      </c>
      <c r="K751" s="8"/>
      <c r="L751" s="8"/>
      <c r="M751" s="8"/>
      <c r="N751" s="8"/>
      <c r="O751" s="8"/>
      <c r="P751" s="8"/>
      <c r="Q751" s="8"/>
      <c r="R751" s="8"/>
      <c r="S751" s="8"/>
      <c r="T751" s="8"/>
      <c r="U751" s="8"/>
      <c r="V751" s="8"/>
      <c r="W751" s="8"/>
      <c r="X751" s="8"/>
      <c r="Y751" s="8"/>
      <c r="Z751" s="8"/>
      <c r="AA751" s="8"/>
      <c r="AB751" s="8"/>
      <c r="AC751" s="8"/>
      <c r="AD751" s="8"/>
    </row>
    <row r="752" spans="1:30" ht="12.75" customHeight="1">
      <c r="A752" s="8"/>
      <c r="B752" s="5"/>
      <c r="C752" s="5"/>
      <c r="D752" s="5"/>
      <c r="E752" s="8" t="e">
        <f>VLOOKUP($D752,#REF!,2,0)</f>
        <v>#REF!</v>
      </c>
      <c r="F752" s="8" t="e">
        <f>VLOOKUP($D752,#REF!,3,0)</f>
        <v>#REF!</v>
      </c>
      <c r="G752" s="8"/>
      <c r="H752" s="8" t="s">
        <v>14</v>
      </c>
      <c r="I752" s="8" t="s">
        <v>1854</v>
      </c>
      <c r="J752" s="8" t="str">
        <f t="shared" si="3"/>
        <v>_- _B00M_CANNONS_</v>
      </c>
      <c r="K752" s="8"/>
      <c r="L752" s="8"/>
      <c r="M752" s="8"/>
      <c r="N752" s="8"/>
      <c r="O752" s="8"/>
      <c r="P752" s="8"/>
      <c r="Q752" s="8"/>
      <c r="R752" s="8"/>
      <c r="S752" s="8"/>
      <c r="T752" s="8"/>
      <c r="U752" s="8"/>
      <c r="V752" s="8"/>
      <c r="W752" s="8"/>
      <c r="X752" s="8"/>
      <c r="Y752" s="8"/>
      <c r="Z752" s="8"/>
      <c r="AA752" s="8"/>
      <c r="AB752" s="8"/>
      <c r="AC752" s="8"/>
      <c r="AD752" s="8"/>
    </row>
    <row r="753" spans="1:30" ht="12.75" customHeight="1">
      <c r="A753" s="8"/>
      <c r="B753" s="5"/>
      <c r="C753" s="5"/>
      <c r="D753" s="5"/>
      <c r="E753" s="8" t="e">
        <f>VLOOKUP($D753,#REF!,2,0)</f>
        <v>#REF!</v>
      </c>
      <c r="F753" s="8" t="e">
        <f>VLOOKUP($D753,#REF!,3,0)</f>
        <v>#REF!</v>
      </c>
      <c r="G753" s="8"/>
      <c r="H753" s="8" t="s">
        <v>14</v>
      </c>
      <c r="I753" s="8" t="s">
        <v>1854</v>
      </c>
      <c r="J753" s="8" t="str">
        <f t="shared" si="3"/>
        <v>_- _B00M_CANNONS_</v>
      </c>
      <c r="K753" s="8"/>
      <c r="L753" s="8"/>
      <c r="M753" s="8"/>
      <c r="N753" s="8"/>
      <c r="O753" s="8"/>
      <c r="P753" s="8"/>
      <c r="Q753" s="8"/>
      <c r="R753" s="8"/>
      <c r="S753" s="8"/>
      <c r="T753" s="8"/>
      <c r="U753" s="8"/>
      <c r="V753" s="8"/>
      <c r="W753" s="8"/>
      <c r="X753" s="8"/>
      <c r="Y753" s="8"/>
      <c r="Z753" s="8"/>
      <c r="AA753" s="8"/>
      <c r="AB753" s="8"/>
      <c r="AC753" s="8"/>
      <c r="AD753" s="8"/>
    </row>
    <row r="754" spans="1:30" ht="12.75" customHeight="1">
      <c r="A754" s="8"/>
      <c r="B754" s="5"/>
      <c r="C754" s="5"/>
      <c r="D754" s="5"/>
      <c r="E754" s="8" t="e">
        <f>VLOOKUP($D754,#REF!,2,0)</f>
        <v>#REF!</v>
      </c>
      <c r="F754" s="8" t="e">
        <f>VLOOKUP($D754,#REF!,3,0)</f>
        <v>#REF!</v>
      </c>
      <c r="G754" s="8"/>
      <c r="H754" s="8" t="s">
        <v>14</v>
      </c>
      <c r="I754" s="8" t="s">
        <v>1854</v>
      </c>
      <c r="J754" s="8" t="str">
        <f t="shared" si="3"/>
        <v>_- _B00M_CANNONS_</v>
      </c>
      <c r="K754" s="8"/>
      <c r="L754" s="8"/>
      <c r="M754" s="8"/>
      <c r="N754" s="8"/>
      <c r="O754" s="8"/>
      <c r="P754" s="8"/>
      <c r="Q754" s="8"/>
      <c r="R754" s="8"/>
      <c r="S754" s="8"/>
      <c r="T754" s="8"/>
      <c r="U754" s="8"/>
      <c r="V754" s="8"/>
      <c r="W754" s="8"/>
      <c r="X754" s="8"/>
      <c r="Y754" s="8"/>
      <c r="Z754" s="8"/>
      <c r="AA754" s="8"/>
      <c r="AB754" s="8"/>
      <c r="AC754" s="8"/>
      <c r="AD754" s="8"/>
    </row>
    <row r="755" spans="1:30" ht="12.75" customHeight="1">
      <c r="A755" s="8"/>
      <c r="B755" s="5"/>
      <c r="C755" s="5"/>
      <c r="D755" s="5"/>
      <c r="E755" s="8" t="e">
        <f>VLOOKUP($D755,#REF!,2,0)</f>
        <v>#REF!</v>
      </c>
      <c r="F755" s="8" t="e">
        <f>VLOOKUP($D755,#REF!,3,0)</f>
        <v>#REF!</v>
      </c>
      <c r="G755" s="8"/>
      <c r="H755" s="8" t="s">
        <v>14</v>
      </c>
      <c r="I755" s="8" t="s">
        <v>1854</v>
      </c>
      <c r="J755" s="8" t="str">
        <f t="shared" si="3"/>
        <v>_- _B00M_CANNONS_</v>
      </c>
      <c r="K755" s="8"/>
      <c r="L755" s="8"/>
      <c r="M755" s="8"/>
      <c r="N755" s="8"/>
      <c r="O755" s="8"/>
      <c r="P755" s="8"/>
      <c r="Q755" s="8"/>
      <c r="R755" s="8"/>
      <c r="S755" s="8"/>
      <c r="T755" s="8"/>
      <c r="U755" s="8"/>
      <c r="V755" s="8"/>
      <c r="W755" s="8"/>
      <c r="X755" s="8"/>
      <c r="Y755" s="8"/>
      <c r="Z755" s="8"/>
      <c r="AA755" s="8"/>
      <c r="AB755" s="8"/>
      <c r="AC755" s="8"/>
      <c r="AD755" s="8"/>
    </row>
    <row r="756" spans="1:30" ht="12.75" customHeight="1">
      <c r="A756" s="8"/>
      <c r="B756" s="5"/>
      <c r="C756" s="5"/>
      <c r="D756" s="5"/>
      <c r="E756" s="8" t="e">
        <f>VLOOKUP($D756,#REF!,2,0)</f>
        <v>#REF!</v>
      </c>
      <c r="F756" s="8" t="e">
        <f>VLOOKUP($D756,#REF!,3,0)</f>
        <v>#REF!</v>
      </c>
      <c r="G756" s="8"/>
      <c r="H756" s="8" t="s">
        <v>14</v>
      </c>
      <c r="I756" s="8" t="s">
        <v>1854</v>
      </c>
      <c r="J756" s="8" t="str">
        <f t="shared" si="3"/>
        <v>_- _B00M_CANNONS_</v>
      </c>
      <c r="K756" s="8"/>
      <c r="L756" s="8"/>
      <c r="M756" s="8"/>
      <c r="N756" s="8"/>
      <c r="O756" s="8"/>
      <c r="P756" s="8"/>
      <c r="Q756" s="8"/>
      <c r="R756" s="8"/>
      <c r="S756" s="8"/>
      <c r="T756" s="8"/>
      <c r="U756" s="8"/>
      <c r="V756" s="8"/>
      <c r="W756" s="8"/>
      <c r="X756" s="8"/>
      <c r="Y756" s="8"/>
      <c r="Z756" s="8"/>
      <c r="AA756" s="8"/>
      <c r="AB756" s="8"/>
      <c r="AC756" s="8"/>
      <c r="AD756" s="8"/>
    </row>
    <row r="757" spans="1:30" ht="12.75" customHeight="1">
      <c r="A757" s="8"/>
      <c r="B757" s="5"/>
      <c r="C757" s="5"/>
      <c r="D757" s="5"/>
      <c r="E757" s="8" t="e">
        <f>VLOOKUP($D757,#REF!,2,0)</f>
        <v>#REF!</v>
      </c>
      <c r="F757" s="8" t="e">
        <f>VLOOKUP($D757,#REF!,3,0)</f>
        <v>#REF!</v>
      </c>
      <c r="G757" s="8"/>
      <c r="H757" s="8" t="s">
        <v>14</v>
      </c>
      <c r="I757" s="8" t="s">
        <v>1854</v>
      </c>
      <c r="J757" s="8" t="str">
        <f t="shared" si="3"/>
        <v>_- _B00M_CANNONS_</v>
      </c>
      <c r="K757" s="8"/>
      <c r="L757" s="8"/>
      <c r="M757" s="8"/>
      <c r="N757" s="8"/>
      <c r="O757" s="8"/>
      <c r="P757" s="8"/>
      <c r="Q757" s="8"/>
      <c r="R757" s="8"/>
      <c r="S757" s="8"/>
      <c r="T757" s="8"/>
      <c r="U757" s="8"/>
      <c r="V757" s="8"/>
      <c r="W757" s="8"/>
      <c r="X757" s="8"/>
      <c r="Y757" s="8"/>
      <c r="Z757" s="8"/>
      <c r="AA757" s="8"/>
      <c r="AB757" s="8"/>
      <c r="AC757" s="8"/>
      <c r="AD757" s="8"/>
    </row>
    <row r="758" spans="1:30" ht="12.75" customHeight="1">
      <c r="A758" s="8"/>
      <c r="B758" s="5"/>
      <c r="C758" s="5"/>
      <c r="D758" s="5"/>
      <c r="E758" s="8" t="e">
        <f>VLOOKUP($D758,#REF!,2,0)</f>
        <v>#REF!</v>
      </c>
      <c r="F758" s="8" t="e">
        <f>VLOOKUP($D758,#REF!,3,0)</f>
        <v>#REF!</v>
      </c>
      <c r="G758" s="8"/>
      <c r="H758" s="8" t="s">
        <v>14</v>
      </c>
      <c r="I758" s="8" t="s">
        <v>1854</v>
      </c>
      <c r="J758" s="8" t="str">
        <f t="shared" si="3"/>
        <v>_- _B00M_CANNONS_</v>
      </c>
      <c r="K758" s="8"/>
      <c r="L758" s="8"/>
      <c r="M758" s="8"/>
      <c r="N758" s="8"/>
      <c r="O758" s="8"/>
      <c r="P758" s="8"/>
      <c r="Q758" s="8"/>
      <c r="R758" s="8"/>
      <c r="S758" s="8"/>
      <c r="T758" s="8"/>
      <c r="U758" s="8"/>
      <c r="V758" s="8"/>
      <c r="W758" s="8"/>
      <c r="X758" s="8"/>
      <c r="Y758" s="8"/>
      <c r="Z758" s="8"/>
      <c r="AA758" s="8"/>
      <c r="AB758" s="8"/>
      <c r="AC758" s="8"/>
      <c r="AD758" s="8"/>
    </row>
    <row r="759" spans="1:30" ht="12.75" customHeight="1">
      <c r="A759" s="8"/>
      <c r="B759" s="5"/>
      <c r="C759" s="5"/>
      <c r="D759" s="5"/>
      <c r="E759" s="8" t="e">
        <f>VLOOKUP($D759,#REF!,2,0)</f>
        <v>#REF!</v>
      </c>
      <c r="F759" s="8" t="e">
        <f>VLOOKUP($D759,#REF!,3,0)</f>
        <v>#REF!</v>
      </c>
      <c r="G759" s="8"/>
      <c r="H759" s="8" t="s">
        <v>14</v>
      </c>
      <c r="I759" s="8" t="s">
        <v>1854</v>
      </c>
      <c r="J759" s="8" t="str">
        <f t="shared" si="3"/>
        <v>_- _B00M_CANNONS_</v>
      </c>
      <c r="K759" s="8"/>
      <c r="L759" s="8"/>
      <c r="M759" s="8"/>
      <c r="N759" s="8"/>
      <c r="O759" s="8"/>
      <c r="P759" s="8"/>
      <c r="Q759" s="8"/>
      <c r="R759" s="8"/>
      <c r="S759" s="8"/>
      <c r="T759" s="8"/>
      <c r="U759" s="8"/>
      <c r="V759" s="8"/>
      <c r="W759" s="8"/>
      <c r="X759" s="8"/>
      <c r="Y759" s="8"/>
      <c r="Z759" s="8"/>
      <c r="AA759" s="8"/>
      <c r="AB759" s="8"/>
      <c r="AC759" s="8"/>
      <c r="AD759" s="8"/>
    </row>
    <row r="760" spans="1:30" ht="12.75" customHeight="1">
      <c r="A760" s="8"/>
      <c r="B760" s="5"/>
      <c r="C760" s="5"/>
      <c r="D760" s="5"/>
      <c r="E760" s="8" t="e">
        <f>VLOOKUP($D760,#REF!,2,0)</f>
        <v>#REF!</v>
      </c>
      <c r="F760" s="8" t="e">
        <f>VLOOKUP($D760,#REF!,3,0)</f>
        <v>#REF!</v>
      </c>
      <c r="G760" s="8"/>
      <c r="H760" s="8" t="s">
        <v>14</v>
      </c>
      <c r="I760" s="8" t="s">
        <v>1854</v>
      </c>
      <c r="J760" s="8" t="str">
        <f t="shared" si="3"/>
        <v>_- _B00M_CANNONS_</v>
      </c>
      <c r="K760" s="8"/>
      <c r="L760" s="8"/>
      <c r="M760" s="8"/>
      <c r="N760" s="8"/>
      <c r="O760" s="8"/>
      <c r="P760" s="8"/>
      <c r="Q760" s="8"/>
      <c r="R760" s="8"/>
      <c r="S760" s="8"/>
      <c r="T760" s="8"/>
      <c r="U760" s="8"/>
      <c r="V760" s="8"/>
      <c r="W760" s="8"/>
      <c r="X760" s="8"/>
      <c r="Y760" s="8"/>
      <c r="Z760" s="8"/>
      <c r="AA760" s="8"/>
      <c r="AB760" s="8"/>
      <c r="AC760" s="8"/>
      <c r="AD760" s="8"/>
    </row>
    <row r="761" spans="1:30" ht="12.75" customHeight="1">
      <c r="A761" s="8"/>
      <c r="B761" s="5"/>
      <c r="C761" s="5"/>
      <c r="D761" s="5"/>
      <c r="E761" s="8" t="e">
        <f>VLOOKUP($D761,#REF!,2,0)</f>
        <v>#REF!</v>
      </c>
      <c r="F761" s="8" t="e">
        <f>VLOOKUP($D761,#REF!,3,0)</f>
        <v>#REF!</v>
      </c>
      <c r="G761" s="8"/>
      <c r="H761" s="8" t="s">
        <v>14</v>
      </c>
      <c r="I761" s="8" t="s">
        <v>1854</v>
      </c>
      <c r="J761" s="8" t="str">
        <f t="shared" si="3"/>
        <v>_- _B00M_CANNONS_</v>
      </c>
      <c r="K761" s="8"/>
      <c r="L761" s="8"/>
      <c r="M761" s="8"/>
      <c r="N761" s="8"/>
      <c r="O761" s="8"/>
      <c r="P761" s="8"/>
      <c r="Q761" s="8"/>
      <c r="R761" s="8"/>
      <c r="S761" s="8"/>
      <c r="T761" s="8"/>
      <c r="U761" s="8"/>
      <c r="V761" s="8"/>
      <c r="W761" s="8"/>
      <c r="X761" s="8"/>
      <c r="Y761" s="8"/>
      <c r="Z761" s="8"/>
      <c r="AA761" s="8"/>
      <c r="AB761" s="8"/>
      <c r="AC761" s="8"/>
      <c r="AD761" s="8"/>
    </row>
    <row r="762" spans="1:30" ht="12.75" customHeight="1">
      <c r="A762" s="8"/>
      <c r="B762" s="5"/>
      <c r="C762" s="5"/>
      <c r="D762" s="5"/>
      <c r="E762" s="8" t="e">
        <f>VLOOKUP($D762,#REF!,2,0)</f>
        <v>#REF!</v>
      </c>
      <c r="F762" s="8" t="e">
        <f>VLOOKUP($D762,#REF!,3,0)</f>
        <v>#REF!</v>
      </c>
      <c r="G762" s="8"/>
      <c r="H762" s="8" t="s">
        <v>14</v>
      </c>
      <c r="I762" s="8" t="s">
        <v>1854</v>
      </c>
      <c r="J762" s="8" t="str">
        <f t="shared" si="3"/>
        <v>_- _B00M_CANNONS_</v>
      </c>
      <c r="K762" s="8"/>
      <c r="L762" s="8"/>
      <c r="M762" s="8"/>
      <c r="N762" s="8"/>
      <c r="O762" s="8"/>
      <c r="P762" s="8"/>
      <c r="Q762" s="8"/>
      <c r="R762" s="8"/>
      <c r="S762" s="8"/>
      <c r="T762" s="8"/>
      <c r="U762" s="8"/>
      <c r="V762" s="8"/>
      <c r="W762" s="8"/>
      <c r="X762" s="8"/>
      <c r="Y762" s="8"/>
      <c r="Z762" s="8"/>
      <c r="AA762" s="8"/>
      <c r="AB762" s="8"/>
      <c r="AC762" s="8"/>
      <c r="AD762" s="8"/>
    </row>
    <row r="763" spans="1:30" ht="12.75" customHeight="1">
      <c r="A763" s="8"/>
      <c r="B763" s="5"/>
      <c r="C763" s="5"/>
      <c r="D763" s="5"/>
      <c r="E763" s="8" t="e">
        <f>VLOOKUP($D763,#REF!,2,0)</f>
        <v>#REF!</v>
      </c>
      <c r="F763" s="8" t="e">
        <f>VLOOKUP($D763,#REF!,3,0)</f>
        <v>#REF!</v>
      </c>
      <c r="G763" s="8"/>
      <c r="H763" s="8" t="s">
        <v>14</v>
      </c>
      <c r="I763" s="8" t="s">
        <v>1854</v>
      </c>
      <c r="J763" s="8" t="str">
        <f t="shared" si="3"/>
        <v>_- _B00M_CANNONS_</v>
      </c>
      <c r="K763" s="8"/>
      <c r="L763" s="8"/>
      <c r="M763" s="8"/>
      <c r="N763" s="8"/>
      <c r="O763" s="8"/>
      <c r="P763" s="8"/>
      <c r="Q763" s="8"/>
      <c r="R763" s="8"/>
      <c r="S763" s="8"/>
      <c r="T763" s="8"/>
      <c r="U763" s="8"/>
      <c r="V763" s="8"/>
      <c r="W763" s="8"/>
      <c r="X763" s="8"/>
      <c r="Y763" s="8"/>
      <c r="Z763" s="8"/>
      <c r="AA763" s="8"/>
      <c r="AB763" s="8"/>
      <c r="AC763" s="8"/>
      <c r="AD763" s="8"/>
    </row>
    <row r="764" spans="1:30" ht="12.75" customHeight="1">
      <c r="A764" s="8"/>
      <c r="B764" s="5"/>
      <c r="C764" s="5"/>
      <c r="D764" s="5"/>
      <c r="E764" s="8" t="e">
        <f>VLOOKUP($D764,#REF!,2,0)</f>
        <v>#REF!</v>
      </c>
      <c r="F764" s="8" t="e">
        <f>VLOOKUP($D764,#REF!,3,0)</f>
        <v>#REF!</v>
      </c>
      <c r="G764" s="8"/>
      <c r="H764" s="8" t="s">
        <v>14</v>
      </c>
      <c r="I764" s="8" t="s">
        <v>1854</v>
      </c>
      <c r="J764" s="8" t="str">
        <f t="shared" si="3"/>
        <v>_- _B00M_CANNONS_</v>
      </c>
      <c r="K764" s="8"/>
      <c r="L764" s="8"/>
      <c r="M764" s="8"/>
      <c r="N764" s="8"/>
      <c r="O764" s="8"/>
      <c r="P764" s="8"/>
      <c r="Q764" s="8"/>
      <c r="R764" s="8"/>
      <c r="S764" s="8"/>
      <c r="T764" s="8"/>
      <c r="U764" s="8"/>
      <c r="V764" s="8"/>
      <c r="W764" s="8"/>
      <c r="X764" s="8"/>
      <c r="Y764" s="8"/>
      <c r="Z764" s="8"/>
      <c r="AA764" s="8"/>
      <c r="AB764" s="8"/>
      <c r="AC764" s="8"/>
      <c r="AD764" s="8"/>
    </row>
    <row r="765" spans="1:30" ht="12.75" customHeight="1">
      <c r="A765" s="8"/>
      <c r="B765" s="5"/>
      <c r="C765" s="5"/>
      <c r="D765" s="5"/>
      <c r="E765" s="8" t="e">
        <f>VLOOKUP($D765,#REF!,2,0)</f>
        <v>#REF!</v>
      </c>
      <c r="F765" s="8" t="e">
        <f>VLOOKUP($D765,#REF!,3,0)</f>
        <v>#REF!</v>
      </c>
      <c r="G765" s="8"/>
      <c r="H765" s="8" t="s">
        <v>14</v>
      </c>
      <c r="I765" s="8" t="s">
        <v>1854</v>
      </c>
      <c r="J765" s="8" t="str">
        <f t="shared" si="3"/>
        <v>_- _B00M_CANNONS_</v>
      </c>
      <c r="K765" s="8"/>
      <c r="L765" s="8"/>
      <c r="M765" s="8"/>
      <c r="N765" s="8"/>
      <c r="O765" s="8"/>
      <c r="P765" s="8"/>
      <c r="Q765" s="8"/>
      <c r="R765" s="8"/>
      <c r="S765" s="8"/>
      <c r="T765" s="8"/>
      <c r="U765" s="8"/>
      <c r="V765" s="8"/>
      <c r="W765" s="8"/>
      <c r="X765" s="8"/>
      <c r="Y765" s="8"/>
      <c r="Z765" s="8"/>
      <c r="AA765" s="8"/>
      <c r="AB765" s="8"/>
      <c r="AC765" s="8"/>
      <c r="AD765" s="8"/>
    </row>
    <row r="766" spans="1:30" ht="12.75" customHeight="1">
      <c r="A766" s="8"/>
      <c r="B766" s="5"/>
      <c r="C766" s="5"/>
      <c r="D766" s="5"/>
      <c r="E766" s="8" t="e">
        <f>VLOOKUP($D766,#REF!,2,0)</f>
        <v>#REF!</v>
      </c>
      <c r="F766" s="8" t="e">
        <f>VLOOKUP($D766,#REF!,3,0)</f>
        <v>#REF!</v>
      </c>
      <c r="G766" s="8"/>
      <c r="H766" s="8" t="s">
        <v>14</v>
      </c>
      <c r="I766" s="8" t="s">
        <v>1854</v>
      </c>
      <c r="J766" s="8" t="str">
        <f t="shared" si="3"/>
        <v>_- _B00M_CANNONS_</v>
      </c>
      <c r="K766" s="8"/>
      <c r="L766" s="8"/>
      <c r="M766" s="8"/>
      <c r="N766" s="8"/>
      <c r="O766" s="8"/>
      <c r="P766" s="8"/>
      <c r="Q766" s="8"/>
      <c r="R766" s="8"/>
      <c r="S766" s="8"/>
      <c r="T766" s="8"/>
      <c r="U766" s="8"/>
      <c r="V766" s="8"/>
      <c r="W766" s="8"/>
      <c r="X766" s="8"/>
      <c r="Y766" s="8"/>
      <c r="Z766" s="8"/>
      <c r="AA766" s="8"/>
      <c r="AB766" s="8"/>
      <c r="AC766" s="8"/>
      <c r="AD766" s="8"/>
    </row>
    <row r="767" spans="1:30" ht="12.75" customHeight="1">
      <c r="A767" s="8"/>
      <c r="B767" s="5"/>
      <c r="C767" s="5"/>
      <c r="D767" s="5"/>
      <c r="E767" s="8" t="e">
        <f>VLOOKUP($D767,#REF!,2,0)</f>
        <v>#REF!</v>
      </c>
      <c r="F767" s="8" t="e">
        <f>VLOOKUP($D767,#REF!,3,0)</f>
        <v>#REF!</v>
      </c>
      <c r="G767" s="8"/>
      <c r="H767" s="8" t="s">
        <v>14</v>
      </c>
      <c r="I767" s="8" t="s">
        <v>1854</v>
      </c>
      <c r="J767" s="8" t="str">
        <f t="shared" si="3"/>
        <v>_- _B00M_CANNONS_</v>
      </c>
      <c r="K767" s="8"/>
      <c r="L767" s="8"/>
      <c r="M767" s="8"/>
      <c r="N767" s="8"/>
      <c r="O767" s="8"/>
      <c r="P767" s="8"/>
      <c r="Q767" s="8"/>
      <c r="R767" s="8"/>
      <c r="S767" s="8"/>
      <c r="T767" s="8"/>
      <c r="U767" s="8"/>
      <c r="V767" s="8"/>
      <c r="W767" s="8"/>
      <c r="X767" s="8"/>
      <c r="Y767" s="8"/>
      <c r="Z767" s="8"/>
      <c r="AA767" s="8"/>
      <c r="AB767" s="8"/>
      <c r="AC767" s="8"/>
      <c r="AD767" s="8"/>
    </row>
    <row r="768" spans="1:30" ht="12.75" customHeight="1">
      <c r="A768" s="8"/>
      <c r="B768" s="5"/>
      <c r="C768" s="5"/>
      <c r="D768" s="5"/>
      <c r="E768" s="8" t="e">
        <f>VLOOKUP($D768,#REF!,2,0)</f>
        <v>#REF!</v>
      </c>
      <c r="F768" s="8" t="e">
        <f>VLOOKUP($D768,#REF!,3,0)</f>
        <v>#REF!</v>
      </c>
      <c r="G768" s="8"/>
      <c r="H768" s="8" t="s">
        <v>14</v>
      </c>
      <c r="I768" s="8" t="s">
        <v>1854</v>
      </c>
      <c r="J768" s="8" t="str">
        <f t="shared" si="3"/>
        <v>_- _B00M_CANNONS_</v>
      </c>
      <c r="K768" s="8"/>
      <c r="L768" s="8"/>
      <c r="M768" s="8"/>
      <c r="N768" s="8"/>
      <c r="O768" s="8"/>
      <c r="P768" s="8"/>
      <c r="Q768" s="8"/>
      <c r="R768" s="8"/>
      <c r="S768" s="8"/>
      <c r="T768" s="8"/>
      <c r="U768" s="8"/>
      <c r="V768" s="8"/>
      <c r="W768" s="8"/>
      <c r="X768" s="8"/>
      <c r="Y768" s="8"/>
      <c r="Z768" s="8"/>
      <c r="AA768" s="8"/>
      <c r="AB768" s="8"/>
      <c r="AC768" s="8"/>
      <c r="AD768" s="8"/>
    </row>
    <row r="769" spans="1:30" ht="12.75" customHeight="1">
      <c r="A769" s="8"/>
      <c r="B769" s="5"/>
      <c r="C769" s="5"/>
      <c r="D769" s="5"/>
      <c r="E769" s="8" t="e">
        <f>VLOOKUP($D769,#REF!,2,0)</f>
        <v>#REF!</v>
      </c>
      <c r="F769" s="8" t="e">
        <f>VLOOKUP($D769,#REF!,3,0)</f>
        <v>#REF!</v>
      </c>
      <c r="G769" s="8"/>
      <c r="H769" s="8" t="s">
        <v>14</v>
      </c>
      <c r="I769" s="8" t="s">
        <v>1854</v>
      </c>
      <c r="J769" s="8" t="str">
        <f t="shared" si="3"/>
        <v>_- _B00M_CANNONS_</v>
      </c>
      <c r="K769" s="8"/>
      <c r="L769" s="8"/>
      <c r="M769" s="8"/>
      <c r="N769" s="8"/>
      <c r="O769" s="8"/>
      <c r="P769" s="8"/>
      <c r="Q769" s="8"/>
      <c r="R769" s="8"/>
      <c r="S769" s="8"/>
      <c r="T769" s="8"/>
      <c r="U769" s="8"/>
      <c r="V769" s="8"/>
      <c r="W769" s="8"/>
      <c r="X769" s="8"/>
      <c r="Y769" s="8"/>
      <c r="Z769" s="8"/>
      <c r="AA769" s="8"/>
      <c r="AB769" s="8"/>
      <c r="AC769" s="8"/>
      <c r="AD769" s="8"/>
    </row>
    <row r="770" spans="1:30" ht="12.75" customHeight="1">
      <c r="A770" s="8"/>
      <c r="B770" s="5"/>
      <c r="C770" s="5"/>
      <c r="D770" s="5"/>
      <c r="E770" s="8" t="e">
        <f>VLOOKUP($D770,#REF!,2,0)</f>
        <v>#REF!</v>
      </c>
      <c r="F770" s="8" t="e">
        <f>VLOOKUP($D770,#REF!,3,0)</f>
        <v>#REF!</v>
      </c>
      <c r="G770" s="8"/>
      <c r="H770" s="8" t="s">
        <v>14</v>
      </c>
      <c r="I770" s="8" t="s">
        <v>1854</v>
      </c>
      <c r="J770" s="8" t="str">
        <f t="shared" si="3"/>
        <v>_- _B00M_CANNONS_</v>
      </c>
      <c r="K770" s="8"/>
      <c r="L770" s="8"/>
      <c r="M770" s="8"/>
      <c r="N770" s="8"/>
      <c r="O770" s="8"/>
      <c r="P770" s="8"/>
      <c r="Q770" s="8"/>
      <c r="R770" s="8"/>
      <c r="S770" s="8"/>
      <c r="T770" s="8"/>
      <c r="U770" s="8"/>
      <c r="V770" s="8"/>
      <c r="W770" s="8"/>
      <c r="X770" s="8"/>
      <c r="Y770" s="8"/>
      <c r="Z770" s="8"/>
      <c r="AA770" s="8"/>
      <c r="AB770" s="8"/>
      <c r="AC770" s="8"/>
      <c r="AD770" s="8"/>
    </row>
    <row r="771" spans="1:30" ht="12.75" customHeight="1">
      <c r="A771" s="8"/>
      <c r="B771" s="5"/>
      <c r="C771" s="5"/>
      <c r="D771" s="5"/>
      <c r="E771" s="8" t="e">
        <f>VLOOKUP($D771,#REF!,2,0)</f>
        <v>#REF!</v>
      </c>
      <c r="F771" s="8" t="e">
        <f>VLOOKUP($D771,#REF!,3,0)</f>
        <v>#REF!</v>
      </c>
      <c r="G771" s="8"/>
      <c r="H771" s="8" t="s">
        <v>14</v>
      </c>
      <c r="I771" s="8" t="s">
        <v>1854</v>
      </c>
      <c r="J771" s="8" t="str">
        <f t="shared" si="3"/>
        <v>_- _B00M_CANNONS_</v>
      </c>
      <c r="K771" s="8"/>
      <c r="L771" s="8"/>
      <c r="M771" s="8"/>
      <c r="N771" s="8"/>
      <c r="O771" s="8"/>
      <c r="P771" s="8"/>
      <c r="Q771" s="8"/>
      <c r="R771" s="8"/>
      <c r="S771" s="8"/>
      <c r="T771" s="8"/>
      <c r="U771" s="8"/>
      <c r="V771" s="8"/>
      <c r="W771" s="8"/>
      <c r="X771" s="8"/>
      <c r="Y771" s="8"/>
      <c r="Z771" s="8"/>
      <c r="AA771" s="8"/>
      <c r="AB771" s="8"/>
      <c r="AC771" s="8"/>
      <c r="AD771" s="8"/>
    </row>
    <row r="772" spans="1:30" ht="12.75" customHeight="1">
      <c r="A772" s="8"/>
      <c r="B772" s="5"/>
      <c r="C772" s="5"/>
      <c r="D772" s="5"/>
      <c r="E772" s="8" t="e">
        <f>VLOOKUP($D772,#REF!,2,0)</f>
        <v>#REF!</v>
      </c>
      <c r="F772" s="8" t="e">
        <f>VLOOKUP($D772,#REF!,3,0)</f>
        <v>#REF!</v>
      </c>
      <c r="G772" s="8"/>
      <c r="H772" s="8" t="s">
        <v>14</v>
      </c>
      <c r="I772" s="8" t="s">
        <v>1854</v>
      </c>
      <c r="J772" s="8" t="str">
        <f t="shared" si="3"/>
        <v>_- _B00M_CANNONS_</v>
      </c>
      <c r="K772" s="8"/>
      <c r="L772" s="8"/>
      <c r="M772" s="8"/>
      <c r="N772" s="8"/>
      <c r="O772" s="8"/>
      <c r="P772" s="8"/>
      <c r="Q772" s="8"/>
      <c r="R772" s="8"/>
      <c r="S772" s="8"/>
      <c r="T772" s="8"/>
      <c r="U772" s="8"/>
      <c r="V772" s="8"/>
      <c r="W772" s="8"/>
      <c r="X772" s="8"/>
      <c r="Y772" s="8"/>
      <c r="Z772" s="8"/>
      <c r="AA772" s="8"/>
      <c r="AB772" s="8"/>
      <c r="AC772" s="8"/>
      <c r="AD772" s="8"/>
    </row>
    <row r="773" spans="1:30" ht="12.75" customHeight="1">
      <c r="A773" s="8"/>
      <c r="B773" s="5"/>
      <c r="C773" s="5"/>
      <c r="D773" s="5"/>
      <c r="E773" s="8" t="e">
        <f>VLOOKUP($D773,#REF!,2,0)</f>
        <v>#REF!</v>
      </c>
      <c r="F773" s="8" t="e">
        <f>VLOOKUP($D773,#REF!,3,0)</f>
        <v>#REF!</v>
      </c>
      <c r="G773" s="8"/>
      <c r="H773" s="8" t="s">
        <v>14</v>
      </c>
      <c r="I773" s="8" t="s">
        <v>1854</v>
      </c>
      <c r="J773" s="8" t="str">
        <f t="shared" si="3"/>
        <v>_- _B00M_CANNONS_</v>
      </c>
      <c r="K773" s="8"/>
      <c r="L773" s="8"/>
      <c r="M773" s="8"/>
      <c r="N773" s="8"/>
      <c r="O773" s="8"/>
      <c r="P773" s="8"/>
      <c r="Q773" s="8"/>
      <c r="R773" s="8"/>
      <c r="S773" s="8"/>
      <c r="T773" s="8"/>
      <c r="U773" s="8"/>
      <c r="V773" s="8"/>
      <c r="W773" s="8"/>
      <c r="X773" s="8"/>
      <c r="Y773" s="8"/>
      <c r="Z773" s="8"/>
      <c r="AA773" s="8"/>
      <c r="AB773" s="8"/>
      <c r="AC773" s="8"/>
      <c r="AD773" s="8"/>
    </row>
    <row r="774" spans="1:30" ht="12.75" customHeight="1">
      <c r="A774" s="8"/>
      <c r="B774" s="5"/>
      <c r="C774" s="5"/>
      <c r="D774" s="5"/>
      <c r="E774" s="8" t="e">
        <f>VLOOKUP($D774,#REF!,2,0)</f>
        <v>#REF!</v>
      </c>
      <c r="F774" s="8" t="e">
        <f>VLOOKUP($D774,#REF!,3,0)</f>
        <v>#REF!</v>
      </c>
      <c r="G774" s="8"/>
      <c r="H774" s="8" t="s">
        <v>14</v>
      </c>
      <c r="I774" s="8" t="s">
        <v>1854</v>
      </c>
      <c r="J774" s="8" t="str">
        <f t="shared" si="3"/>
        <v>_- _B00M_CANNONS_</v>
      </c>
      <c r="K774" s="8"/>
      <c r="L774" s="8"/>
      <c r="M774" s="8"/>
      <c r="N774" s="8"/>
      <c r="O774" s="8"/>
      <c r="P774" s="8"/>
      <c r="Q774" s="8"/>
      <c r="R774" s="8"/>
      <c r="S774" s="8"/>
      <c r="T774" s="8"/>
      <c r="U774" s="8"/>
      <c r="V774" s="8"/>
      <c r="W774" s="8"/>
      <c r="X774" s="8"/>
      <c r="Y774" s="8"/>
      <c r="Z774" s="8"/>
      <c r="AA774" s="8"/>
      <c r="AB774" s="8"/>
      <c r="AC774" s="8"/>
      <c r="AD774" s="8"/>
    </row>
    <row r="775" spans="1:30" ht="12.75" customHeight="1">
      <c r="A775" s="8"/>
      <c r="B775" s="5"/>
      <c r="C775" s="5"/>
      <c r="D775" s="5"/>
      <c r="E775" s="8" t="e">
        <f>VLOOKUP($D775,#REF!,2,0)</f>
        <v>#REF!</v>
      </c>
      <c r="F775" s="8" t="e">
        <f>VLOOKUP($D775,#REF!,3,0)</f>
        <v>#REF!</v>
      </c>
      <c r="G775" s="8"/>
      <c r="H775" s="8" t="s">
        <v>14</v>
      </c>
      <c r="I775" s="8" t="s">
        <v>1854</v>
      </c>
      <c r="J775" s="8" t="str">
        <f t="shared" si="3"/>
        <v>_- _B00M_CANNONS_</v>
      </c>
      <c r="K775" s="8"/>
      <c r="L775" s="8"/>
      <c r="M775" s="8"/>
      <c r="N775" s="8"/>
      <c r="O775" s="8"/>
      <c r="P775" s="8"/>
      <c r="Q775" s="8"/>
      <c r="R775" s="8"/>
      <c r="S775" s="8"/>
      <c r="T775" s="8"/>
      <c r="U775" s="8"/>
      <c r="V775" s="8"/>
      <c r="W775" s="8"/>
      <c r="X775" s="8"/>
      <c r="Y775" s="8"/>
      <c r="Z775" s="8"/>
      <c r="AA775" s="8"/>
      <c r="AB775" s="8"/>
      <c r="AC775" s="8"/>
      <c r="AD775" s="8"/>
    </row>
    <row r="776" spans="1:30" ht="12.75" customHeight="1">
      <c r="A776" s="8"/>
      <c r="B776" s="5"/>
      <c r="C776" s="5"/>
      <c r="D776" s="5"/>
      <c r="E776" s="8" t="e">
        <f>VLOOKUP($D776,#REF!,2,0)</f>
        <v>#REF!</v>
      </c>
      <c r="F776" s="8" t="e">
        <f>VLOOKUP($D776,#REF!,3,0)</f>
        <v>#REF!</v>
      </c>
      <c r="G776" s="8"/>
      <c r="H776" s="8" t="s">
        <v>14</v>
      </c>
      <c r="I776" s="8" t="s">
        <v>1854</v>
      </c>
      <c r="J776" s="8" t="str">
        <f t="shared" ref="J776:J818" si="4">D776&amp;"_"&amp;G776&amp;"-"&amp;B776&amp;" "&amp;C776&amp;"_"&amp;H776&amp;"_"&amp;I776&amp;"_"&amp;A776</f>
        <v>_- _B00M_CANNONS_</v>
      </c>
      <c r="K776" s="8"/>
      <c r="L776" s="8"/>
      <c r="M776" s="8"/>
      <c r="N776" s="8"/>
      <c r="O776" s="8"/>
      <c r="P776" s="8"/>
      <c r="Q776" s="8"/>
      <c r="R776" s="8"/>
      <c r="S776" s="8"/>
      <c r="T776" s="8"/>
      <c r="U776" s="8"/>
      <c r="V776" s="8"/>
      <c r="W776" s="8"/>
      <c r="X776" s="8"/>
      <c r="Y776" s="8"/>
      <c r="Z776" s="8"/>
      <c r="AA776" s="8"/>
      <c r="AB776" s="8"/>
      <c r="AC776" s="8"/>
      <c r="AD776" s="8"/>
    </row>
    <row r="777" spans="1:30" ht="12.75" customHeight="1">
      <c r="A777" s="8"/>
      <c r="B777" s="5"/>
      <c r="C777" s="5"/>
      <c r="D777" s="5"/>
      <c r="E777" s="8" t="e">
        <f>VLOOKUP($D777,#REF!,2,0)</f>
        <v>#REF!</v>
      </c>
      <c r="F777" s="8" t="e">
        <f>VLOOKUP($D777,#REF!,3,0)</f>
        <v>#REF!</v>
      </c>
      <c r="G777" s="8"/>
      <c r="H777" s="8" t="s">
        <v>14</v>
      </c>
      <c r="I777" s="8" t="s">
        <v>1854</v>
      </c>
      <c r="J777" s="8" t="str">
        <f t="shared" si="4"/>
        <v>_- _B00M_CANNONS_</v>
      </c>
      <c r="K777" s="8"/>
      <c r="L777" s="8"/>
      <c r="M777" s="8"/>
      <c r="N777" s="8"/>
      <c r="O777" s="8"/>
      <c r="P777" s="8"/>
      <c r="Q777" s="8"/>
      <c r="R777" s="8"/>
      <c r="S777" s="8"/>
      <c r="T777" s="8"/>
      <c r="U777" s="8"/>
      <c r="V777" s="8"/>
      <c r="W777" s="8"/>
      <c r="X777" s="8"/>
      <c r="Y777" s="8"/>
      <c r="Z777" s="8"/>
      <c r="AA777" s="8"/>
      <c r="AB777" s="8"/>
      <c r="AC777" s="8"/>
      <c r="AD777" s="8"/>
    </row>
    <row r="778" spans="1:30" ht="12.75" customHeight="1">
      <c r="A778" s="8"/>
      <c r="B778" s="5"/>
      <c r="C778" s="5"/>
      <c r="D778" s="5"/>
      <c r="E778" s="8" t="e">
        <f>VLOOKUP($D778,#REF!,2,0)</f>
        <v>#REF!</v>
      </c>
      <c r="F778" s="8" t="e">
        <f>VLOOKUP($D778,#REF!,3,0)</f>
        <v>#REF!</v>
      </c>
      <c r="G778" s="8"/>
      <c r="H778" s="8" t="s">
        <v>14</v>
      </c>
      <c r="I778" s="8" t="s">
        <v>1854</v>
      </c>
      <c r="J778" s="8" t="str">
        <f t="shared" si="4"/>
        <v>_- _B00M_CANNONS_</v>
      </c>
      <c r="K778" s="8"/>
      <c r="L778" s="8"/>
      <c r="M778" s="8"/>
      <c r="N778" s="8"/>
      <c r="O778" s="8"/>
      <c r="P778" s="8"/>
      <c r="Q778" s="8"/>
      <c r="R778" s="8"/>
      <c r="S778" s="8"/>
      <c r="T778" s="8"/>
      <c r="U778" s="8"/>
      <c r="V778" s="8"/>
      <c r="W778" s="8"/>
      <c r="X778" s="8"/>
      <c r="Y778" s="8"/>
      <c r="Z778" s="8"/>
      <c r="AA778" s="8"/>
      <c r="AB778" s="8"/>
      <c r="AC778" s="8"/>
      <c r="AD778" s="8"/>
    </row>
    <row r="779" spans="1:30" ht="12.75" customHeight="1">
      <c r="A779" s="8"/>
      <c r="B779" s="5"/>
      <c r="C779" s="5"/>
      <c r="D779" s="5"/>
      <c r="E779" s="8" t="e">
        <f>VLOOKUP($D779,#REF!,2,0)</f>
        <v>#REF!</v>
      </c>
      <c r="F779" s="8" t="e">
        <f>VLOOKUP($D779,#REF!,3,0)</f>
        <v>#REF!</v>
      </c>
      <c r="G779" s="8"/>
      <c r="H779" s="8" t="s">
        <v>14</v>
      </c>
      <c r="I779" s="8" t="s">
        <v>1854</v>
      </c>
      <c r="J779" s="8" t="str">
        <f t="shared" si="4"/>
        <v>_- _B00M_CANNONS_</v>
      </c>
      <c r="K779" s="8"/>
      <c r="L779" s="8"/>
      <c r="M779" s="8"/>
      <c r="N779" s="8"/>
      <c r="O779" s="8"/>
      <c r="P779" s="8"/>
      <c r="Q779" s="8"/>
      <c r="R779" s="8"/>
      <c r="S779" s="8"/>
      <c r="T779" s="8"/>
      <c r="U779" s="8"/>
      <c r="V779" s="8"/>
      <c r="W779" s="8"/>
      <c r="X779" s="8"/>
      <c r="Y779" s="8"/>
      <c r="Z779" s="8"/>
      <c r="AA779" s="8"/>
      <c r="AB779" s="8"/>
      <c r="AC779" s="8"/>
      <c r="AD779" s="8"/>
    </row>
    <row r="780" spans="1:30" ht="12.75" customHeight="1">
      <c r="A780" s="8"/>
      <c r="B780" s="5"/>
      <c r="C780" s="5"/>
      <c r="D780" s="5"/>
      <c r="E780" s="8" t="e">
        <f>VLOOKUP($D780,#REF!,2,0)</f>
        <v>#REF!</v>
      </c>
      <c r="F780" s="8" t="e">
        <f>VLOOKUP($D780,#REF!,3,0)</f>
        <v>#REF!</v>
      </c>
      <c r="G780" s="8"/>
      <c r="H780" s="8" t="s">
        <v>14</v>
      </c>
      <c r="I780" s="8" t="s">
        <v>1854</v>
      </c>
      <c r="J780" s="8" t="str">
        <f t="shared" si="4"/>
        <v>_- _B00M_CANNONS_</v>
      </c>
      <c r="K780" s="8"/>
      <c r="L780" s="8"/>
      <c r="M780" s="8"/>
      <c r="N780" s="8"/>
      <c r="O780" s="8"/>
      <c r="P780" s="8"/>
      <c r="Q780" s="8"/>
      <c r="R780" s="8"/>
      <c r="S780" s="8"/>
      <c r="T780" s="8"/>
      <c r="U780" s="8"/>
      <c r="V780" s="8"/>
      <c r="W780" s="8"/>
      <c r="X780" s="8"/>
      <c r="Y780" s="8"/>
      <c r="Z780" s="8"/>
      <c r="AA780" s="8"/>
      <c r="AB780" s="8"/>
      <c r="AC780" s="8"/>
      <c r="AD780" s="8"/>
    </row>
    <row r="781" spans="1:30" ht="12.75" customHeight="1">
      <c r="A781" s="8"/>
      <c r="B781" s="5"/>
      <c r="C781" s="5"/>
      <c r="D781" s="5"/>
      <c r="E781" s="8" t="e">
        <f>VLOOKUP($D781,#REF!,2,0)</f>
        <v>#REF!</v>
      </c>
      <c r="F781" s="8" t="e">
        <f>VLOOKUP($D781,#REF!,3,0)</f>
        <v>#REF!</v>
      </c>
      <c r="G781" s="8"/>
      <c r="H781" s="8" t="s">
        <v>14</v>
      </c>
      <c r="I781" s="8" t="s">
        <v>1854</v>
      </c>
      <c r="J781" s="8" t="str">
        <f t="shared" si="4"/>
        <v>_- _B00M_CANNONS_</v>
      </c>
      <c r="K781" s="8"/>
      <c r="L781" s="8"/>
      <c r="M781" s="8"/>
      <c r="N781" s="8"/>
      <c r="O781" s="8"/>
      <c r="P781" s="8"/>
      <c r="Q781" s="8"/>
      <c r="R781" s="8"/>
      <c r="S781" s="8"/>
      <c r="T781" s="8"/>
      <c r="U781" s="8"/>
      <c r="V781" s="8"/>
      <c r="W781" s="8"/>
      <c r="X781" s="8"/>
      <c r="Y781" s="8"/>
      <c r="Z781" s="8"/>
      <c r="AA781" s="8"/>
      <c r="AB781" s="8"/>
      <c r="AC781" s="8"/>
      <c r="AD781" s="8"/>
    </row>
    <row r="782" spans="1:30" ht="12.75" customHeight="1">
      <c r="A782" s="8"/>
      <c r="B782" s="5"/>
      <c r="C782" s="5"/>
      <c r="D782" s="5"/>
      <c r="E782" s="8" t="e">
        <f>VLOOKUP($D782,#REF!,2,0)</f>
        <v>#REF!</v>
      </c>
      <c r="F782" s="8" t="e">
        <f>VLOOKUP($D782,#REF!,3,0)</f>
        <v>#REF!</v>
      </c>
      <c r="G782" s="8"/>
      <c r="H782" s="8" t="s">
        <v>14</v>
      </c>
      <c r="I782" s="8" t="s">
        <v>1854</v>
      </c>
      <c r="J782" s="8" t="str">
        <f t="shared" si="4"/>
        <v>_- _B00M_CANNONS_</v>
      </c>
      <c r="K782" s="8"/>
      <c r="L782" s="8"/>
      <c r="M782" s="8"/>
      <c r="N782" s="8"/>
      <c r="O782" s="8"/>
      <c r="P782" s="8"/>
      <c r="Q782" s="8"/>
      <c r="R782" s="8"/>
      <c r="S782" s="8"/>
      <c r="T782" s="8"/>
      <c r="U782" s="8"/>
      <c r="V782" s="8"/>
      <c r="W782" s="8"/>
      <c r="X782" s="8"/>
      <c r="Y782" s="8"/>
      <c r="Z782" s="8"/>
      <c r="AA782" s="8"/>
      <c r="AB782" s="8"/>
      <c r="AC782" s="8"/>
      <c r="AD782" s="8"/>
    </row>
    <row r="783" spans="1:30" ht="12.75" customHeight="1">
      <c r="A783" s="8"/>
      <c r="B783" s="5"/>
      <c r="C783" s="5"/>
      <c r="D783" s="5"/>
      <c r="E783" s="8" t="e">
        <f>VLOOKUP($D783,#REF!,2,0)</f>
        <v>#REF!</v>
      </c>
      <c r="F783" s="8" t="e">
        <f>VLOOKUP($D783,#REF!,3,0)</f>
        <v>#REF!</v>
      </c>
      <c r="G783" s="8"/>
      <c r="H783" s="8" t="s">
        <v>14</v>
      </c>
      <c r="I783" s="8" t="s">
        <v>1854</v>
      </c>
      <c r="J783" s="8" t="str">
        <f t="shared" si="4"/>
        <v>_- _B00M_CANNONS_</v>
      </c>
      <c r="K783" s="8"/>
      <c r="L783" s="8"/>
      <c r="M783" s="8"/>
      <c r="N783" s="8"/>
      <c r="O783" s="8"/>
      <c r="P783" s="8"/>
      <c r="Q783" s="8"/>
      <c r="R783" s="8"/>
      <c r="S783" s="8"/>
      <c r="T783" s="8"/>
      <c r="U783" s="8"/>
      <c r="V783" s="8"/>
      <c r="W783" s="8"/>
      <c r="X783" s="8"/>
      <c r="Y783" s="8"/>
      <c r="Z783" s="8"/>
      <c r="AA783" s="8"/>
      <c r="AB783" s="8"/>
      <c r="AC783" s="8"/>
      <c r="AD783" s="8"/>
    </row>
    <row r="784" spans="1:30" ht="12.75" customHeight="1">
      <c r="A784" s="8"/>
      <c r="B784" s="5"/>
      <c r="C784" s="5"/>
      <c r="D784" s="5"/>
      <c r="E784" s="8" t="e">
        <f>VLOOKUP($D784,#REF!,2,0)</f>
        <v>#REF!</v>
      </c>
      <c r="F784" s="8" t="e">
        <f>VLOOKUP($D784,#REF!,3,0)</f>
        <v>#REF!</v>
      </c>
      <c r="G784" s="8"/>
      <c r="H784" s="8" t="s">
        <v>14</v>
      </c>
      <c r="I784" s="8" t="s">
        <v>1854</v>
      </c>
      <c r="J784" s="8" t="str">
        <f t="shared" si="4"/>
        <v>_- _B00M_CANNONS_</v>
      </c>
      <c r="K784" s="8"/>
      <c r="L784" s="8"/>
      <c r="M784" s="8"/>
      <c r="N784" s="8"/>
      <c r="O784" s="8"/>
      <c r="P784" s="8"/>
      <c r="Q784" s="8"/>
      <c r="R784" s="8"/>
      <c r="S784" s="8"/>
      <c r="T784" s="8"/>
      <c r="U784" s="8"/>
      <c r="V784" s="8"/>
      <c r="W784" s="8"/>
      <c r="X784" s="8"/>
      <c r="Y784" s="8"/>
      <c r="Z784" s="8"/>
      <c r="AA784" s="8"/>
      <c r="AB784" s="8"/>
      <c r="AC784" s="8"/>
      <c r="AD784" s="8"/>
    </row>
    <row r="785" spans="1:30" ht="12.75" customHeight="1">
      <c r="A785" s="8"/>
      <c r="B785" s="5"/>
      <c r="C785" s="5"/>
      <c r="D785" s="5"/>
      <c r="E785" s="8" t="e">
        <f>VLOOKUP($D785,#REF!,2,0)</f>
        <v>#REF!</v>
      </c>
      <c r="F785" s="8" t="e">
        <f>VLOOKUP($D785,#REF!,3,0)</f>
        <v>#REF!</v>
      </c>
      <c r="G785" s="8"/>
      <c r="H785" s="8" t="s">
        <v>14</v>
      </c>
      <c r="I785" s="8" t="s">
        <v>1854</v>
      </c>
      <c r="J785" s="8" t="str">
        <f t="shared" si="4"/>
        <v>_- _B00M_CANNONS_</v>
      </c>
      <c r="K785" s="8"/>
      <c r="L785" s="8"/>
      <c r="M785" s="8"/>
      <c r="N785" s="8"/>
      <c r="O785" s="8"/>
      <c r="P785" s="8"/>
      <c r="Q785" s="8"/>
      <c r="R785" s="8"/>
      <c r="S785" s="8"/>
      <c r="T785" s="8"/>
      <c r="U785" s="8"/>
      <c r="V785" s="8"/>
      <c r="W785" s="8"/>
      <c r="X785" s="8"/>
      <c r="Y785" s="8"/>
      <c r="Z785" s="8"/>
      <c r="AA785" s="8"/>
      <c r="AB785" s="8"/>
      <c r="AC785" s="8"/>
      <c r="AD785" s="8"/>
    </row>
    <row r="786" spans="1:30" ht="12.75" customHeight="1">
      <c r="A786" s="8"/>
      <c r="B786" s="5"/>
      <c r="C786" s="5"/>
      <c r="D786" s="5"/>
      <c r="E786" s="8" t="e">
        <f>VLOOKUP($D786,#REF!,2,0)</f>
        <v>#REF!</v>
      </c>
      <c r="F786" s="8" t="e">
        <f>VLOOKUP($D786,#REF!,3,0)</f>
        <v>#REF!</v>
      </c>
      <c r="G786" s="8"/>
      <c r="H786" s="8" t="s">
        <v>14</v>
      </c>
      <c r="I786" s="8" t="s">
        <v>1854</v>
      </c>
      <c r="J786" s="8" t="str">
        <f t="shared" si="4"/>
        <v>_- _B00M_CANNONS_</v>
      </c>
      <c r="K786" s="8"/>
      <c r="L786" s="8"/>
      <c r="M786" s="8"/>
      <c r="N786" s="8"/>
      <c r="O786" s="8"/>
      <c r="P786" s="8"/>
      <c r="Q786" s="8"/>
      <c r="R786" s="8"/>
      <c r="S786" s="8"/>
      <c r="T786" s="8"/>
      <c r="U786" s="8"/>
      <c r="V786" s="8"/>
      <c r="W786" s="8"/>
      <c r="X786" s="8"/>
      <c r="Y786" s="8"/>
      <c r="Z786" s="8"/>
      <c r="AA786" s="8"/>
      <c r="AB786" s="8"/>
      <c r="AC786" s="8"/>
      <c r="AD786" s="8"/>
    </row>
    <row r="787" spans="1:30" ht="12.75" customHeight="1">
      <c r="A787" s="8"/>
      <c r="B787" s="5"/>
      <c r="C787" s="5"/>
      <c r="D787" s="5"/>
      <c r="E787" s="8" t="e">
        <f>VLOOKUP($D787,#REF!,2,0)</f>
        <v>#REF!</v>
      </c>
      <c r="F787" s="8" t="e">
        <f>VLOOKUP($D787,#REF!,3,0)</f>
        <v>#REF!</v>
      </c>
      <c r="G787" s="8"/>
      <c r="H787" s="8" t="s">
        <v>14</v>
      </c>
      <c r="I787" s="8" t="s">
        <v>1854</v>
      </c>
      <c r="J787" s="8" t="str">
        <f t="shared" si="4"/>
        <v>_- _B00M_CANNONS_</v>
      </c>
      <c r="K787" s="8"/>
      <c r="L787" s="8"/>
      <c r="M787" s="8"/>
      <c r="N787" s="8"/>
      <c r="O787" s="8"/>
      <c r="P787" s="8"/>
      <c r="Q787" s="8"/>
      <c r="R787" s="8"/>
      <c r="S787" s="8"/>
      <c r="T787" s="8"/>
      <c r="U787" s="8"/>
      <c r="V787" s="8"/>
      <c r="W787" s="8"/>
      <c r="X787" s="8"/>
      <c r="Y787" s="8"/>
      <c r="Z787" s="8"/>
      <c r="AA787" s="8"/>
      <c r="AB787" s="8"/>
      <c r="AC787" s="8"/>
      <c r="AD787" s="8"/>
    </row>
    <row r="788" spans="1:30" ht="12.75" customHeight="1">
      <c r="A788" s="8"/>
      <c r="B788" s="5"/>
      <c r="C788" s="5"/>
      <c r="D788" s="5"/>
      <c r="E788" s="8" t="e">
        <f>VLOOKUP($D788,#REF!,2,0)</f>
        <v>#REF!</v>
      </c>
      <c r="F788" s="8" t="e">
        <f>VLOOKUP($D788,#REF!,3,0)</f>
        <v>#REF!</v>
      </c>
      <c r="G788" s="8"/>
      <c r="H788" s="8" t="s">
        <v>14</v>
      </c>
      <c r="I788" s="8" t="s">
        <v>1854</v>
      </c>
      <c r="J788" s="8" t="str">
        <f t="shared" si="4"/>
        <v>_- _B00M_CANNONS_</v>
      </c>
      <c r="K788" s="8"/>
      <c r="L788" s="8"/>
      <c r="M788" s="8"/>
      <c r="N788" s="8"/>
      <c r="O788" s="8"/>
      <c r="P788" s="8"/>
      <c r="Q788" s="8"/>
      <c r="R788" s="8"/>
      <c r="S788" s="8"/>
      <c r="T788" s="8"/>
      <c r="U788" s="8"/>
      <c r="V788" s="8"/>
      <c r="W788" s="8"/>
      <c r="X788" s="8"/>
      <c r="Y788" s="8"/>
      <c r="Z788" s="8"/>
      <c r="AA788" s="8"/>
      <c r="AB788" s="8"/>
      <c r="AC788" s="8"/>
      <c r="AD788" s="8"/>
    </row>
    <row r="789" spans="1:30" ht="12.75" customHeight="1">
      <c r="A789" s="8"/>
      <c r="B789" s="5"/>
      <c r="C789" s="5"/>
      <c r="D789" s="5"/>
      <c r="E789" s="8" t="e">
        <f>VLOOKUP($D789,#REF!,2,0)</f>
        <v>#REF!</v>
      </c>
      <c r="F789" s="8" t="e">
        <f>VLOOKUP($D789,#REF!,3,0)</f>
        <v>#REF!</v>
      </c>
      <c r="G789" s="8"/>
      <c r="H789" s="8" t="s">
        <v>14</v>
      </c>
      <c r="I789" s="8" t="s">
        <v>1854</v>
      </c>
      <c r="J789" s="8" t="str">
        <f t="shared" si="4"/>
        <v>_- _B00M_CANNONS_</v>
      </c>
      <c r="K789" s="8"/>
      <c r="L789" s="8"/>
      <c r="M789" s="8"/>
      <c r="N789" s="8"/>
      <c r="O789" s="8"/>
      <c r="P789" s="8"/>
      <c r="Q789" s="8"/>
      <c r="R789" s="8"/>
      <c r="S789" s="8"/>
      <c r="T789" s="8"/>
      <c r="U789" s="8"/>
      <c r="V789" s="8"/>
      <c r="W789" s="8"/>
      <c r="X789" s="8"/>
      <c r="Y789" s="8"/>
      <c r="Z789" s="8"/>
      <c r="AA789" s="8"/>
      <c r="AB789" s="8"/>
      <c r="AC789" s="8"/>
      <c r="AD789" s="8"/>
    </row>
    <row r="790" spans="1:30" ht="12.75" customHeight="1">
      <c r="A790" s="8"/>
      <c r="B790" s="5"/>
      <c r="C790" s="5"/>
      <c r="D790" s="5"/>
      <c r="E790" s="8" t="e">
        <f>VLOOKUP($D790,#REF!,2,0)</f>
        <v>#REF!</v>
      </c>
      <c r="F790" s="8" t="e">
        <f>VLOOKUP($D790,#REF!,3,0)</f>
        <v>#REF!</v>
      </c>
      <c r="G790" s="8"/>
      <c r="H790" s="8" t="s">
        <v>14</v>
      </c>
      <c r="I790" s="8" t="s">
        <v>1854</v>
      </c>
      <c r="J790" s="8" t="str">
        <f t="shared" si="4"/>
        <v>_- _B00M_CANNONS_</v>
      </c>
      <c r="K790" s="8"/>
      <c r="L790" s="8"/>
      <c r="M790" s="8"/>
      <c r="N790" s="8"/>
      <c r="O790" s="8"/>
      <c r="P790" s="8"/>
      <c r="Q790" s="8"/>
      <c r="R790" s="8"/>
      <c r="S790" s="8"/>
      <c r="T790" s="8"/>
      <c r="U790" s="8"/>
      <c r="V790" s="8"/>
      <c r="W790" s="8"/>
      <c r="X790" s="8"/>
      <c r="Y790" s="8"/>
      <c r="Z790" s="8"/>
      <c r="AA790" s="8"/>
      <c r="AB790" s="8"/>
      <c r="AC790" s="8"/>
      <c r="AD790" s="8"/>
    </row>
    <row r="791" spans="1:30" ht="12.75" customHeight="1">
      <c r="A791" s="8"/>
      <c r="B791" s="5"/>
      <c r="C791" s="5"/>
      <c r="D791" s="5"/>
      <c r="E791" s="8" t="e">
        <f>VLOOKUP($D791,#REF!,2,0)</f>
        <v>#REF!</v>
      </c>
      <c r="F791" s="8" t="e">
        <f>VLOOKUP($D791,#REF!,3,0)</f>
        <v>#REF!</v>
      </c>
      <c r="G791" s="8"/>
      <c r="H791" s="8" t="s">
        <v>14</v>
      </c>
      <c r="I791" s="8" t="s">
        <v>1854</v>
      </c>
      <c r="J791" s="8" t="str">
        <f t="shared" si="4"/>
        <v>_- _B00M_CANNONS_</v>
      </c>
      <c r="K791" s="8"/>
      <c r="L791" s="8"/>
      <c r="M791" s="8"/>
      <c r="N791" s="8"/>
      <c r="O791" s="8"/>
      <c r="P791" s="8"/>
      <c r="Q791" s="8"/>
      <c r="R791" s="8"/>
      <c r="S791" s="8"/>
      <c r="T791" s="8"/>
      <c r="U791" s="8"/>
      <c r="V791" s="8"/>
      <c r="W791" s="8"/>
      <c r="X791" s="8"/>
      <c r="Y791" s="8"/>
      <c r="Z791" s="8"/>
      <c r="AA791" s="8"/>
      <c r="AB791" s="8"/>
      <c r="AC791" s="8"/>
      <c r="AD791" s="8"/>
    </row>
    <row r="792" spans="1:30" ht="12.75" customHeight="1">
      <c r="A792" s="8"/>
      <c r="B792" s="5"/>
      <c r="C792" s="5"/>
      <c r="D792" s="5"/>
      <c r="E792" s="8" t="e">
        <f>VLOOKUP($D792,#REF!,2,0)</f>
        <v>#REF!</v>
      </c>
      <c r="F792" s="8" t="e">
        <f>VLOOKUP($D792,#REF!,3,0)</f>
        <v>#REF!</v>
      </c>
      <c r="G792" s="8"/>
      <c r="H792" s="8" t="s">
        <v>14</v>
      </c>
      <c r="I792" s="8" t="s">
        <v>1854</v>
      </c>
      <c r="J792" s="8" t="str">
        <f t="shared" si="4"/>
        <v>_- _B00M_CANNONS_</v>
      </c>
      <c r="K792" s="8"/>
      <c r="L792" s="8"/>
      <c r="M792" s="8"/>
      <c r="N792" s="8"/>
      <c r="O792" s="8"/>
      <c r="P792" s="8"/>
      <c r="Q792" s="8"/>
      <c r="R792" s="8"/>
      <c r="S792" s="8"/>
      <c r="T792" s="8"/>
      <c r="U792" s="8"/>
      <c r="V792" s="8"/>
      <c r="W792" s="8"/>
      <c r="X792" s="8"/>
      <c r="Y792" s="8"/>
      <c r="Z792" s="8"/>
      <c r="AA792" s="8"/>
      <c r="AB792" s="8"/>
      <c r="AC792" s="8"/>
      <c r="AD792" s="8"/>
    </row>
    <row r="793" spans="1:30" ht="12.75" customHeight="1">
      <c r="A793" s="8"/>
      <c r="B793" s="5"/>
      <c r="C793" s="5"/>
      <c r="D793" s="5"/>
      <c r="E793" s="8" t="e">
        <f>VLOOKUP($D793,#REF!,2,0)</f>
        <v>#REF!</v>
      </c>
      <c r="F793" s="8" t="e">
        <f>VLOOKUP($D793,#REF!,3,0)</f>
        <v>#REF!</v>
      </c>
      <c r="G793" s="8"/>
      <c r="H793" s="8" t="s">
        <v>14</v>
      </c>
      <c r="I793" s="8" t="s">
        <v>1854</v>
      </c>
      <c r="J793" s="8" t="str">
        <f t="shared" si="4"/>
        <v>_- _B00M_CANNONS_</v>
      </c>
      <c r="K793" s="8"/>
      <c r="L793" s="8"/>
      <c r="M793" s="8"/>
      <c r="N793" s="8"/>
      <c r="O793" s="8"/>
      <c r="P793" s="8"/>
      <c r="Q793" s="8"/>
      <c r="R793" s="8"/>
      <c r="S793" s="8"/>
      <c r="T793" s="8"/>
      <c r="U793" s="8"/>
      <c r="V793" s="8"/>
      <c r="W793" s="8"/>
      <c r="X793" s="8"/>
      <c r="Y793" s="8"/>
      <c r="Z793" s="8"/>
      <c r="AA793" s="8"/>
      <c r="AB793" s="8"/>
      <c r="AC793" s="8"/>
      <c r="AD793" s="8"/>
    </row>
    <row r="794" spans="1:30" ht="12.75" customHeight="1">
      <c r="A794" s="8"/>
      <c r="B794" s="5"/>
      <c r="C794" s="5"/>
      <c r="D794" s="5"/>
      <c r="E794" s="8" t="e">
        <f>VLOOKUP($D794,#REF!,2,0)</f>
        <v>#REF!</v>
      </c>
      <c r="F794" s="8" t="e">
        <f>VLOOKUP($D794,#REF!,3,0)</f>
        <v>#REF!</v>
      </c>
      <c r="G794" s="8"/>
      <c r="H794" s="8" t="s">
        <v>14</v>
      </c>
      <c r="I794" s="8" t="s">
        <v>1854</v>
      </c>
      <c r="J794" s="8" t="str">
        <f t="shared" si="4"/>
        <v>_- _B00M_CANNONS_</v>
      </c>
      <c r="K794" s="8"/>
      <c r="L794" s="8"/>
      <c r="M794" s="8"/>
      <c r="N794" s="8"/>
      <c r="O794" s="8"/>
      <c r="P794" s="8"/>
      <c r="Q794" s="8"/>
      <c r="R794" s="8"/>
      <c r="S794" s="8"/>
      <c r="T794" s="8"/>
      <c r="U794" s="8"/>
      <c r="V794" s="8"/>
      <c r="W794" s="8"/>
      <c r="X794" s="8"/>
      <c r="Y794" s="8"/>
      <c r="Z794" s="8"/>
      <c r="AA794" s="8"/>
      <c r="AB794" s="8"/>
      <c r="AC794" s="8"/>
      <c r="AD794" s="8"/>
    </row>
    <row r="795" spans="1:30" ht="12.75" customHeight="1">
      <c r="A795" s="8"/>
      <c r="B795" s="5"/>
      <c r="C795" s="5"/>
      <c r="D795" s="5"/>
      <c r="E795" s="8" t="e">
        <f>VLOOKUP($D795,#REF!,2,0)</f>
        <v>#REF!</v>
      </c>
      <c r="F795" s="8" t="e">
        <f>VLOOKUP($D795,#REF!,3,0)</f>
        <v>#REF!</v>
      </c>
      <c r="G795" s="8"/>
      <c r="H795" s="8" t="s">
        <v>14</v>
      </c>
      <c r="I795" s="8" t="s">
        <v>1854</v>
      </c>
      <c r="J795" s="8" t="str">
        <f t="shared" si="4"/>
        <v>_- _B00M_CANNONS_</v>
      </c>
      <c r="K795" s="8"/>
      <c r="L795" s="8"/>
      <c r="M795" s="8"/>
      <c r="N795" s="8"/>
      <c r="O795" s="8"/>
      <c r="P795" s="8"/>
      <c r="Q795" s="8"/>
      <c r="R795" s="8"/>
      <c r="S795" s="8"/>
      <c r="T795" s="8"/>
      <c r="U795" s="8"/>
      <c r="V795" s="8"/>
      <c r="W795" s="8"/>
      <c r="X795" s="8"/>
      <c r="Y795" s="8"/>
      <c r="Z795" s="8"/>
      <c r="AA795" s="8"/>
      <c r="AB795" s="8"/>
      <c r="AC795" s="8"/>
      <c r="AD795" s="8"/>
    </row>
    <row r="796" spans="1:30" ht="12.75" customHeight="1">
      <c r="A796" s="8"/>
      <c r="B796" s="5"/>
      <c r="C796" s="5"/>
      <c r="D796" s="5"/>
      <c r="E796" s="8" t="e">
        <f>VLOOKUP($D796,#REF!,2,0)</f>
        <v>#REF!</v>
      </c>
      <c r="F796" s="8" t="e">
        <f>VLOOKUP($D796,#REF!,3,0)</f>
        <v>#REF!</v>
      </c>
      <c r="G796" s="8"/>
      <c r="H796" s="8" t="s">
        <v>14</v>
      </c>
      <c r="I796" s="8" t="s">
        <v>1854</v>
      </c>
      <c r="J796" s="8" t="str">
        <f t="shared" si="4"/>
        <v>_- _B00M_CANNONS_</v>
      </c>
      <c r="K796" s="8"/>
      <c r="L796" s="8"/>
      <c r="M796" s="8"/>
      <c r="N796" s="8"/>
      <c r="O796" s="8"/>
      <c r="P796" s="8"/>
      <c r="Q796" s="8"/>
      <c r="R796" s="8"/>
      <c r="S796" s="8"/>
      <c r="T796" s="8"/>
      <c r="U796" s="8"/>
      <c r="V796" s="8"/>
      <c r="W796" s="8"/>
      <c r="X796" s="8"/>
      <c r="Y796" s="8"/>
      <c r="Z796" s="8"/>
      <c r="AA796" s="8"/>
      <c r="AB796" s="8"/>
      <c r="AC796" s="8"/>
      <c r="AD796" s="8"/>
    </row>
    <row r="797" spans="1:30" ht="12.75" customHeight="1">
      <c r="A797" s="8"/>
      <c r="B797" s="5"/>
      <c r="C797" s="5"/>
      <c r="D797" s="5"/>
      <c r="E797" s="8" t="e">
        <f>VLOOKUP($D797,#REF!,2,0)</f>
        <v>#REF!</v>
      </c>
      <c r="F797" s="8" t="e">
        <f>VLOOKUP($D797,#REF!,3,0)</f>
        <v>#REF!</v>
      </c>
      <c r="G797" s="8"/>
      <c r="H797" s="8" t="s">
        <v>14</v>
      </c>
      <c r="I797" s="8" t="s">
        <v>1854</v>
      </c>
      <c r="J797" s="8" t="str">
        <f t="shared" si="4"/>
        <v>_- _B00M_CANNONS_</v>
      </c>
      <c r="K797" s="8"/>
      <c r="L797" s="8"/>
      <c r="M797" s="8"/>
      <c r="N797" s="8"/>
      <c r="O797" s="8"/>
      <c r="P797" s="8"/>
      <c r="Q797" s="8"/>
      <c r="R797" s="8"/>
      <c r="S797" s="8"/>
      <c r="T797" s="8"/>
      <c r="U797" s="8"/>
      <c r="V797" s="8"/>
      <c r="W797" s="8"/>
      <c r="X797" s="8"/>
      <c r="Y797" s="8"/>
      <c r="Z797" s="8"/>
      <c r="AA797" s="8"/>
      <c r="AB797" s="8"/>
      <c r="AC797" s="8"/>
      <c r="AD797" s="8"/>
    </row>
    <row r="798" spans="1:30" ht="12.75" customHeight="1">
      <c r="A798" s="8"/>
      <c r="B798" s="5"/>
      <c r="C798" s="5"/>
      <c r="D798" s="5"/>
      <c r="E798" s="8" t="e">
        <f>VLOOKUP($D798,#REF!,2,0)</f>
        <v>#REF!</v>
      </c>
      <c r="F798" s="8" t="e">
        <f>VLOOKUP($D798,#REF!,3,0)</f>
        <v>#REF!</v>
      </c>
      <c r="G798" s="8"/>
      <c r="H798" s="8" t="s">
        <v>14</v>
      </c>
      <c r="I798" s="8" t="s">
        <v>1854</v>
      </c>
      <c r="J798" s="8" t="str">
        <f t="shared" si="4"/>
        <v>_- _B00M_CANNONS_</v>
      </c>
      <c r="K798" s="8"/>
      <c r="L798" s="8"/>
      <c r="M798" s="8"/>
      <c r="N798" s="8"/>
      <c r="O798" s="8"/>
      <c r="P798" s="8"/>
      <c r="Q798" s="8"/>
      <c r="R798" s="8"/>
      <c r="S798" s="8"/>
      <c r="T798" s="8"/>
      <c r="U798" s="8"/>
      <c r="V798" s="8"/>
      <c r="W798" s="8"/>
      <c r="X798" s="8"/>
      <c r="Y798" s="8"/>
      <c r="Z798" s="8"/>
      <c r="AA798" s="8"/>
      <c r="AB798" s="8"/>
      <c r="AC798" s="8"/>
      <c r="AD798" s="8"/>
    </row>
    <row r="799" spans="1:30" ht="12.75" customHeight="1">
      <c r="A799" s="8"/>
      <c r="B799" s="5"/>
      <c r="C799" s="5"/>
      <c r="D799" s="5"/>
      <c r="E799" s="8" t="e">
        <f>VLOOKUP($D799,#REF!,2,0)</f>
        <v>#REF!</v>
      </c>
      <c r="F799" s="8" t="e">
        <f>VLOOKUP($D799,#REF!,3,0)</f>
        <v>#REF!</v>
      </c>
      <c r="G799" s="8"/>
      <c r="H799" s="8" t="s">
        <v>14</v>
      </c>
      <c r="I799" s="8" t="s">
        <v>1854</v>
      </c>
      <c r="J799" s="8" t="str">
        <f t="shared" si="4"/>
        <v>_- _B00M_CANNONS_</v>
      </c>
      <c r="K799" s="8"/>
      <c r="L799" s="8"/>
      <c r="M799" s="8"/>
      <c r="N799" s="8"/>
      <c r="O799" s="8"/>
      <c r="P799" s="8"/>
      <c r="Q799" s="8"/>
      <c r="R799" s="8"/>
      <c r="S799" s="8"/>
      <c r="T799" s="8"/>
      <c r="U799" s="8"/>
      <c r="V799" s="8"/>
      <c r="W799" s="8"/>
      <c r="X799" s="8"/>
      <c r="Y799" s="8"/>
      <c r="Z799" s="8"/>
      <c r="AA799" s="8"/>
      <c r="AB799" s="8"/>
      <c r="AC799" s="8"/>
      <c r="AD799" s="8"/>
    </row>
    <row r="800" spans="1:30" ht="12.75" customHeight="1">
      <c r="A800" s="8"/>
      <c r="B800" s="5"/>
      <c r="C800" s="5"/>
      <c r="D800" s="5"/>
      <c r="E800" s="8" t="e">
        <f>VLOOKUP($D800,#REF!,2,0)</f>
        <v>#REF!</v>
      </c>
      <c r="F800" s="8" t="e">
        <f>VLOOKUP($D800,#REF!,3,0)</f>
        <v>#REF!</v>
      </c>
      <c r="G800" s="8"/>
      <c r="H800" s="8" t="s">
        <v>14</v>
      </c>
      <c r="I800" s="8" t="s">
        <v>1854</v>
      </c>
      <c r="J800" s="8" t="str">
        <f t="shared" si="4"/>
        <v>_- _B00M_CANNONS_</v>
      </c>
      <c r="K800" s="8"/>
      <c r="L800" s="8"/>
      <c r="M800" s="8"/>
      <c r="N800" s="8"/>
      <c r="O800" s="8"/>
      <c r="P800" s="8"/>
      <c r="Q800" s="8"/>
      <c r="R800" s="8"/>
      <c r="S800" s="8"/>
      <c r="T800" s="8"/>
      <c r="U800" s="8"/>
      <c r="V800" s="8"/>
      <c r="W800" s="8"/>
      <c r="X800" s="8"/>
      <c r="Y800" s="8"/>
      <c r="Z800" s="8"/>
      <c r="AA800" s="8"/>
      <c r="AB800" s="8"/>
      <c r="AC800" s="8"/>
      <c r="AD800" s="8"/>
    </row>
    <row r="801" spans="1:30" ht="12.75" customHeight="1">
      <c r="A801" s="8"/>
      <c r="B801" s="5"/>
      <c r="C801" s="5"/>
      <c r="D801" s="5"/>
      <c r="E801" s="8" t="e">
        <f>VLOOKUP($D801,#REF!,2,0)</f>
        <v>#REF!</v>
      </c>
      <c r="F801" s="8" t="e">
        <f>VLOOKUP($D801,#REF!,3,0)</f>
        <v>#REF!</v>
      </c>
      <c r="G801" s="8"/>
      <c r="H801" s="8" t="s">
        <v>14</v>
      </c>
      <c r="I801" s="8" t="s">
        <v>1854</v>
      </c>
      <c r="J801" s="8" t="str">
        <f t="shared" si="4"/>
        <v>_- _B00M_CANNONS_</v>
      </c>
      <c r="K801" s="8"/>
      <c r="L801" s="8"/>
      <c r="M801" s="8"/>
      <c r="N801" s="8"/>
      <c r="O801" s="8"/>
      <c r="P801" s="8"/>
      <c r="Q801" s="8"/>
      <c r="R801" s="8"/>
      <c r="S801" s="8"/>
      <c r="T801" s="8"/>
      <c r="U801" s="8"/>
      <c r="V801" s="8"/>
      <c r="W801" s="8"/>
      <c r="X801" s="8"/>
      <c r="Y801" s="8"/>
      <c r="Z801" s="8"/>
      <c r="AA801" s="8"/>
      <c r="AB801" s="8"/>
      <c r="AC801" s="8"/>
      <c r="AD801" s="8"/>
    </row>
    <row r="802" spans="1:30" ht="12.75" customHeight="1">
      <c r="A802" s="8"/>
      <c r="B802" s="5"/>
      <c r="C802" s="5"/>
      <c r="D802" s="5"/>
      <c r="E802" s="8" t="e">
        <f>VLOOKUP($D802,#REF!,2,0)</f>
        <v>#REF!</v>
      </c>
      <c r="F802" s="8" t="e">
        <f>VLOOKUP($D802,#REF!,3,0)</f>
        <v>#REF!</v>
      </c>
      <c r="G802" s="8"/>
      <c r="H802" s="8" t="s">
        <v>14</v>
      </c>
      <c r="I802" s="8" t="s">
        <v>1854</v>
      </c>
      <c r="J802" s="8" t="str">
        <f t="shared" si="4"/>
        <v>_- _B00M_CANNONS_</v>
      </c>
      <c r="K802" s="8"/>
      <c r="L802" s="8"/>
      <c r="M802" s="8"/>
      <c r="N802" s="8"/>
      <c r="O802" s="8"/>
      <c r="P802" s="8"/>
      <c r="Q802" s="8"/>
      <c r="R802" s="8"/>
      <c r="S802" s="8"/>
      <c r="T802" s="8"/>
      <c r="U802" s="8"/>
      <c r="V802" s="8"/>
      <c r="W802" s="8"/>
      <c r="X802" s="8"/>
      <c r="Y802" s="8"/>
      <c r="Z802" s="8"/>
      <c r="AA802" s="8"/>
      <c r="AB802" s="8"/>
      <c r="AC802" s="8"/>
      <c r="AD802" s="8"/>
    </row>
    <row r="803" spans="1:30" ht="12.75" customHeight="1">
      <c r="A803" s="8"/>
      <c r="B803" s="5"/>
      <c r="C803" s="5"/>
      <c r="D803" s="5"/>
      <c r="E803" s="8" t="e">
        <f>VLOOKUP($D803,#REF!,2,0)</f>
        <v>#REF!</v>
      </c>
      <c r="F803" s="8" t="e">
        <f>VLOOKUP($D803,#REF!,3,0)</f>
        <v>#REF!</v>
      </c>
      <c r="G803" s="8"/>
      <c r="H803" s="8" t="s">
        <v>14</v>
      </c>
      <c r="I803" s="8" t="s">
        <v>1854</v>
      </c>
      <c r="J803" s="8" t="str">
        <f t="shared" si="4"/>
        <v>_- _B00M_CANNONS_</v>
      </c>
      <c r="K803" s="8"/>
      <c r="L803" s="8"/>
      <c r="M803" s="8"/>
      <c r="N803" s="8"/>
      <c r="O803" s="8"/>
      <c r="P803" s="8"/>
      <c r="Q803" s="8"/>
      <c r="R803" s="8"/>
      <c r="S803" s="8"/>
      <c r="T803" s="8"/>
      <c r="U803" s="8"/>
      <c r="V803" s="8"/>
      <c r="W803" s="8"/>
      <c r="X803" s="8"/>
      <c r="Y803" s="8"/>
      <c r="Z803" s="8"/>
      <c r="AA803" s="8"/>
      <c r="AB803" s="8"/>
      <c r="AC803" s="8"/>
      <c r="AD803" s="8"/>
    </row>
    <row r="804" spans="1:30" ht="12.75" customHeight="1">
      <c r="A804" s="8"/>
      <c r="B804" s="5"/>
      <c r="C804" s="5"/>
      <c r="D804" s="5"/>
      <c r="E804" s="8" t="e">
        <f>VLOOKUP($D804,#REF!,2,0)</f>
        <v>#REF!</v>
      </c>
      <c r="F804" s="8" t="e">
        <f>VLOOKUP($D804,#REF!,3,0)</f>
        <v>#REF!</v>
      </c>
      <c r="G804" s="8"/>
      <c r="H804" s="8" t="s">
        <v>14</v>
      </c>
      <c r="I804" s="8" t="s">
        <v>1854</v>
      </c>
      <c r="J804" s="8" t="str">
        <f t="shared" si="4"/>
        <v>_- _B00M_CANNONS_</v>
      </c>
      <c r="K804" s="8"/>
      <c r="L804" s="8"/>
      <c r="M804" s="8"/>
      <c r="N804" s="8"/>
      <c r="O804" s="8"/>
      <c r="P804" s="8"/>
      <c r="Q804" s="8"/>
      <c r="R804" s="8"/>
      <c r="S804" s="8"/>
      <c r="T804" s="8"/>
      <c r="U804" s="8"/>
      <c r="V804" s="8"/>
      <c r="W804" s="8"/>
      <c r="X804" s="8"/>
      <c r="Y804" s="8"/>
      <c r="Z804" s="8"/>
      <c r="AA804" s="8"/>
      <c r="AB804" s="8"/>
      <c r="AC804" s="8"/>
      <c r="AD804" s="8"/>
    </row>
    <row r="805" spans="1:30" ht="12.75" customHeight="1">
      <c r="A805" s="8"/>
      <c r="B805" s="5"/>
      <c r="C805" s="5"/>
      <c r="D805" s="5"/>
      <c r="E805" s="8" t="e">
        <f>VLOOKUP($D805,#REF!,2,0)</f>
        <v>#REF!</v>
      </c>
      <c r="F805" s="8" t="e">
        <f>VLOOKUP($D805,#REF!,3,0)</f>
        <v>#REF!</v>
      </c>
      <c r="G805" s="8"/>
      <c r="H805" s="8" t="s">
        <v>14</v>
      </c>
      <c r="I805" s="8" t="s">
        <v>1854</v>
      </c>
      <c r="J805" s="8" t="str">
        <f t="shared" si="4"/>
        <v>_- _B00M_CANNONS_</v>
      </c>
      <c r="K805" s="8"/>
      <c r="L805" s="8"/>
      <c r="M805" s="8"/>
      <c r="N805" s="8"/>
      <c r="O805" s="8"/>
      <c r="P805" s="8"/>
      <c r="Q805" s="8"/>
      <c r="R805" s="8"/>
      <c r="S805" s="8"/>
      <c r="T805" s="8"/>
      <c r="U805" s="8"/>
      <c r="V805" s="8"/>
      <c r="W805" s="8"/>
      <c r="X805" s="8"/>
      <c r="Y805" s="8"/>
      <c r="Z805" s="8"/>
      <c r="AA805" s="8"/>
      <c r="AB805" s="8"/>
      <c r="AC805" s="8"/>
      <c r="AD805" s="8"/>
    </row>
    <row r="806" spans="1:30" ht="12.75" customHeight="1">
      <c r="A806" s="8"/>
      <c r="B806" s="5"/>
      <c r="C806" s="5"/>
      <c r="D806" s="5"/>
      <c r="E806" s="8" t="e">
        <f>VLOOKUP($D806,#REF!,2,0)</f>
        <v>#REF!</v>
      </c>
      <c r="F806" s="8" t="e">
        <f>VLOOKUP($D806,#REF!,3,0)</f>
        <v>#REF!</v>
      </c>
      <c r="G806" s="8"/>
      <c r="H806" s="8" t="s">
        <v>14</v>
      </c>
      <c r="I806" s="8" t="s">
        <v>1854</v>
      </c>
      <c r="J806" s="8" t="str">
        <f t="shared" si="4"/>
        <v>_- _B00M_CANNONS_</v>
      </c>
      <c r="K806" s="8"/>
      <c r="L806" s="8"/>
      <c r="M806" s="8"/>
      <c r="N806" s="8"/>
      <c r="O806" s="8"/>
      <c r="P806" s="8"/>
      <c r="Q806" s="8"/>
      <c r="R806" s="8"/>
      <c r="S806" s="8"/>
      <c r="T806" s="8"/>
      <c r="U806" s="8"/>
      <c r="V806" s="8"/>
      <c r="W806" s="8"/>
      <c r="X806" s="8"/>
      <c r="Y806" s="8"/>
      <c r="Z806" s="8"/>
      <c r="AA806" s="8"/>
      <c r="AB806" s="8"/>
      <c r="AC806" s="8"/>
      <c r="AD806" s="8"/>
    </row>
    <row r="807" spans="1:30" ht="12.75" customHeight="1">
      <c r="A807" s="8"/>
      <c r="B807" s="5"/>
      <c r="C807" s="5"/>
      <c r="D807" s="5"/>
      <c r="E807" s="8" t="e">
        <f>VLOOKUP($D807,#REF!,2,0)</f>
        <v>#REF!</v>
      </c>
      <c r="F807" s="8" t="e">
        <f>VLOOKUP($D807,#REF!,3,0)</f>
        <v>#REF!</v>
      </c>
      <c r="G807" s="8"/>
      <c r="H807" s="8" t="s">
        <v>14</v>
      </c>
      <c r="I807" s="8" t="s">
        <v>1854</v>
      </c>
      <c r="J807" s="8" t="str">
        <f t="shared" si="4"/>
        <v>_- _B00M_CANNONS_</v>
      </c>
      <c r="K807" s="8"/>
      <c r="L807" s="8"/>
      <c r="M807" s="8"/>
      <c r="N807" s="8"/>
      <c r="O807" s="8"/>
      <c r="P807" s="8"/>
      <c r="Q807" s="8"/>
      <c r="R807" s="8"/>
      <c r="S807" s="8"/>
      <c r="T807" s="8"/>
      <c r="U807" s="8"/>
      <c r="V807" s="8"/>
      <c r="W807" s="8"/>
      <c r="X807" s="8"/>
      <c r="Y807" s="8"/>
      <c r="Z807" s="8"/>
      <c r="AA807" s="8"/>
      <c r="AB807" s="8"/>
      <c r="AC807" s="8"/>
      <c r="AD807" s="8"/>
    </row>
    <row r="808" spans="1:30" ht="12.75" customHeight="1">
      <c r="A808" s="8"/>
      <c r="B808" s="5"/>
      <c r="C808" s="5"/>
      <c r="D808" s="5"/>
      <c r="E808" s="8" t="e">
        <f>VLOOKUP($D808,#REF!,2,0)</f>
        <v>#REF!</v>
      </c>
      <c r="F808" s="8" t="e">
        <f>VLOOKUP($D808,#REF!,3,0)</f>
        <v>#REF!</v>
      </c>
      <c r="G808" s="8"/>
      <c r="H808" s="8" t="s">
        <v>14</v>
      </c>
      <c r="I808" s="8" t="s">
        <v>1854</v>
      </c>
      <c r="J808" s="8" t="str">
        <f t="shared" si="4"/>
        <v>_- _B00M_CANNONS_</v>
      </c>
      <c r="K808" s="8"/>
      <c r="L808" s="8"/>
      <c r="M808" s="8"/>
      <c r="N808" s="8"/>
      <c r="O808" s="8"/>
      <c r="P808" s="8"/>
      <c r="Q808" s="8"/>
      <c r="R808" s="8"/>
      <c r="S808" s="8"/>
      <c r="T808" s="8"/>
      <c r="U808" s="8"/>
      <c r="V808" s="8"/>
      <c r="W808" s="8"/>
      <c r="X808" s="8"/>
      <c r="Y808" s="8"/>
      <c r="Z808" s="8"/>
      <c r="AA808" s="8"/>
      <c r="AB808" s="8"/>
      <c r="AC808" s="8"/>
      <c r="AD808" s="8"/>
    </row>
    <row r="809" spans="1:30" ht="12.75" customHeight="1">
      <c r="A809" s="8"/>
      <c r="B809" s="5"/>
      <c r="C809" s="5"/>
      <c r="D809" s="5"/>
      <c r="E809" s="8" t="e">
        <f>VLOOKUP($D809,#REF!,2,0)</f>
        <v>#REF!</v>
      </c>
      <c r="F809" s="8" t="e">
        <f>VLOOKUP($D809,#REF!,3,0)</f>
        <v>#REF!</v>
      </c>
      <c r="G809" s="8"/>
      <c r="H809" s="8" t="s">
        <v>14</v>
      </c>
      <c r="I809" s="8" t="s">
        <v>1854</v>
      </c>
      <c r="J809" s="8" t="str">
        <f t="shared" si="4"/>
        <v>_- _B00M_CANNONS_</v>
      </c>
      <c r="K809" s="8"/>
      <c r="L809" s="8"/>
      <c r="M809" s="8"/>
      <c r="N809" s="8"/>
      <c r="O809" s="8"/>
      <c r="P809" s="8"/>
      <c r="Q809" s="8"/>
      <c r="R809" s="8"/>
      <c r="S809" s="8"/>
      <c r="T809" s="8"/>
      <c r="U809" s="8"/>
      <c r="V809" s="8"/>
      <c r="W809" s="8"/>
      <c r="X809" s="8"/>
      <c r="Y809" s="8"/>
      <c r="Z809" s="8"/>
      <c r="AA809" s="8"/>
      <c r="AB809" s="8"/>
      <c r="AC809" s="8"/>
      <c r="AD809" s="8"/>
    </row>
    <row r="810" spans="1:30" ht="12.75" customHeight="1">
      <c r="A810" s="8"/>
      <c r="B810" s="5"/>
      <c r="C810" s="5"/>
      <c r="D810" s="5"/>
      <c r="E810" s="8" t="e">
        <f>VLOOKUP($D810,#REF!,2,0)</f>
        <v>#REF!</v>
      </c>
      <c r="F810" s="8" t="e">
        <f>VLOOKUP($D810,#REF!,3,0)</f>
        <v>#REF!</v>
      </c>
      <c r="G810" s="8"/>
      <c r="H810" s="8" t="s">
        <v>14</v>
      </c>
      <c r="I810" s="8" t="s">
        <v>1854</v>
      </c>
      <c r="J810" s="8" t="str">
        <f t="shared" si="4"/>
        <v>_- _B00M_CANNONS_</v>
      </c>
      <c r="K810" s="8"/>
      <c r="L810" s="8"/>
      <c r="M810" s="8"/>
      <c r="N810" s="8"/>
      <c r="O810" s="8"/>
      <c r="P810" s="8"/>
      <c r="Q810" s="8"/>
      <c r="R810" s="8"/>
      <c r="S810" s="8"/>
      <c r="T810" s="8"/>
      <c r="U810" s="8"/>
      <c r="V810" s="8"/>
      <c r="W810" s="8"/>
      <c r="X810" s="8"/>
      <c r="Y810" s="8"/>
      <c r="Z810" s="8"/>
      <c r="AA810" s="8"/>
      <c r="AB810" s="8"/>
      <c r="AC810" s="8"/>
      <c r="AD810" s="8"/>
    </row>
    <row r="811" spans="1:30" ht="12.75" customHeight="1">
      <c r="A811" s="8"/>
      <c r="B811" s="5"/>
      <c r="C811" s="5"/>
      <c r="D811" s="5"/>
      <c r="E811" s="8" t="e">
        <f>VLOOKUP($D811,#REF!,2,0)</f>
        <v>#REF!</v>
      </c>
      <c r="F811" s="8" t="e">
        <f>VLOOKUP($D811,#REF!,3,0)</f>
        <v>#REF!</v>
      </c>
      <c r="G811" s="8"/>
      <c r="H811" s="8" t="s">
        <v>14</v>
      </c>
      <c r="I811" s="8" t="s">
        <v>1854</v>
      </c>
      <c r="J811" s="8" t="str">
        <f t="shared" si="4"/>
        <v>_- _B00M_CANNONS_</v>
      </c>
      <c r="K811" s="8"/>
      <c r="L811" s="8"/>
      <c r="M811" s="8"/>
      <c r="N811" s="8"/>
      <c r="O811" s="8"/>
      <c r="P811" s="8"/>
      <c r="Q811" s="8"/>
      <c r="R811" s="8"/>
      <c r="S811" s="8"/>
      <c r="T811" s="8"/>
      <c r="U811" s="8"/>
      <c r="V811" s="8"/>
      <c r="W811" s="8"/>
      <c r="X811" s="8"/>
      <c r="Y811" s="8"/>
      <c r="Z811" s="8"/>
      <c r="AA811" s="8"/>
      <c r="AB811" s="8"/>
      <c r="AC811" s="8"/>
      <c r="AD811" s="8"/>
    </row>
    <row r="812" spans="1:30" ht="12.75" customHeight="1">
      <c r="A812" s="8"/>
      <c r="B812" s="5"/>
      <c r="C812" s="5"/>
      <c r="D812" s="5"/>
      <c r="E812" s="8" t="e">
        <f>VLOOKUP($D812,#REF!,2,0)</f>
        <v>#REF!</v>
      </c>
      <c r="F812" s="8" t="e">
        <f>VLOOKUP($D812,#REF!,3,0)</f>
        <v>#REF!</v>
      </c>
      <c r="G812" s="8"/>
      <c r="H812" s="8" t="s">
        <v>14</v>
      </c>
      <c r="I812" s="8" t="s">
        <v>1854</v>
      </c>
      <c r="J812" s="8" t="str">
        <f t="shared" si="4"/>
        <v>_- _B00M_CANNONS_</v>
      </c>
      <c r="K812" s="8"/>
      <c r="L812" s="8"/>
      <c r="M812" s="8"/>
      <c r="N812" s="8"/>
      <c r="O812" s="8"/>
      <c r="P812" s="8"/>
      <c r="Q812" s="8"/>
      <c r="R812" s="8"/>
      <c r="S812" s="8"/>
      <c r="T812" s="8"/>
      <c r="U812" s="8"/>
      <c r="V812" s="8"/>
      <c r="W812" s="8"/>
      <c r="X812" s="8"/>
      <c r="Y812" s="8"/>
      <c r="Z812" s="8"/>
      <c r="AA812" s="8"/>
      <c r="AB812" s="8"/>
      <c r="AC812" s="8"/>
      <c r="AD812" s="8"/>
    </row>
    <row r="813" spans="1:30" ht="12.75" customHeight="1">
      <c r="A813" s="8"/>
      <c r="B813" s="5"/>
      <c r="C813" s="5"/>
      <c r="D813" s="5"/>
      <c r="E813" s="8" t="e">
        <f>VLOOKUP($D813,#REF!,2,0)</f>
        <v>#REF!</v>
      </c>
      <c r="F813" s="8" t="e">
        <f>VLOOKUP($D813,#REF!,3,0)</f>
        <v>#REF!</v>
      </c>
      <c r="G813" s="8"/>
      <c r="H813" s="8" t="s">
        <v>14</v>
      </c>
      <c r="I813" s="8" t="s">
        <v>1854</v>
      </c>
      <c r="J813" s="8" t="str">
        <f t="shared" si="4"/>
        <v>_- _B00M_CANNONS_</v>
      </c>
      <c r="K813" s="8"/>
      <c r="L813" s="8"/>
      <c r="M813" s="8"/>
      <c r="N813" s="8"/>
      <c r="O813" s="8"/>
      <c r="P813" s="8"/>
      <c r="Q813" s="8"/>
      <c r="R813" s="8"/>
      <c r="S813" s="8"/>
      <c r="T813" s="8"/>
      <c r="U813" s="8"/>
      <c r="V813" s="8"/>
      <c r="W813" s="8"/>
      <c r="X813" s="8"/>
      <c r="Y813" s="8"/>
      <c r="Z813" s="8"/>
      <c r="AA813" s="8"/>
      <c r="AB813" s="8"/>
      <c r="AC813" s="8"/>
      <c r="AD813" s="8"/>
    </row>
    <row r="814" spans="1:30" ht="12.75" customHeight="1">
      <c r="A814" s="8"/>
      <c r="B814" s="5"/>
      <c r="C814" s="5"/>
      <c r="D814" s="5"/>
      <c r="E814" s="8" t="e">
        <f>VLOOKUP($D814,#REF!,2,0)</f>
        <v>#REF!</v>
      </c>
      <c r="F814" s="8" t="e">
        <f>VLOOKUP($D814,#REF!,3,0)</f>
        <v>#REF!</v>
      </c>
      <c r="G814" s="8"/>
      <c r="H814" s="8" t="s">
        <v>14</v>
      </c>
      <c r="I814" s="8" t="s">
        <v>1854</v>
      </c>
      <c r="J814" s="8" t="str">
        <f t="shared" si="4"/>
        <v>_- _B00M_CANNONS_</v>
      </c>
      <c r="K814" s="8"/>
      <c r="L814" s="8"/>
      <c r="M814" s="8"/>
      <c r="N814" s="8"/>
      <c r="O814" s="8"/>
      <c r="P814" s="8"/>
      <c r="Q814" s="8"/>
      <c r="R814" s="8"/>
      <c r="S814" s="8"/>
      <c r="T814" s="8"/>
      <c r="U814" s="8"/>
      <c r="V814" s="8"/>
      <c r="W814" s="8"/>
      <c r="X814" s="8"/>
      <c r="Y814" s="8"/>
      <c r="Z814" s="8"/>
      <c r="AA814" s="8"/>
      <c r="AB814" s="8"/>
      <c r="AC814" s="8"/>
      <c r="AD814" s="8"/>
    </row>
    <row r="815" spans="1:30" ht="12.75" customHeight="1">
      <c r="A815" s="8"/>
      <c r="B815" s="5"/>
      <c r="C815" s="5"/>
      <c r="D815" s="5"/>
      <c r="E815" s="8" t="e">
        <f>VLOOKUP($D815,#REF!,2,0)</f>
        <v>#REF!</v>
      </c>
      <c r="F815" s="8" t="e">
        <f>VLOOKUP($D815,#REF!,3,0)</f>
        <v>#REF!</v>
      </c>
      <c r="G815" s="8"/>
      <c r="H815" s="8" t="s">
        <v>14</v>
      </c>
      <c r="I815" s="8" t="s">
        <v>1854</v>
      </c>
      <c r="J815" s="8" t="str">
        <f t="shared" si="4"/>
        <v>_- _B00M_CANNONS_</v>
      </c>
      <c r="K815" s="8"/>
      <c r="L815" s="8"/>
      <c r="M815" s="8"/>
      <c r="N815" s="8"/>
      <c r="O815" s="8"/>
      <c r="P815" s="8"/>
      <c r="Q815" s="8"/>
      <c r="R815" s="8"/>
      <c r="S815" s="8"/>
      <c r="T815" s="8"/>
      <c r="U815" s="8"/>
      <c r="V815" s="8"/>
      <c r="W815" s="8"/>
      <c r="X815" s="8"/>
      <c r="Y815" s="8"/>
      <c r="Z815" s="8"/>
      <c r="AA815" s="8"/>
      <c r="AB815" s="8"/>
      <c r="AC815" s="8"/>
      <c r="AD815" s="8"/>
    </row>
    <row r="816" spans="1:30" ht="12.75" customHeight="1">
      <c r="A816" s="8"/>
      <c r="B816" s="5"/>
      <c r="C816" s="5"/>
      <c r="D816" s="5"/>
      <c r="E816" s="8" t="e">
        <f>VLOOKUP($D816,#REF!,2,0)</f>
        <v>#REF!</v>
      </c>
      <c r="F816" s="8" t="e">
        <f>VLOOKUP($D816,#REF!,3,0)</f>
        <v>#REF!</v>
      </c>
      <c r="G816" s="8"/>
      <c r="H816" s="8" t="s">
        <v>14</v>
      </c>
      <c r="I816" s="8" t="s">
        <v>1854</v>
      </c>
      <c r="J816" s="8" t="str">
        <f t="shared" si="4"/>
        <v>_- _B00M_CANNONS_</v>
      </c>
      <c r="K816" s="8"/>
      <c r="L816" s="8"/>
      <c r="M816" s="8"/>
      <c r="N816" s="8"/>
      <c r="O816" s="8"/>
      <c r="P816" s="8"/>
      <c r="Q816" s="8"/>
      <c r="R816" s="8"/>
      <c r="S816" s="8"/>
      <c r="T816" s="8"/>
      <c r="U816" s="8"/>
      <c r="V816" s="8"/>
      <c r="W816" s="8"/>
      <c r="X816" s="8"/>
      <c r="Y816" s="8"/>
      <c r="Z816" s="8"/>
      <c r="AA816" s="8"/>
      <c r="AB816" s="8"/>
      <c r="AC816" s="8"/>
      <c r="AD816" s="8"/>
    </row>
    <row r="817" spans="1:30" ht="12.75" customHeight="1">
      <c r="A817" s="8"/>
      <c r="B817" s="5"/>
      <c r="C817" s="5"/>
      <c r="D817" s="5"/>
      <c r="E817" s="8" t="e">
        <f>VLOOKUP($D817,#REF!,2,0)</f>
        <v>#REF!</v>
      </c>
      <c r="F817" s="8" t="e">
        <f>VLOOKUP($D817,#REF!,3,0)</f>
        <v>#REF!</v>
      </c>
      <c r="G817" s="8"/>
      <c r="H817" s="8" t="s">
        <v>14</v>
      </c>
      <c r="I817" s="8" t="s">
        <v>1854</v>
      </c>
      <c r="J817" s="8" t="str">
        <f t="shared" si="4"/>
        <v>_- _B00M_CANNONS_</v>
      </c>
      <c r="K817" s="8"/>
      <c r="L817" s="8"/>
      <c r="M817" s="8"/>
      <c r="N817" s="8"/>
      <c r="O817" s="8"/>
      <c r="P817" s="8"/>
      <c r="Q817" s="8"/>
      <c r="R817" s="8"/>
      <c r="S817" s="8"/>
      <c r="T817" s="8"/>
      <c r="U817" s="8"/>
      <c r="V817" s="8"/>
      <c r="W817" s="8"/>
      <c r="X817" s="8"/>
      <c r="Y817" s="8"/>
      <c r="Z817" s="8"/>
      <c r="AA817" s="8"/>
      <c r="AB817" s="8"/>
      <c r="AC817" s="8"/>
      <c r="AD817" s="8"/>
    </row>
    <row r="818" spans="1:30" ht="12.75" customHeight="1">
      <c r="A818" s="8"/>
      <c r="B818" s="5"/>
      <c r="C818" s="5"/>
      <c r="D818" s="5"/>
      <c r="E818" s="8" t="e">
        <f>VLOOKUP($D818,#REF!,2,0)</f>
        <v>#REF!</v>
      </c>
      <c r="F818" s="8" t="e">
        <f>VLOOKUP($D818,#REF!,3,0)</f>
        <v>#REF!</v>
      </c>
      <c r="G818" s="8"/>
      <c r="H818" s="8" t="s">
        <v>14</v>
      </c>
      <c r="I818" s="8" t="s">
        <v>1854</v>
      </c>
      <c r="J818" s="8" t="str">
        <f t="shared" si="4"/>
        <v>_- _B00M_CANNONS_</v>
      </c>
      <c r="K818" s="8"/>
      <c r="L818" s="8"/>
      <c r="M818" s="8"/>
      <c r="N818" s="8"/>
      <c r="O818" s="8"/>
      <c r="P818" s="8"/>
      <c r="Q818" s="8"/>
      <c r="R818" s="8"/>
      <c r="S818" s="8"/>
      <c r="T818" s="8"/>
      <c r="U818" s="8"/>
      <c r="V818" s="8"/>
      <c r="W818" s="8"/>
      <c r="X818" s="8"/>
      <c r="Y818" s="8"/>
      <c r="Z818" s="8"/>
      <c r="AA818" s="8"/>
      <c r="AB818" s="8"/>
      <c r="AC818" s="8"/>
      <c r="AD818" s="8"/>
    </row>
    <row r="819" spans="1:30" ht="12.75" customHeight="1">
      <c r="A819" s="8"/>
      <c r="B819" s="5"/>
      <c r="C819" s="5"/>
      <c r="D819" s="5"/>
      <c r="E819" s="8" t="e">
        <f>VLOOKUP($D819,#REF!,2,0)</f>
        <v>#REF!</v>
      </c>
      <c r="F819" s="8" t="e">
        <f>VLOOKUP($D819,#REF!,3,0)</f>
        <v>#REF!</v>
      </c>
      <c r="G819" s="8"/>
      <c r="H819" s="8" t="s">
        <v>14</v>
      </c>
      <c r="I819" s="8" t="s">
        <v>1854</v>
      </c>
      <c r="J819" s="8" t="str">
        <f t="shared" ref="J819:J985" si="5">D819&amp;"_"&amp;G819&amp;"-"&amp;B819&amp;"_"&amp;H819&amp;"_"&amp;I819&amp;"_"&amp;A819</f>
        <v>_-_B00M_CANNONS_</v>
      </c>
      <c r="K819" s="8"/>
      <c r="L819" s="8"/>
      <c r="M819" s="8"/>
      <c r="N819" s="8"/>
      <c r="O819" s="8"/>
      <c r="P819" s="8"/>
      <c r="Q819" s="8"/>
      <c r="R819" s="8"/>
      <c r="S819" s="8"/>
      <c r="T819" s="8"/>
      <c r="U819" s="8"/>
      <c r="V819" s="8"/>
      <c r="W819" s="8"/>
      <c r="X819" s="8"/>
      <c r="Y819" s="8"/>
      <c r="Z819" s="8"/>
      <c r="AA819" s="8"/>
      <c r="AB819" s="8"/>
      <c r="AC819" s="8"/>
      <c r="AD819" s="8"/>
    </row>
    <row r="820" spans="1:30" ht="12.75" customHeight="1">
      <c r="A820" s="8"/>
      <c r="B820" s="5"/>
      <c r="C820" s="5"/>
      <c r="D820" s="5"/>
      <c r="E820" s="8" t="e">
        <f>VLOOKUP($D820,#REF!,2,0)</f>
        <v>#REF!</v>
      </c>
      <c r="F820" s="8" t="e">
        <f>VLOOKUP($D820,#REF!,3,0)</f>
        <v>#REF!</v>
      </c>
      <c r="G820" s="8"/>
      <c r="H820" s="8" t="s">
        <v>14</v>
      </c>
      <c r="I820" s="8" t="s">
        <v>1854</v>
      </c>
      <c r="J820" s="8" t="str">
        <f t="shared" si="5"/>
        <v>_-_B00M_CANNONS_</v>
      </c>
      <c r="K820" s="8"/>
      <c r="L820" s="8"/>
      <c r="M820" s="8"/>
      <c r="N820" s="8"/>
      <c r="O820" s="8"/>
      <c r="P820" s="8"/>
      <c r="Q820" s="8"/>
      <c r="R820" s="8"/>
      <c r="S820" s="8"/>
      <c r="T820" s="8"/>
      <c r="U820" s="8"/>
      <c r="V820" s="8"/>
      <c r="W820" s="8"/>
      <c r="X820" s="8"/>
      <c r="Y820" s="8"/>
      <c r="Z820" s="8"/>
      <c r="AA820" s="8"/>
      <c r="AB820" s="8"/>
      <c r="AC820" s="8"/>
      <c r="AD820" s="8"/>
    </row>
    <row r="821" spans="1:30" ht="12.75" customHeight="1">
      <c r="A821" s="8"/>
      <c r="B821" s="5"/>
      <c r="C821" s="5"/>
      <c r="D821" s="5"/>
      <c r="E821" s="8" t="e">
        <f>VLOOKUP($D821,#REF!,2,0)</f>
        <v>#REF!</v>
      </c>
      <c r="F821" s="8" t="e">
        <f>VLOOKUP($D821,#REF!,3,0)</f>
        <v>#REF!</v>
      </c>
      <c r="G821" s="8"/>
      <c r="H821" s="8" t="s">
        <v>14</v>
      </c>
      <c r="I821" s="8" t="s">
        <v>1854</v>
      </c>
      <c r="J821" s="8" t="str">
        <f t="shared" si="5"/>
        <v>_-_B00M_CANNONS_</v>
      </c>
      <c r="K821" s="8"/>
      <c r="L821" s="8"/>
      <c r="M821" s="8"/>
      <c r="N821" s="8"/>
      <c r="O821" s="8"/>
      <c r="P821" s="8"/>
      <c r="Q821" s="8"/>
      <c r="R821" s="8"/>
      <c r="S821" s="8"/>
      <c r="T821" s="8"/>
      <c r="U821" s="8"/>
      <c r="V821" s="8"/>
      <c r="W821" s="8"/>
      <c r="X821" s="8"/>
      <c r="Y821" s="8"/>
      <c r="Z821" s="8"/>
      <c r="AA821" s="8"/>
      <c r="AB821" s="8"/>
      <c r="AC821" s="8"/>
      <c r="AD821" s="8"/>
    </row>
    <row r="822" spans="1:30" ht="12.75" customHeight="1">
      <c r="A822" s="8"/>
      <c r="B822" s="5"/>
      <c r="C822" s="5"/>
      <c r="D822" s="5"/>
      <c r="E822" s="8" t="e">
        <f>VLOOKUP($D822,#REF!,2,0)</f>
        <v>#REF!</v>
      </c>
      <c r="F822" s="8" t="e">
        <f>VLOOKUP($D822,#REF!,3,0)</f>
        <v>#REF!</v>
      </c>
      <c r="G822" s="8"/>
      <c r="H822" s="8" t="s">
        <v>14</v>
      </c>
      <c r="I822" s="8" t="s">
        <v>1854</v>
      </c>
      <c r="J822" s="8" t="str">
        <f t="shared" si="5"/>
        <v>_-_B00M_CANNONS_</v>
      </c>
      <c r="K822" s="8"/>
      <c r="L822" s="8"/>
      <c r="M822" s="8"/>
      <c r="N822" s="8"/>
      <c r="O822" s="8"/>
      <c r="P822" s="8"/>
      <c r="Q822" s="8"/>
      <c r="R822" s="8"/>
      <c r="S822" s="8"/>
      <c r="T822" s="8"/>
      <c r="U822" s="8"/>
      <c r="V822" s="8"/>
      <c r="W822" s="8"/>
      <c r="X822" s="8"/>
      <c r="Y822" s="8"/>
      <c r="Z822" s="8"/>
      <c r="AA822" s="8"/>
      <c r="AB822" s="8"/>
      <c r="AC822" s="8"/>
      <c r="AD822" s="8"/>
    </row>
    <row r="823" spans="1:30" ht="12.75" customHeight="1">
      <c r="A823" s="8"/>
      <c r="B823" s="5"/>
      <c r="C823" s="5"/>
      <c r="D823" s="5"/>
      <c r="E823" s="8" t="e">
        <f>VLOOKUP($D823,#REF!,2,0)</f>
        <v>#REF!</v>
      </c>
      <c r="F823" s="8" t="e">
        <f>VLOOKUP($D823,#REF!,3,0)</f>
        <v>#REF!</v>
      </c>
      <c r="G823" s="8"/>
      <c r="H823" s="8" t="s">
        <v>14</v>
      </c>
      <c r="I823" s="8" t="s">
        <v>1854</v>
      </c>
      <c r="J823" s="8" t="str">
        <f t="shared" si="5"/>
        <v>_-_B00M_CANNONS_</v>
      </c>
      <c r="K823" s="8"/>
      <c r="L823" s="8"/>
      <c r="M823" s="8"/>
      <c r="N823" s="8"/>
      <c r="O823" s="8"/>
      <c r="P823" s="8"/>
      <c r="Q823" s="8"/>
      <c r="R823" s="8"/>
      <c r="S823" s="8"/>
      <c r="T823" s="8"/>
      <c r="U823" s="8"/>
      <c r="V823" s="8"/>
      <c r="W823" s="8"/>
      <c r="X823" s="8"/>
      <c r="Y823" s="8"/>
      <c r="Z823" s="8"/>
      <c r="AA823" s="8"/>
      <c r="AB823" s="8"/>
      <c r="AC823" s="8"/>
      <c r="AD823" s="8"/>
    </row>
    <row r="824" spans="1:30" ht="12.75" customHeight="1">
      <c r="A824" s="8"/>
      <c r="B824" s="5"/>
      <c r="C824" s="5"/>
      <c r="D824" s="5"/>
      <c r="E824" s="8" t="e">
        <f>VLOOKUP($D824,#REF!,2,0)</f>
        <v>#REF!</v>
      </c>
      <c r="F824" s="8" t="e">
        <f>VLOOKUP($D824,#REF!,3,0)</f>
        <v>#REF!</v>
      </c>
      <c r="G824" s="8"/>
      <c r="H824" s="8" t="s">
        <v>14</v>
      </c>
      <c r="I824" s="8" t="s">
        <v>1854</v>
      </c>
      <c r="J824" s="8" t="str">
        <f t="shared" si="5"/>
        <v>_-_B00M_CANNONS_</v>
      </c>
      <c r="K824" s="8"/>
      <c r="L824" s="8"/>
      <c r="M824" s="8"/>
      <c r="N824" s="8"/>
      <c r="O824" s="8"/>
      <c r="P824" s="8"/>
      <c r="Q824" s="8"/>
      <c r="R824" s="8"/>
      <c r="S824" s="8"/>
      <c r="T824" s="8"/>
      <c r="U824" s="8"/>
      <c r="V824" s="8"/>
      <c r="W824" s="8"/>
      <c r="X824" s="8"/>
      <c r="Y824" s="8"/>
      <c r="Z824" s="8"/>
      <c r="AA824" s="8"/>
      <c r="AB824" s="8"/>
      <c r="AC824" s="8"/>
      <c r="AD824" s="8"/>
    </row>
    <row r="825" spans="1:30" ht="12.75" customHeight="1">
      <c r="A825" s="8"/>
      <c r="B825" s="5"/>
      <c r="C825" s="5"/>
      <c r="D825" s="5"/>
      <c r="E825" s="8" t="e">
        <f>VLOOKUP($D825,#REF!,2,0)</f>
        <v>#REF!</v>
      </c>
      <c r="F825" s="8" t="e">
        <f>VLOOKUP($D825,#REF!,3,0)</f>
        <v>#REF!</v>
      </c>
      <c r="G825" s="8"/>
      <c r="H825" s="8" t="s">
        <v>14</v>
      </c>
      <c r="I825" s="8" t="s">
        <v>1854</v>
      </c>
      <c r="J825" s="8" t="str">
        <f t="shared" si="5"/>
        <v>_-_B00M_CANNONS_</v>
      </c>
      <c r="K825" s="8"/>
      <c r="L825" s="8"/>
      <c r="M825" s="8"/>
      <c r="N825" s="8"/>
      <c r="O825" s="8"/>
      <c r="P825" s="8"/>
      <c r="Q825" s="8"/>
      <c r="R825" s="8"/>
      <c r="S825" s="8"/>
      <c r="T825" s="8"/>
      <c r="U825" s="8"/>
      <c r="V825" s="8"/>
      <c r="W825" s="8"/>
      <c r="X825" s="8"/>
      <c r="Y825" s="8"/>
      <c r="Z825" s="8"/>
      <c r="AA825" s="8"/>
      <c r="AB825" s="8"/>
      <c r="AC825" s="8"/>
      <c r="AD825" s="8"/>
    </row>
    <row r="826" spans="1:30" ht="12.75" customHeight="1">
      <c r="A826" s="8"/>
      <c r="B826" s="5"/>
      <c r="C826" s="5"/>
      <c r="D826" s="5"/>
      <c r="E826" s="8" t="e">
        <f>VLOOKUP($D826,#REF!,2,0)</f>
        <v>#REF!</v>
      </c>
      <c r="F826" s="8" t="e">
        <f>VLOOKUP($D826,#REF!,3,0)</f>
        <v>#REF!</v>
      </c>
      <c r="G826" s="8"/>
      <c r="H826" s="8" t="s">
        <v>14</v>
      </c>
      <c r="I826" s="8" t="s">
        <v>1854</v>
      </c>
      <c r="J826" s="8" t="str">
        <f t="shared" si="5"/>
        <v>_-_B00M_CANNONS_</v>
      </c>
      <c r="K826" s="8"/>
      <c r="L826" s="8"/>
      <c r="M826" s="8"/>
      <c r="N826" s="8"/>
      <c r="O826" s="8"/>
      <c r="P826" s="8"/>
      <c r="Q826" s="8"/>
      <c r="R826" s="8"/>
      <c r="S826" s="8"/>
      <c r="T826" s="8"/>
      <c r="U826" s="8"/>
      <c r="V826" s="8"/>
      <c r="W826" s="8"/>
      <c r="X826" s="8"/>
      <c r="Y826" s="8"/>
      <c r="Z826" s="8"/>
      <c r="AA826" s="8"/>
      <c r="AB826" s="8"/>
      <c r="AC826" s="8"/>
      <c r="AD826" s="8"/>
    </row>
    <row r="827" spans="1:30" ht="12.75" customHeight="1">
      <c r="A827" s="8"/>
      <c r="B827" s="5"/>
      <c r="C827" s="5"/>
      <c r="D827" s="5"/>
      <c r="E827" s="8" t="e">
        <f>VLOOKUP($D827,#REF!,2,0)</f>
        <v>#REF!</v>
      </c>
      <c r="F827" s="8" t="e">
        <f>VLOOKUP($D827,#REF!,3,0)</f>
        <v>#REF!</v>
      </c>
      <c r="G827" s="8"/>
      <c r="H827" s="8" t="s">
        <v>14</v>
      </c>
      <c r="I827" s="8" t="s">
        <v>1854</v>
      </c>
      <c r="J827" s="8" t="str">
        <f t="shared" si="5"/>
        <v>_-_B00M_CANNONS_</v>
      </c>
      <c r="K827" s="8"/>
      <c r="L827" s="8"/>
      <c r="M827" s="8"/>
      <c r="N827" s="8"/>
      <c r="O827" s="8"/>
      <c r="P827" s="8"/>
      <c r="Q827" s="8"/>
      <c r="R827" s="8"/>
      <c r="S827" s="8"/>
      <c r="T827" s="8"/>
      <c r="U827" s="8"/>
      <c r="V827" s="8"/>
      <c r="W827" s="8"/>
      <c r="X827" s="8"/>
      <c r="Y827" s="8"/>
      <c r="Z827" s="8"/>
      <c r="AA827" s="8"/>
      <c r="AB827" s="8"/>
      <c r="AC827" s="8"/>
      <c r="AD827" s="8"/>
    </row>
    <row r="828" spans="1:30" ht="12.75" customHeight="1">
      <c r="A828" s="8"/>
      <c r="B828" s="5"/>
      <c r="C828" s="5"/>
      <c r="D828" s="5"/>
      <c r="E828" s="8" t="e">
        <f>VLOOKUP($D828,#REF!,2,0)</f>
        <v>#REF!</v>
      </c>
      <c r="F828" s="8" t="e">
        <f>VLOOKUP($D828,#REF!,3,0)</f>
        <v>#REF!</v>
      </c>
      <c r="G828" s="8"/>
      <c r="H828" s="8" t="s">
        <v>14</v>
      </c>
      <c r="I828" s="8" t="s">
        <v>1854</v>
      </c>
      <c r="J828" s="8" t="str">
        <f t="shared" si="5"/>
        <v>_-_B00M_CANNONS_</v>
      </c>
      <c r="K828" s="8"/>
      <c r="L828" s="8"/>
      <c r="M828" s="8"/>
      <c r="N828" s="8"/>
      <c r="O828" s="8"/>
      <c r="P828" s="8"/>
      <c r="Q828" s="8"/>
      <c r="R828" s="8"/>
      <c r="S828" s="8"/>
      <c r="T828" s="8"/>
      <c r="U828" s="8"/>
      <c r="V828" s="8"/>
      <c r="W828" s="8"/>
      <c r="X828" s="8"/>
      <c r="Y828" s="8"/>
      <c r="Z828" s="8"/>
      <c r="AA828" s="8"/>
      <c r="AB828" s="8"/>
      <c r="AC828" s="8"/>
      <c r="AD828" s="8"/>
    </row>
    <row r="829" spans="1:30" ht="12.75" customHeight="1">
      <c r="A829" s="8"/>
      <c r="B829" s="5"/>
      <c r="C829" s="5"/>
      <c r="D829" s="5"/>
      <c r="E829" s="8" t="e">
        <f>VLOOKUP($D829,#REF!,2,0)</f>
        <v>#REF!</v>
      </c>
      <c r="F829" s="8" t="e">
        <f>VLOOKUP($D829,#REF!,3,0)</f>
        <v>#REF!</v>
      </c>
      <c r="G829" s="8"/>
      <c r="H829" s="8" t="s">
        <v>14</v>
      </c>
      <c r="I829" s="8" t="s">
        <v>1854</v>
      </c>
      <c r="J829" s="8" t="str">
        <f t="shared" si="5"/>
        <v>_-_B00M_CANNONS_</v>
      </c>
      <c r="K829" s="8"/>
      <c r="L829" s="8"/>
      <c r="M829" s="8"/>
      <c r="N829" s="8"/>
      <c r="O829" s="8"/>
      <c r="P829" s="8"/>
      <c r="Q829" s="8"/>
      <c r="R829" s="8"/>
      <c r="S829" s="8"/>
      <c r="T829" s="8"/>
      <c r="U829" s="8"/>
      <c r="V829" s="8"/>
      <c r="W829" s="8"/>
      <c r="X829" s="8"/>
      <c r="Y829" s="8"/>
      <c r="Z829" s="8"/>
      <c r="AA829" s="8"/>
      <c r="AB829" s="8"/>
      <c r="AC829" s="8"/>
      <c r="AD829" s="8"/>
    </row>
    <row r="830" spans="1:30" ht="12.75" customHeight="1">
      <c r="A830" s="8"/>
      <c r="B830" s="5"/>
      <c r="C830" s="5"/>
      <c r="D830" s="5"/>
      <c r="E830" s="8" t="e">
        <f>VLOOKUP($D830,#REF!,2,0)</f>
        <v>#REF!</v>
      </c>
      <c r="F830" s="8" t="e">
        <f>VLOOKUP($D830,#REF!,3,0)</f>
        <v>#REF!</v>
      </c>
      <c r="G830" s="8"/>
      <c r="H830" s="8" t="s">
        <v>14</v>
      </c>
      <c r="I830" s="8" t="s">
        <v>1854</v>
      </c>
      <c r="J830" s="8" t="str">
        <f t="shared" si="5"/>
        <v>_-_B00M_CANNONS_</v>
      </c>
      <c r="K830" s="8"/>
      <c r="L830" s="8"/>
      <c r="M830" s="8"/>
      <c r="N830" s="8"/>
      <c r="O830" s="8"/>
      <c r="P830" s="8"/>
      <c r="Q830" s="8"/>
      <c r="R830" s="8"/>
      <c r="S830" s="8"/>
      <c r="T830" s="8"/>
      <c r="U830" s="8"/>
      <c r="V830" s="8"/>
      <c r="W830" s="8"/>
      <c r="X830" s="8"/>
      <c r="Y830" s="8"/>
      <c r="Z830" s="8"/>
      <c r="AA830" s="8"/>
      <c r="AB830" s="8"/>
      <c r="AC830" s="8"/>
      <c r="AD830" s="8"/>
    </row>
    <row r="831" spans="1:30" ht="12.75" customHeight="1">
      <c r="A831" s="8"/>
      <c r="B831" s="5"/>
      <c r="C831" s="5"/>
      <c r="D831" s="5"/>
      <c r="E831" s="8" t="e">
        <f>VLOOKUP($D831,#REF!,2,0)</f>
        <v>#REF!</v>
      </c>
      <c r="F831" s="8" t="e">
        <f>VLOOKUP($D831,#REF!,3,0)</f>
        <v>#REF!</v>
      </c>
      <c r="G831" s="8"/>
      <c r="H831" s="8" t="s">
        <v>14</v>
      </c>
      <c r="I831" s="8" t="s">
        <v>1854</v>
      </c>
      <c r="J831" s="8" t="str">
        <f t="shared" si="5"/>
        <v>_-_B00M_CANNONS_</v>
      </c>
      <c r="K831" s="8"/>
      <c r="L831" s="8"/>
      <c r="M831" s="8"/>
      <c r="N831" s="8"/>
      <c r="O831" s="8"/>
      <c r="P831" s="8"/>
      <c r="Q831" s="8"/>
      <c r="R831" s="8"/>
      <c r="S831" s="8"/>
      <c r="T831" s="8"/>
      <c r="U831" s="8"/>
      <c r="V831" s="8"/>
      <c r="W831" s="8"/>
      <c r="X831" s="8"/>
      <c r="Y831" s="8"/>
      <c r="Z831" s="8"/>
      <c r="AA831" s="8"/>
      <c r="AB831" s="8"/>
      <c r="AC831" s="8"/>
      <c r="AD831" s="8"/>
    </row>
    <row r="832" spans="1:30" ht="12.75" customHeight="1">
      <c r="A832" s="8"/>
      <c r="B832" s="5"/>
      <c r="C832" s="5"/>
      <c r="D832" s="5"/>
      <c r="E832" s="8" t="e">
        <f>VLOOKUP($D832,#REF!,2,0)</f>
        <v>#REF!</v>
      </c>
      <c r="F832" s="8" t="e">
        <f>VLOOKUP($D832,#REF!,3,0)</f>
        <v>#REF!</v>
      </c>
      <c r="G832" s="8"/>
      <c r="H832" s="8" t="s">
        <v>14</v>
      </c>
      <c r="I832" s="8" t="s">
        <v>1854</v>
      </c>
      <c r="J832" s="8" t="str">
        <f t="shared" si="5"/>
        <v>_-_B00M_CANNONS_</v>
      </c>
      <c r="K832" s="8"/>
      <c r="L832" s="8"/>
      <c r="M832" s="8"/>
      <c r="N832" s="8"/>
      <c r="O832" s="8"/>
      <c r="P832" s="8"/>
      <c r="Q832" s="8"/>
      <c r="R832" s="8"/>
      <c r="S832" s="8"/>
      <c r="T832" s="8"/>
      <c r="U832" s="8"/>
      <c r="V832" s="8"/>
      <c r="W832" s="8"/>
      <c r="X832" s="8"/>
      <c r="Y832" s="8"/>
      <c r="Z832" s="8"/>
      <c r="AA832" s="8"/>
      <c r="AB832" s="8"/>
      <c r="AC832" s="8"/>
      <c r="AD832" s="8"/>
    </row>
    <row r="833" spans="1:30" ht="12.75" customHeight="1">
      <c r="A833" s="8"/>
      <c r="B833" s="5"/>
      <c r="C833" s="5"/>
      <c r="D833" s="5"/>
      <c r="E833" s="8" t="e">
        <f>VLOOKUP($D833,#REF!,2,0)</f>
        <v>#REF!</v>
      </c>
      <c r="F833" s="8" t="e">
        <f>VLOOKUP($D833,#REF!,3,0)</f>
        <v>#REF!</v>
      </c>
      <c r="G833" s="8"/>
      <c r="H833" s="8" t="s">
        <v>14</v>
      </c>
      <c r="I833" s="8" t="s">
        <v>1854</v>
      </c>
      <c r="J833" s="8" t="str">
        <f t="shared" si="5"/>
        <v>_-_B00M_CANNONS_</v>
      </c>
      <c r="K833" s="8"/>
      <c r="L833" s="8"/>
      <c r="M833" s="8"/>
      <c r="N833" s="8"/>
      <c r="O833" s="8"/>
      <c r="P833" s="8"/>
      <c r="Q833" s="8"/>
      <c r="R833" s="8"/>
      <c r="S833" s="8"/>
      <c r="T833" s="8"/>
      <c r="U833" s="8"/>
      <c r="V833" s="8"/>
      <c r="W833" s="8"/>
      <c r="X833" s="8"/>
      <c r="Y833" s="8"/>
      <c r="Z833" s="8"/>
      <c r="AA833" s="8"/>
      <c r="AB833" s="8"/>
      <c r="AC833" s="8"/>
      <c r="AD833" s="8"/>
    </row>
    <row r="834" spans="1:30" ht="12.75" customHeight="1">
      <c r="A834" s="8"/>
      <c r="B834" s="5"/>
      <c r="C834" s="5"/>
      <c r="D834" s="5"/>
      <c r="E834" s="8" t="e">
        <f>VLOOKUP($D834,#REF!,2,0)</f>
        <v>#REF!</v>
      </c>
      <c r="F834" s="8" t="e">
        <f>VLOOKUP($D834,#REF!,3,0)</f>
        <v>#REF!</v>
      </c>
      <c r="G834" s="8"/>
      <c r="H834" s="8" t="s">
        <v>14</v>
      </c>
      <c r="I834" s="8" t="s">
        <v>1854</v>
      </c>
      <c r="J834" s="8" t="str">
        <f t="shared" si="5"/>
        <v>_-_B00M_CANNONS_</v>
      </c>
      <c r="K834" s="8"/>
      <c r="L834" s="8"/>
      <c r="M834" s="8"/>
      <c r="N834" s="8"/>
      <c r="O834" s="8"/>
      <c r="P834" s="8"/>
      <c r="Q834" s="8"/>
      <c r="R834" s="8"/>
      <c r="S834" s="8"/>
      <c r="T834" s="8"/>
      <c r="U834" s="8"/>
      <c r="V834" s="8"/>
      <c r="W834" s="8"/>
      <c r="X834" s="8"/>
      <c r="Y834" s="8"/>
      <c r="Z834" s="8"/>
      <c r="AA834" s="8"/>
      <c r="AB834" s="8"/>
      <c r="AC834" s="8"/>
      <c r="AD834" s="8"/>
    </row>
    <row r="835" spans="1:30" ht="12.75" customHeight="1">
      <c r="A835" s="8"/>
      <c r="B835" s="5"/>
      <c r="C835" s="5"/>
      <c r="D835" s="5"/>
      <c r="E835" s="8" t="e">
        <f>VLOOKUP($D835,#REF!,2,0)</f>
        <v>#REF!</v>
      </c>
      <c r="F835" s="8" t="e">
        <f>VLOOKUP($D835,#REF!,3,0)</f>
        <v>#REF!</v>
      </c>
      <c r="G835" s="8"/>
      <c r="H835" s="8" t="s">
        <v>14</v>
      </c>
      <c r="I835" s="8" t="s">
        <v>1854</v>
      </c>
      <c r="J835" s="8" t="str">
        <f t="shared" si="5"/>
        <v>_-_B00M_CANNONS_</v>
      </c>
      <c r="K835" s="8"/>
      <c r="L835" s="8"/>
      <c r="M835" s="8"/>
      <c r="N835" s="8"/>
      <c r="O835" s="8"/>
      <c r="P835" s="8"/>
      <c r="Q835" s="8"/>
      <c r="R835" s="8"/>
      <c r="S835" s="8"/>
      <c r="T835" s="8"/>
      <c r="U835" s="8"/>
      <c r="V835" s="8"/>
      <c r="W835" s="8"/>
      <c r="X835" s="8"/>
      <c r="Y835" s="8"/>
      <c r="Z835" s="8"/>
      <c r="AA835" s="8"/>
      <c r="AB835" s="8"/>
      <c r="AC835" s="8"/>
      <c r="AD835" s="8"/>
    </row>
    <row r="836" spans="1:30" ht="12.75" customHeight="1">
      <c r="A836" s="8"/>
      <c r="B836" s="5"/>
      <c r="C836" s="5"/>
      <c r="D836" s="5"/>
      <c r="E836" s="8" t="e">
        <f>VLOOKUP($D836,#REF!,2,0)</f>
        <v>#REF!</v>
      </c>
      <c r="F836" s="8" t="e">
        <f>VLOOKUP($D836,#REF!,3,0)</f>
        <v>#REF!</v>
      </c>
      <c r="G836" s="8"/>
      <c r="H836" s="8" t="s">
        <v>14</v>
      </c>
      <c r="I836" s="8" t="s">
        <v>1854</v>
      </c>
      <c r="J836" s="8" t="str">
        <f t="shared" si="5"/>
        <v>_-_B00M_CANNONS_</v>
      </c>
      <c r="K836" s="8"/>
      <c r="L836" s="8"/>
      <c r="M836" s="8"/>
      <c r="N836" s="8"/>
      <c r="O836" s="8"/>
      <c r="P836" s="8"/>
      <c r="Q836" s="8"/>
      <c r="R836" s="8"/>
      <c r="S836" s="8"/>
      <c r="T836" s="8"/>
      <c r="U836" s="8"/>
      <c r="V836" s="8"/>
      <c r="W836" s="8"/>
      <c r="X836" s="8"/>
      <c r="Y836" s="8"/>
      <c r="Z836" s="8"/>
      <c r="AA836" s="8"/>
      <c r="AB836" s="8"/>
      <c r="AC836" s="8"/>
      <c r="AD836" s="8"/>
    </row>
    <row r="837" spans="1:30" ht="12.75" customHeight="1">
      <c r="A837" s="8"/>
      <c r="B837" s="5"/>
      <c r="C837" s="5"/>
      <c r="D837" s="5"/>
      <c r="E837" s="8" t="e">
        <f>VLOOKUP($D837,#REF!,2,0)</f>
        <v>#REF!</v>
      </c>
      <c r="F837" s="8" t="e">
        <f>VLOOKUP($D837,#REF!,3,0)</f>
        <v>#REF!</v>
      </c>
      <c r="G837" s="8"/>
      <c r="H837" s="8" t="s">
        <v>14</v>
      </c>
      <c r="I837" s="8" t="s">
        <v>1854</v>
      </c>
      <c r="J837" s="8" t="str">
        <f t="shared" si="5"/>
        <v>_-_B00M_CANNONS_</v>
      </c>
      <c r="K837" s="8"/>
      <c r="L837" s="8"/>
      <c r="M837" s="8"/>
      <c r="N837" s="8"/>
      <c r="O837" s="8"/>
      <c r="P837" s="8"/>
      <c r="Q837" s="8"/>
      <c r="R837" s="8"/>
      <c r="S837" s="8"/>
      <c r="T837" s="8"/>
      <c r="U837" s="8"/>
      <c r="V837" s="8"/>
      <c r="W837" s="8"/>
      <c r="X837" s="8"/>
      <c r="Y837" s="8"/>
      <c r="Z837" s="8"/>
      <c r="AA837" s="8"/>
      <c r="AB837" s="8"/>
      <c r="AC837" s="8"/>
      <c r="AD837" s="8"/>
    </row>
    <row r="838" spans="1:30" ht="12.75" customHeight="1">
      <c r="A838" s="8"/>
      <c r="B838" s="5"/>
      <c r="C838" s="5"/>
      <c r="D838" s="5"/>
      <c r="E838" s="8" t="e">
        <f>VLOOKUP($D838,#REF!,2,0)</f>
        <v>#REF!</v>
      </c>
      <c r="F838" s="8" t="e">
        <f>VLOOKUP($D838,#REF!,3,0)</f>
        <v>#REF!</v>
      </c>
      <c r="G838" s="8"/>
      <c r="H838" s="8" t="s">
        <v>14</v>
      </c>
      <c r="I838" s="8" t="s">
        <v>1854</v>
      </c>
      <c r="J838" s="8" t="str">
        <f t="shared" si="5"/>
        <v>_-_B00M_CANNONS_</v>
      </c>
      <c r="K838" s="8"/>
      <c r="L838" s="8"/>
      <c r="M838" s="8"/>
      <c r="N838" s="8"/>
      <c r="O838" s="8"/>
      <c r="P838" s="8"/>
      <c r="Q838" s="8"/>
      <c r="R838" s="8"/>
      <c r="S838" s="8"/>
      <c r="T838" s="8"/>
      <c r="U838" s="8"/>
      <c r="V838" s="8"/>
      <c r="W838" s="8"/>
      <c r="X838" s="8"/>
      <c r="Y838" s="8"/>
      <c r="Z838" s="8"/>
      <c r="AA838" s="8"/>
      <c r="AB838" s="8"/>
      <c r="AC838" s="8"/>
      <c r="AD838" s="8"/>
    </row>
    <row r="839" spans="1:30" ht="12.75" customHeight="1">
      <c r="A839" s="8"/>
      <c r="B839" s="5"/>
      <c r="C839" s="5"/>
      <c r="D839" s="5"/>
      <c r="E839" s="8" t="e">
        <f>VLOOKUP($D839,#REF!,2,0)</f>
        <v>#REF!</v>
      </c>
      <c r="F839" s="8" t="e">
        <f>VLOOKUP($D839,#REF!,3,0)</f>
        <v>#REF!</v>
      </c>
      <c r="G839" s="8"/>
      <c r="H839" s="8" t="s">
        <v>14</v>
      </c>
      <c r="I839" s="8" t="s">
        <v>1854</v>
      </c>
      <c r="J839" s="8" t="str">
        <f t="shared" si="5"/>
        <v>_-_B00M_CANNONS_</v>
      </c>
      <c r="K839" s="8"/>
      <c r="L839" s="8"/>
      <c r="M839" s="8"/>
      <c r="N839" s="8"/>
      <c r="O839" s="8"/>
      <c r="P839" s="8"/>
      <c r="Q839" s="8"/>
      <c r="R839" s="8"/>
      <c r="S839" s="8"/>
      <c r="T839" s="8"/>
      <c r="U839" s="8"/>
      <c r="V839" s="8"/>
      <c r="W839" s="8"/>
      <c r="X839" s="8"/>
      <c r="Y839" s="8"/>
      <c r="Z839" s="8"/>
      <c r="AA839" s="8"/>
      <c r="AB839" s="8"/>
      <c r="AC839" s="8"/>
      <c r="AD839" s="8"/>
    </row>
    <row r="840" spans="1:30" ht="12.75" customHeight="1">
      <c r="A840" s="8"/>
      <c r="B840" s="5"/>
      <c r="C840" s="5"/>
      <c r="D840" s="5"/>
      <c r="E840" s="8" t="e">
        <f>VLOOKUP($D840,#REF!,2,0)</f>
        <v>#REF!</v>
      </c>
      <c r="F840" s="8" t="e">
        <f>VLOOKUP($D840,#REF!,3,0)</f>
        <v>#REF!</v>
      </c>
      <c r="G840" s="8"/>
      <c r="H840" s="8" t="s">
        <v>14</v>
      </c>
      <c r="I840" s="8" t="s">
        <v>1854</v>
      </c>
      <c r="J840" s="8" t="str">
        <f t="shared" si="5"/>
        <v>_-_B00M_CANNONS_</v>
      </c>
      <c r="K840" s="8"/>
      <c r="L840" s="8"/>
      <c r="M840" s="8"/>
      <c r="N840" s="8"/>
      <c r="O840" s="8"/>
      <c r="P840" s="8"/>
      <c r="Q840" s="8"/>
      <c r="R840" s="8"/>
      <c r="S840" s="8"/>
      <c r="T840" s="8"/>
      <c r="U840" s="8"/>
      <c r="V840" s="8"/>
      <c r="W840" s="8"/>
      <c r="X840" s="8"/>
      <c r="Y840" s="8"/>
      <c r="Z840" s="8"/>
      <c r="AA840" s="8"/>
      <c r="AB840" s="8"/>
      <c r="AC840" s="8"/>
      <c r="AD840" s="8"/>
    </row>
    <row r="841" spans="1:30" ht="12.75" customHeight="1">
      <c r="A841" s="8"/>
      <c r="B841" s="5"/>
      <c r="C841" s="5"/>
      <c r="D841" s="5"/>
      <c r="E841" s="8" t="e">
        <f>VLOOKUP($D841,#REF!,2,0)</f>
        <v>#REF!</v>
      </c>
      <c r="F841" s="8" t="e">
        <f>VLOOKUP($D841,#REF!,3,0)</f>
        <v>#REF!</v>
      </c>
      <c r="G841" s="8"/>
      <c r="H841" s="8" t="s">
        <v>14</v>
      </c>
      <c r="I841" s="8" t="s">
        <v>1854</v>
      </c>
      <c r="J841" s="8" t="str">
        <f t="shared" si="5"/>
        <v>_-_B00M_CANNONS_</v>
      </c>
      <c r="K841" s="8"/>
      <c r="L841" s="8"/>
      <c r="M841" s="8"/>
      <c r="N841" s="8"/>
      <c r="O841" s="8"/>
      <c r="P841" s="8"/>
      <c r="Q841" s="8"/>
      <c r="R841" s="8"/>
      <c r="S841" s="8"/>
      <c r="T841" s="8"/>
      <c r="U841" s="8"/>
      <c r="V841" s="8"/>
      <c r="W841" s="8"/>
      <c r="X841" s="8"/>
      <c r="Y841" s="8"/>
      <c r="Z841" s="8"/>
      <c r="AA841" s="8"/>
      <c r="AB841" s="8"/>
      <c r="AC841" s="8"/>
      <c r="AD841" s="8"/>
    </row>
    <row r="842" spans="1:30" ht="12.75" customHeight="1">
      <c r="A842" s="8"/>
      <c r="B842" s="5"/>
      <c r="C842" s="5"/>
      <c r="D842" s="5"/>
      <c r="E842" s="8" t="e">
        <f>VLOOKUP($D842,#REF!,2,0)</f>
        <v>#REF!</v>
      </c>
      <c r="F842" s="8" t="e">
        <f>VLOOKUP($D842,#REF!,3,0)</f>
        <v>#REF!</v>
      </c>
      <c r="G842" s="8"/>
      <c r="H842" s="8" t="s">
        <v>14</v>
      </c>
      <c r="I842" s="8" t="s">
        <v>1854</v>
      </c>
      <c r="J842" s="8" t="str">
        <f t="shared" si="5"/>
        <v>_-_B00M_CANNONS_</v>
      </c>
      <c r="K842" s="8"/>
      <c r="L842" s="8"/>
      <c r="M842" s="8"/>
      <c r="N842" s="8"/>
      <c r="O842" s="8"/>
      <c r="P842" s="8"/>
      <c r="Q842" s="8"/>
      <c r="R842" s="8"/>
      <c r="S842" s="8"/>
      <c r="T842" s="8"/>
      <c r="U842" s="8"/>
      <c r="V842" s="8"/>
      <c r="W842" s="8"/>
      <c r="X842" s="8"/>
      <c r="Y842" s="8"/>
      <c r="Z842" s="8"/>
      <c r="AA842" s="8"/>
      <c r="AB842" s="8"/>
      <c r="AC842" s="8"/>
      <c r="AD842" s="8"/>
    </row>
    <row r="843" spans="1:30" ht="12.75" customHeight="1">
      <c r="A843" s="8"/>
      <c r="B843" s="5"/>
      <c r="C843" s="5"/>
      <c r="D843" s="5"/>
      <c r="E843" s="8" t="e">
        <f>VLOOKUP($D843,#REF!,2,0)</f>
        <v>#REF!</v>
      </c>
      <c r="F843" s="8" t="e">
        <f>VLOOKUP($D843,#REF!,3,0)</f>
        <v>#REF!</v>
      </c>
      <c r="G843" s="8"/>
      <c r="H843" s="8" t="s">
        <v>14</v>
      </c>
      <c r="I843" s="8" t="s">
        <v>1854</v>
      </c>
      <c r="J843" s="8" t="str">
        <f t="shared" si="5"/>
        <v>_-_B00M_CANNONS_</v>
      </c>
      <c r="K843" s="8"/>
      <c r="L843" s="8"/>
      <c r="M843" s="8"/>
      <c r="N843" s="8"/>
      <c r="O843" s="8"/>
      <c r="P843" s="8"/>
      <c r="Q843" s="8"/>
      <c r="R843" s="8"/>
      <c r="S843" s="8"/>
      <c r="T843" s="8"/>
      <c r="U843" s="8"/>
      <c r="V843" s="8"/>
      <c r="W843" s="8"/>
      <c r="X843" s="8"/>
      <c r="Y843" s="8"/>
      <c r="Z843" s="8"/>
      <c r="AA843" s="8"/>
      <c r="AB843" s="8"/>
      <c r="AC843" s="8"/>
      <c r="AD843" s="8"/>
    </row>
    <row r="844" spans="1:30" ht="12.75" customHeight="1">
      <c r="A844" s="8"/>
      <c r="B844" s="5"/>
      <c r="C844" s="5"/>
      <c r="D844" s="5"/>
      <c r="E844" s="8" t="e">
        <f>VLOOKUP($D844,#REF!,2,0)</f>
        <v>#REF!</v>
      </c>
      <c r="F844" s="8" t="e">
        <f>VLOOKUP($D844,#REF!,3,0)</f>
        <v>#REF!</v>
      </c>
      <c r="G844" s="8"/>
      <c r="H844" s="8" t="s">
        <v>14</v>
      </c>
      <c r="I844" s="8" t="s">
        <v>1854</v>
      </c>
      <c r="J844" s="8" t="str">
        <f t="shared" si="5"/>
        <v>_-_B00M_CANNONS_</v>
      </c>
      <c r="K844" s="8"/>
      <c r="L844" s="8"/>
      <c r="M844" s="8"/>
      <c r="N844" s="8"/>
      <c r="O844" s="8"/>
      <c r="P844" s="8"/>
      <c r="Q844" s="8"/>
      <c r="R844" s="8"/>
      <c r="S844" s="8"/>
      <c r="T844" s="8"/>
      <c r="U844" s="8"/>
      <c r="V844" s="8"/>
      <c r="W844" s="8"/>
      <c r="X844" s="8"/>
      <c r="Y844" s="8"/>
      <c r="Z844" s="8"/>
      <c r="AA844" s="8"/>
      <c r="AB844" s="8"/>
      <c r="AC844" s="8"/>
      <c r="AD844" s="8"/>
    </row>
    <row r="845" spans="1:30" ht="12.75" customHeight="1">
      <c r="A845" s="8"/>
      <c r="B845" s="5"/>
      <c r="C845" s="5"/>
      <c r="D845" s="5"/>
      <c r="E845" s="8" t="e">
        <f>VLOOKUP($D845,#REF!,2,0)</f>
        <v>#REF!</v>
      </c>
      <c r="F845" s="8" t="e">
        <f>VLOOKUP($D845,#REF!,3,0)</f>
        <v>#REF!</v>
      </c>
      <c r="G845" s="8"/>
      <c r="H845" s="8" t="s">
        <v>14</v>
      </c>
      <c r="I845" s="8" t="s">
        <v>1854</v>
      </c>
      <c r="J845" s="8" t="str">
        <f t="shared" si="5"/>
        <v>_-_B00M_CANNONS_</v>
      </c>
      <c r="K845" s="8"/>
      <c r="L845" s="8"/>
      <c r="M845" s="8"/>
      <c r="N845" s="8"/>
      <c r="O845" s="8"/>
      <c r="P845" s="8"/>
      <c r="Q845" s="8"/>
      <c r="R845" s="8"/>
      <c r="S845" s="8"/>
      <c r="T845" s="8"/>
      <c r="U845" s="8"/>
      <c r="V845" s="8"/>
      <c r="W845" s="8"/>
      <c r="X845" s="8"/>
      <c r="Y845" s="8"/>
      <c r="Z845" s="8"/>
      <c r="AA845" s="8"/>
      <c r="AB845" s="8"/>
      <c r="AC845" s="8"/>
      <c r="AD845" s="8"/>
    </row>
    <row r="846" spans="1:30" ht="12.75" customHeight="1">
      <c r="A846" s="8"/>
      <c r="B846" s="5"/>
      <c r="C846" s="5"/>
      <c r="D846" s="5"/>
      <c r="E846" s="8" t="e">
        <f>VLOOKUP($D846,#REF!,2,0)</f>
        <v>#REF!</v>
      </c>
      <c r="F846" s="8" t="e">
        <f>VLOOKUP($D846,#REF!,3,0)</f>
        <v>#REF!</v>
      </c>
      <c r="G846" s="8"/>
      <c r="H846" s="8" t="s">
        <v>14</v>
      </c>
      <c r="I846" s="8" t="s">
        <v>1854</v>
      </c>
      <c r="J846" s="8" t="str">
        <f t="shared" si="5"/>
        <v>_-_B00M_CANNONS_</v>
      </c>
      <c r="K846" s="8"/>
      <c r="L846" s="8"/>
      <c r="M846" s="8"/>
      <c r="N846" s="8"/>
      <c r="O846" s="8"/>
      <c r="P846" s="8"/>
      <c r="Q846" s="8"/>
      <c r="R846" s="8"/>
      <c r="S846" s="8"/>
      <c r="T846" s="8"/>
      <c r="U846" s="8"/>
      <c r="V846" s="8"/>
      <c r="W846" s="8"/>
      <c r="X846" s="8"/>
      <c r="Y846" s="8"/>
      <c r="Z846" s="8"/>
      <c r="AA846" s="8"/>
      <c r="AB846" s="8"/>
      <c r="AC846" s="8"/>
      <c r="AD846" s="8"/>
    </row>
    <row r="847" spans="1:30" ht="12.75" customHeight="1">
      <c r="A847" s="8"/>
      <c r="B847" s="5"/>
      <c r="C847" s="5"/>
      <c r="D847" s="5"/>
      <c r="E847" s="8" t="e">
        <f>VLOOKUP($D847,#REF!,2,0)</f>
        <v>#REF!</v>
      </c>
      <c r="F847" s="8" t="e">
        <f>VLOOKUP($D847,#REF!,3,0)</f>
        <v>#REF!</v>
      </c>
      <c r="G847" s="8"/>
      <c r="H847" s="8" t="s">
        <v>14</v>
      </c>
      <c r="I847" s="8" t="s">
        <v>1854</v>
      </c>
      <c r="J847" s="8" t="str">
        <f t="shared" si="5"/>
        <v>_-_B00M_CANNONS_</v>
      </c>
      <c r="K847" s="8"/>
      <c r="L847" s="8"/>
      <c r="M847" s="8"/>
      <c r="N847" s="8"/>
      <c r="O847" s="8"/>
      <c r="P847" s="8"/>
      <c r="Q847" s="8"/>
      <c r="R847" s="8"/>
      <c r="S847" s="8"/>
      <c r="T847" s="8"/>
      <c r="U847" s="8"/>
      <c r="V847" s="8"/>
      <c r="W847" s="8"/>
      <c r="X847" s="8"/>
      <c r="Y847" s="8"/>
      <c r="Z847" s="8"/>
      <c r="AA847" s="8"/>
      <c r="AB847" s="8"/>
      <c r="AC847" s="8"/>
      <c r="AD847" s="8"/>
    </row>
    <row r="848" spans="1:30" ht="12.75" customHeight="1">
      <c r="A848" s="8"/>
      <c r="B848" s="5"/>
      <c r="C848" s="5"/>
      <c r="D848" s="5"/>
      <c r="E848" s="8" t="e">
        <f>VLOOKUP($D848,#REF!,2,0)</f>
        <v>#REF!</v>
      </c>
      <c r="F848" s="8" t="e">
        <f>VLOOKUP($D848,#REF!,3,0)</f>
        <v>#REF!</v>
      </c>
      <c r="G848" s="8"/>
      <c r="H848" s="8" t="s">
        <v>14</v>
      </c>
      <c r="I848" s="8" t="s">
        <v>1854</v>
      </c>
      <c r="J848" s="8" t="str">
        <f t="shared" si="5"/>
        <v>_-_B00M_CANNONS_</v>
      </c>
      <c r="K848" s="8"/>
      <c r="L848" s="8"/>
      <c r="M848" s="8"/>
      <c r="N848" s="8"/>
      <c r="O848" s="8"/>
      <c r="P848" s="8"/>
      <c r="Q848" s="8"/>
      <c r="R848" s="8"/>
      <c r="S848" s="8"/>
      <c r="T848" s="8"/>
      <c r="U848" s="8"/>
      <c r="V848" s="8"/>
      <c r="W848" s="8"/>
      <c r="X848" s="8"/>
      <c r="Y848" s="8"/>
      <c r="Z848" s="8"/>
      <c r="AA848" s="8"/>
      <c r="AB848" s="8"/>
      <c r="AC848" s="8"/>
      <c r="AD848" s="8"/>
    </row>
    <row r="849" spans="1:30" ht="12.75" customHeight="1">
      <c r="A849" s="8"/>
      <c r="B849" s="5"/>
      <c r="C849" s="5"/>
      <c r="D849" s="5"/>
      <c r="E849" s="8" t="e">
        <f>VLOOKUP($D849,#REF!,2,0)</f>
        <v>#REF!</v>
      </c>
      <c r="F849" s="8" t="e">
        <f>VLOOKUP($D849,#REF!,3,0)</f>
        <v>#REF!</v>
      </c>
      <c r="G849" s="8"/>
      <c r="H849" s="8" t="s">
        <v>14</v>
      </c>
      <c r="I849" s="8" t="s">
        <v>1854</v>
      </c>
      <c r="J849" s="8" t="str">
        <f t="shared" si="5"/>
        <v>_-_B00M_CANNONS_</v>
      </c>
      <c r="K849" s="8"/>
      <c r="L849" s="8"/>
      <c r="M849" s="8"/>
      <c r="N849" s="8"/>
      <c r="O849" s="8"/>
      <c r="P849" s="8"/>
      <c r="Q849" s="8"/>
      <c r="R849" s="8"/>
      <c r="S849" s="8"/>
      <c r="T849" s="8"/>
      <c r="U849" s="8"/>
      <c r="V849" s="8"/>
      <c r="W849" s="8"/>
      <c r="X849" s="8"/>
      <c r="Y849" s="8"/>
      <c r="Z849" s="8"/>
      <c r="AA849" s="8"/>
      <c r="AB849" s="8"/>
      <c r="AC849" s="8"/>
      <c r="AD849" s="8"/>
    </row>
    <row r="850" spans="1:30" ht="12.75" customHeight="1">
      <c r="A850" s="8"/>
      <c r="B850" s="5"/>
      <c r="C850" s="5"/>
      <c r="D850" s="5"/>
      <c r="E850" s="8" t="e">
        <f>VLOOKUP($D850,#REF!,2,0)</f>
        <v>#REF!</v>
      </c>
      <c r="F850" s="8" t="e">
        <f>VLOOKUP($D850,#REF!,3,0)</f>
        <v>#REF!</v>
      </c>
      <c r="G850" s="8"/>
      <c r="H850" s="8" t="s">
        <v>14</v>
      </c>
      <c r="I850" s="8" t="s">
        <v>1854</v>
      </c>
      <c r="J850" s="8" t="str">
        <f t="shared" si="5"/>
        <v>_-_B00M_CANNONS_</v>
      </c>
      <c r="K850" s="8"/>
      <c r="L850" s="8"/>
      <c r="M850" s="8"/>
      <c r="N850" s="8"/>
      <c r="O850" s="8"/>
      <c r="P850" s="8"/>
      <c r="Q850" s="8"/>
      <c r="R850" s="8"/>
      <c r="S850" s="8"/>
      <c r="T850" s="8"/>
      <c r="U850" s="8"/>
      <c r="V850" s="8"/>
      <c r="W850" s="8"/>
      <c r="X850" s="8"/>
      <c r="Y850" s="8"/>
      <c r="Z850" s="8"/>
      <c r="AA850" s="8"/>
      <c r="AB850" s="8"/>
      <c r="AC850" s="8"/>
      <c r="AD850" s="8"/>
    </row>
    <row r="851" spans="1:30" ht="12.75" customHeight="1">
      <c r="A851" s="8"/>
      <c r="B851" s="5"/>
      <c r="C851" s="5"/>
      <c r="D851" s="5"/>
      <c r="E851" s="8" t="e">
        <f>VLOOKUP($D851,#REF!,2,0)</f>
        <v>#REF!</v>
      </c>
      <c r="F851" s="8" t="e">
        <f>VLOOKUP($D851,#REF!,3,0)</f>
        <v>#REF!</v>
      </c>
      <c r="G851" s="8"/>
      <c r="H851" s="8" t="s">
        <v>14</v>
      </c>
      <c r="I851" s="8" t="s">
        <v>1854</v>
      </c>
      <c r="J851" s="8" t="str">
        <f t="shared" si="5"/>
        <v>_-_B00M_CANNONS_</v>
      </c>
      <c r="K851" s="8"/>
      <c r="L851" s="8"/>
      <c r="M851" s="8"/>
      <c r="N851" s="8"/>
      <c r="O851" s="8"/>
      <c r="P851" s="8"/>
      <c r="Q851" s="8"/>
      <c r="R851" s="8"/>
      <c r="S851" s="8"/>
      <c r="T851" s="8"/>
      <c r="U851" s="8"/>
      <c r="V851" s="8"/>
      <c r="W851" s="8"/>
      <c r="X851" s="8"/>
      <c r="Y851" s="8"/>
      <c r="Z851" s="8"/>
      <c r="AA851" s="8"/>
      <c r="AB851" s="8"/>
      <c r="AC851" s="8"/>
      <c r="AD851" s="8"/>
    </row>
    <row r="852" spans="1:30" ht="12.75" customHeight="1">
      <c r="A852" s="8"/>
      <c r="B852" s="5"/>
      <c r="C852" s="5"/>
      <c r="D852" s="5"/>
      <c r="E852" s="8" t="e">
        <f>VLOOKUP($D852,#REF!,2,0)</f>
        <v>#REF!</v>
      </c>
      <c r="F852" s="8" t="e">
        <f>VLOOKUP($D852,#REF!,3,0)</f>
        <v>#REF!</v>
      </c>
      <c r="G852" s="8"/>
      <c r="H852" s="8" t="s">
        <v>14</v>
      </c>
      <c r="I852" s="8" t="s">
        <v>1854</v>
      </c>
      <c r="J852" s="8" t="str">
        <f t="shared" si="5"/>
        <v>_-_B00M_CANNONS_</v>
      </c>
      <c r="K852" s="8"/>
      <c r="L852" s="8"/>
      <c r="M852" s="8"/>
      <c r="N852" s="8"/>
      <c r="O852" s="8"/>
      <c r="P852" s="8"/>
      <c r="Q852" s="8"/>
      <c r="R852" s="8"/>
      <c r="S852" s="8"/>
      <c r="T852" s="8"/>
      <c r="U852" s="8"/>
      <c r="V852" s="8"/>
      <c r="W852" s="8"/>
      <c r="X852" s="8"/>
      <c r="Y852" s="8"/>
      <c r="Z852" s="8"/>
      <c r="AA852" s="8"/>
      <c r="AB852" s="8"/>
      <c r="AC852" s="8"/>
      <c r="AD852" s="8"/>
    </row>
    <row r="853" spans="1:30" ht="12.75" customHeight="1">
      <c r="A853" s="8"/>
      <c r="B853" s="5"/>
      <c r="C853" s="5"/>
      <c r="D853" s="5"/>
      <c r="E853" s="8" t="e">
        <f>VLOOKUP($D853,#REF!,2,0)</f>
        <v>#REF!</v>
      </c>
      <c r="F853" s="8" t="e">
        <f>VLOOKUP($D853,#REF!,3,0)</f>
        <v>#REF!</v>
      </c>
      <c r="G853" s="8"/>
      <c r="H853" s="8" t="s">
        <v>14</v>
      </c>
      <c r="I853" s="8" t="s">
        <v>1854</v>
      </c>
      <c r="J853" s="8" t="str">
        <f t="shared" si="5"/>
        <v>_-_B00M_CANNONS_</v>
      </c>
      <c r="K853" s="8"/>
      <c r="L853" s="8"/>
      <c r="M853" s="8"/>
      <c r="N853" s="8"/>
      <c r="O853" s="8"/>
      <c r="P853" s="8"/>
      <c r="Q853" s="8"/>
      <c r="R853" s="8"/>
      <c r="S853" s="8"/>
      <c r="T853" s="8"/>
      <c r="U853" s="8"/>
      <c r="V853" s="8"/>
      <c r="W853" s="8"/>
      <c r="X853" s="8"/>
      <c r="Y853" s="8"/>
      <c r="Z853" s="8"/>
      <c r="AA853" s="8"/>
      <c r="AB853" s="8"/>
      <c r="AC853" s="8"/>
      <c r="AD853" s="8"/>
    </row>
    <row r="854" spans="1:30" ht="12.75" customHeight="1">
      <c r="A854" s="8"/>
      <c r="B854" s="5"/>
      <c r="C854" s="5"/>
      <c r="D854" s="5"/>
      <c r="E854" s="8" t="e">
        <f>VLOOKUP($D854,#REF!,2,0)</f>
        <v>#REF!</v>
      </c>
      <c r="F854" s="8" t="e">
        <f>VLOOKUP($D854,#REF!,3,0)</f>
        <v>#REF!</v>
      </c>
      <c r="G854" s="8"/>
      <c r="H854" s="8" t="s">
        <v>14</v>
      </c>
      <c r="I854" s="8" t="s">
        <v>1854</v>
      </c>
      <c r="J854" s="8" t="str">
        <f t="shared" si="5"/>
        <v>_-_B00M_CANNONS_</v>
      </c>
      <c r="K854" s="8"/>
      <c r="L854" s="8"/>
      <c r="M854" s="8"/>
      <c r="N854" s="8"/>
      <c r="O854" s="8"/>
      <c r="P854" s="8"/>
      <c r="Q854" s="8"/>
      <c r="R854" s="8"/>
      <c r="S854" s="8"/>
      <c r="T854" s="8"/>
      <c r="U854" s="8"/>
      <c r="V854" s="8"/>
      <c r="W854" s="8"/>
      <c r="X854" s="8"/>
      <c r="Y854" s="8"/>
      <c r="Z854" s="8"/>
      <c r="AA854" s="8"/>
      <c r="AB854" s="8"/>
      <c r="AC854" s="8"/>
      <c r="AD854" s="8"/>
    </row>
    <row r="855" spans="1:30" ht="12.75" customHeight="1">
      <c r="A855" s="8"/>
      <c r="B855" s="5"/>
      <c r="C855" s="5"/>
      <c r="D855" s="5"/>
      <c r="E855" s="8" t="e">
        <f>VLOOKUP($D855,#REF!,2,0)</f>
        <v>#REF!</v>
      </c>
      <c r="F855" s="8" t="e">
        <f>VLOOKUP($D855,#REF!,3,0)</f>
        <v>#REF!</v>
      </c>
      <c r="G855" s="8"/>
      <c r="H855" s="8" t="s">
        <v>14</v>
      </c>
      <c r="I855" s="8" t="s">
        <v>1854</v>
      </c>
      <c r="J855" s="8" t="str">
        <f t="shared" si="5"/>
        <v>_-_B00M_CANNONS_</v>
      </c>
      <c r="K855" s="8"/>
      <c r="L855" s="8"/>
      <c r="M855" s="8"/>
      <c r="N855" s="8"/>
      <c r="O855" s="8"/>
      <c r="P855" s="8"/>
      <c r="Q855" s="8"/>
      <c r="R855" s="8"/>
      <c r="S855" s="8"/>
      <c r="T855" s="8"/>
      <c r="U855" s="8"/>
      <c r="V855" s="8"/>
      <c r="W855" s="8"/>
      <c r="X855" s="8"/>
      <c r="Y855" s="8"/>
      <c r="Z855" s="8"/>
      <c r="AA855" s="8"/>
      <c r="AB855" s="8"/>
      <c r="AC855" s="8"/>
      <c r="AD855" s="8"/>
    </row>
    <row r="856" spans="1:30" ht="12.75" customHeight="1">
      <c r="A856" s="8"/>
      <c r="B856" s="5"/>
      <c r="C856" s="5"/>
      <c r="D856" s="5"/>
      <c r="E856" s="8" t="e">
        <f>VLOOKUP($D856,#REF!,2,0)</f>
        <v>#REF!</v>
      </c>
      <c r="F856" s="8" t="e">
        <f>VLOOKUP($D856,#REF!,3,0)</f>
        <v>#REF!</v>
      </c>
      <c r="G856" s="8"/>
      <c r="H856" s="8" t="s">
        <v>14</v>
      </c>
      <c r="I856" s="8" t="s">
        <v>1854</v>
      </c>
      <c r="J856" s="8" t="str">
        <f t="shared" si="5"/>
        <v>_-_B00M_CANNONS_</v>
      </c>
      <c r="K856" s="8"/>
      <c r="L856" s="8"/>
      <c r="M856" s="8"/>
      <c r="N856" s="8"/>
      <c r="O856" s="8"/>
      <c r="P856" s="8"/>
      <c r="Q856" s="8"/>
      <c r="R856" s="8"/>
      <c r="S856" s="8"/>
      <c r="T856" s="8"/>
      <c r="U856" s="8"/>
      <c r="V856" s="8"/>
      <c r="W856" s="8"/>
      <c r="X856" s="8"/>
      <c r="Y856" s="8"/>
      <c r="Z856" s="8"/>
      <c r="AA856" s="8"/>
      <c r="AB856" s="8"/>
      <c r="AC856" s="8"/>
      <c r="AD856" s="8"/>
    </row>
    <row r="857" spans="1:30" ht="12.75" customHeight="1">
      <c r="A857" s="8"/>
      <c r="B857" s="5"/>
      <c r="C857" s="5"/>
      <c r="D857" s="5"/>
      <c r="E857" s="8" t="e">
        <f>VLOOKUP($D857,#REF!,2,0)</f>
        <v>#REF!</v>
      </c>
      <c r="F857" s="8" t="e">
        <f>VLOOKUP($D857,#REF!,3,0)</f>
        <v>#REF!</v>
      </c>
      <c r="G857" s="8"/>
      <c r="H857" s="8" t="s">
        <v>14</v>
      </c>
      <c r="I857" s="8" t="s">
        <v>1854</v>
      </c>
      <c r="J857" s="8" t="str">
        <f t="shared" si="5"/>
        <v>_-_B00M_CANNONS_</v>
      </c>
      <c r="K857" s="8"/>
      <c r="L857" s="8"/>
      <c r="M857" s="8"/>
      <c r="N857" s="8"/>
      <c r="O857" s="8"/>
      <c r="P857" s="8"/>
      <c r="Q857" s="8"/>
      <c r="R857" s="8"/>
      <c r="S857" s="8"/>
      <c r="T857" s="8"/>
      <c r="U857" s="8"/>
      <c r="V857" s="8"/>
      <c r="W857" s="8"/>
      <c r="X857" s="8"/>
      <c r="Y857" s="8"/>
      <c r="Z857" s="8"/>
      <c r="AA857" s="8"/>
      <c r="AB857" s="8"/>
      <c r="AC857" s="8"/>
      <c r="AD857" s="8"/>
    </row>
    <row r="858" spans="1:30" ht="12.75" customHeight="1">
      <c r="A858" s="8"/>
      <c r="B858" s="5"/>
      <c r="C858" s="5"/>
      <c r="D858" s="5"/>
      <c r="E858" s="8" t="e">
        <f>VLOOKUP($D858,#REF!,2,0)</f>
        <v>#REF!</v>
      </c>
      <c r="F858" s="8" t="e">
        <f>VLOOKUP($D858,#REF!,3,0)</f>
        <v>#REF!</v>
      </c>
      <c r="G858" s="8"/>
      <c r="H858" s="8" t="s">
        <v>14</v>
      </c>
      <c r="I858" s="8" t="s">
        <v>1854</v>
      </c>
      <c r="J858" s="8" t="str">
        <f t="shared" si="5"/>
        <v>_-_B00M_CANNONS_</v>
      </c>
      <c r="K858" s="8"/>
      <c r="L858" s="8"/>
      <c r="M858" s="8"/>
      <c r="N858" s="8"/>
      <c r="O858" s="8"/>
      <c r="P858" s="8"/>
      <c r="Q858" s="8"/>
      <c r="R858" s="8"/>
      <c r="S858" s="8"/>
      <c r="T858" s="8"/>
      <c r="U858" s="8"/>
      <c r="V858" s="8"/>
      <c r="W858" s="8"/>
      <c r="X858" s="8"/>
      <c r="Y858" s="8"/>
      <c r="Z858" s="8"/>
      <c r="AA858" s="8"/>
      <c r="AB858" s="8"/>
      <c r="AC858" s="8"/>
      <c r="AD858" s="8"/>
    </row>
    <row r="859" spans="1:30" ht="12.75" customHeight="1">
      <c r="A859" s="8"/>
      <c r="B859" s="5"/>
      <c r="C859" s="5"/>
      <c r="D859" s="5"/>
      <c r="E859" s="8" t="e">
        <f>VLOOKUP($D859,#REF!,2,0)</f>
        <v>#REF!</v>
      </c>
      <c r="F859" s="8" t="e">
        <f>VLOOKUP($D859,#REF!,3,0)</f>
        <v>#REF!</v>
      </c>
      <c r="G859" s="8"/>
      <c r="H859" s="8" t="s">
        <v>14</v>
      </c>
      <c r="I859" s="8" t="s">
        <v>1854</v>
      </c>
      <c r="J859" s="8" t="str">
        <f t="shared" si="5"/>
        <v>_-_B00M_CANNONS_</v>
      </c>
      <c r="K859" s="8"/>
      <c r="L859" s="8"/>
      <c r="M859" s="8"/>
      <c r="N859" s="8"/>
      <c r="O859" s="8"/>
      <c r="P859" s="8"/>
      <c r="Q859" s="8"/>
      <c r="R859" s="8"/>
      <c r="S859" s="8"/>
      <c r="T859" s="8"/>
      <c r="U859" s="8"/>
      <c r="V859" s="8"/>
      <c r="W859" s="8"/>
      <c r="X859" s="8"/>
      <c r="Y859" s="8"/>
      <c r="Z859" s="8"/>
      <c r="AA859" s="8"/>
      <c r="AB859" s="8"/>
      <c r="AC859" s="8"/>
      <c r="AD859" s="8"/>
    </row>
    <row r="860" spans="1:30" ht="12.75" customHeight="1">
      <c r="A860" s="8"/>
      <c r="B860" s="5"/>
      <c r="C860" s="5"/>
      <c r="D860" s="5"/>
      <c r="E860" s="8" t="e">
        <f>VLOOKUP($D860,#REF!,2,0)</f>
        <v>#REF!</v>
      </c>
      <c r="F860" s="8" t="e">
        <f>VLOOKUP($D860,#REF!,3,0)</f>
        <v>#REF!</v>
      </c>
      <c r="G860" s="8"/>
      <c r="H860" s="8" t="s">
        <v>14</v>
      </c>
      <c r="I860" s="8" t="s">
        <v>1854</v>
      </c>
      <c r="J860" s="8" t="str">
        <f t="shared" si="5"/>
        <v>_-_B00M_CANNONS_</v>
      </c>
      <c r="K860" s="8"/>
      <c r="L860" s="8"/>
      <c r="M860" s="8"/>
      <c r="N860" s="8"/>
      <c r="O860" s="8"/>
      <c r="P860" s="8"/>
      <c r="Q860" s="8"/>
      <c r="R860" s="8"/>
      <c r="S860" s="8"/>
      <c r="T860" s="8"/>
      <c r="U860" s="8"/>
      <c r="V860" s="8"/>
      <c r="W860" s="8"/>
      <c r="X860" s="8"/>
      <c r="Y860" s="8"/>
      <c r="Z860" s="8"/>
      <c r="AA860" s="8"/>
      <c r="AB860" s="8"/>
      <c r="AC860" s="8"/>
      <c r="AD860" s="8"/>
    </row>
    <row r="861" spans="1:30" ht="12.75" customHeight="1">
      <c r="A861" s="8"/>
      <c r="B861" s="5"/>
      <c r="C861" s="5"/>
      <c r="D861" s="5"/>
      <c r="E861" s="8" t="e">
        <f>VLOOKUP($D861,#REF!,2,0)</f>
        <v>#REF!</v>
      </c>
      <c r="F861" s="8" t="e">
        <f>VLOOKUP($D861,#REF!,3,0)</f>
        <v>#REF!</v>
      </c>
      <c r="G861" s="8"/>
      <c r="H861" s="8" t="s">
        <v>14</v>
      </c>
      <c r="I861" s="8" t="s">
        <v>1854</v>
      </c>
      <c r="J861" s="8" t="str">
        <f t="shared" si="5"/>
        <v>_-_B00M_CANNONS_</v>
      </c>
      <c r="K861" s="8"/>
      <c r="L861" s="8"/>
      <c r="M861" s="8"/>
      <c r="N861" s="8"/>
      <c r="O861" s="8"/>
      <c r="P861" s="8"/>
      <c r="Q861" s="8"/>
      <c r="R861" s="8"/>
      <c r="S861" s="8"/>
      <c r="T861" s="8"/>
      <c r="U861" s="8"/>
      <c r="V861" s="8"/>
      <c r="W861" s="8"/>
      <c r="X861" s="8"/>
      <c r="Y861" s="8"/>
      <c r="Z861" s="8"/>
      <c r="AA861" s="8"/>
      <c r="AB861" s="8"/>
      <c r="AC861" s="8"/>
      <c r="AD861" s="8"/>
    </row>
    <row r="862" spans="1:30" ht="12.75" customHeight="1">
      <c r="A862" s="8"/>
      <c r="B862" s="5"/>
      <c r="C862" s="5"/>
      <c r="D862" s="5"/>
      <c r="E862" s="8" t="e">
        <f>VLOOKUP($D862,#REF!,2,0)</f>
        <v>#REF!</v>
      </c>
      <c r="F862" s="8" t="e">
        <f>VLOOKUP($D862,#REF!,3,0)</f>
        <v>#REF!</v>
      </c>
      <c r="G862" s="8"/>
      <c r="H862" s="8" t="s">
        <v>14</v>
      </c>
      <c r="I862" s="8" t="s">
        <v>1854</v>
      </c>
      <c r="J862" s="8" t="str">
        <f t="shared" si="5"/>
        <v>_-_B00M_CANNONS_</v>
      </c>
      <c r="K862" s="8"/>
      <c r="L862" s="8"/>
      <c r="M862" s="8"/>
      <c r="N862" s="8"/>
      <c r="O862" s="8"/>
      <c r="P862" s="8"/>
      <c r="Q862" s="8"/>
      <c r="R862" s="8"/>
      <c r="S862" s="8"/>
      <c r="T862" s="8"/>
      <c r="U862" s="8"/>
      <c r="V862" s="8"/>
      <c r="W862" s="8"/>
      <c r="X862" s="8"/>
      <c r="Y862" s="8"/>
      <c r="Z862" s="8"/>
      <c r="AA862" s="8"/>
      <c r="AB862" s="8"/>
      <c r="AC862" s="8"/>
      <c r="AD862" s="8"/>
    </row>
    <row r="863" spans="1:30" ht="12.75" customHeight="1">
      <c r="A863" s="8"/>
      <c r="B863" s="5"/>
      <c r="C863" s="5"/>
      <c r="D863" s="5"/>
      <c r="E863" s="8" t="e">
        <f>VLOOKUP($D863,#REF!,2,0)</f>
        <v>#REF!</v>
      </c>
      <c r="F863" s="8" t="e">
        <f>VLOOKUP($D863,#REF!,3,0)</f>
        <v>#REF!</v>
      </c>
      <c r="G863" s="8"/>
      <c r="H863" s="8" t="s">
        <v>14</v>
      </c>
      <c r="I863" s="8" t="s">
        <v>1854</v>
      </c>
      <c r="J863" s="8" t="str">
        <f t="shared" si="5"/>
        <v>_-_B00M_CANNONS_</v>
      </c>
      <c r="K863" s="8"/>
      <c r="L863" s="8"/>
      <c r="M863" s="8"/>
      <c r="N863" s="8"/>
      <c r="O863" s="8"/>
      <c r="P863" s="8"/>
      <c r="Q863" s="8"/>
      <c r="R863" s="8"/>
      <c r="S863" s="8"/>
      <c r="T863" s="8"/>
      <c r="U863" s="8"/>
      <c r="V863" s="8"/>
      <c r="W863" s="8"/>
      <c r="X863" s="8"/>
      <c r="Y863" s="8"/>
      <c r="Z863" s="8"/>
      <c r="AA863" s="8"/>
      <c r="AB863" s="8"/>
      <c r="AC863" s="8"/>
      <c r="AD863" s="8"/>
    </row>
    <row r="864" spans="1:30" ht="12.75" customHeight="1">
      <c r="A864" s="8"/>
      <c r="B864" s="5"/>
      <c r="C864" s="5"/>
      <c r="D864" s="5"/>
      <c r="E864" s="8" t="e">
        <f>VLOOKUP($D864,#REF!,2,0)</f>
        <v>#REF!</v>
      </c>
      <c r="F864" s="8" t="e">
        <f>VLOOKUP($D864,#REF!,3,0)</f>
        <v>#REF!</v>
      </c>
      <c r="G864" s="8"/>
      <c r="H864" s="8" t="s">
        <v>14</v>
      </c>
      <c r="I864" s="8" t="s">
        <v>1854</v>
      </c>
      <c r="J864" s="8" t="str">
        <f t="shared" si="5"/>
        <v>_-_B00M_CANNONS_</v>
      </c>
      <c r="K864" s="8"/>
      <c r="L864" s="8"/>
      <c r="M864" s="8"/>
      <c r="N864" s="8"/>
      <c r="O864" s="8"/>
      <c r="P864" s="8"/>
      <c r="Q864" s="8"/>
      <c r="R864" s="8"/>
      <c r="S864" s="8"/>
      <c r="T864" s="8"/>
      <c r="U864" s="8"/>
      <c r="V864" s="8"/>
      <c r="W864" s="8"/>
      <c r="X864" s="8"/>
      <c r="Y864" s="8"/>
      <c r="Z864" s="8"/>
      <c r="AA864" s="8"/>
      <c r="AB864" s="8"/>
      <c r="AC864" s="8"/>
      <c r="AD864" s="8"/>
    </row>
    <row r="865" spans="1:30" ht="12.75" customHeight="1">
      <c r="A865" s="8"/>
      <c r="B865" s="5"/>
      <c r="C865" s="5"/>
      <c r="D865" s="5"/>
      <c r="E865" s="8" t="e">
        <f>VLOOKUP($D865,#REF!,2,0)</f>
        <v>#REF!</v>
      </c>
      <c r="F865" s="8" t="e">
        <f>VLOOKUP($D865,#REF!,3,0)</f>
        <v>#REF!</v>
      </c>
      <c r="G865" s="8"/>
      <c r="H865" s="8" t="s">
        <v>14</v>
      </c>
      <c r="I865" s="8" t="s">
        <v>1854</v>
      </c>
      <c r="J865" s="8" t="str">
        <f t="shared" si="5"/>
        <v>_-_B00M_CANNONS_</v>
      </c>
      <c r="K865" s="8"/>
      <c r="L865" s="8"/>
      <c r="M865" s="8"/>
      <c r="N865" s="8"/>
      <c r="O865" s="8"/>
      <c r="P865" s="8"/>
      <c r="Q865" s="8"/>
      <c r="R865" s="8"/>
      <c r="S865" s="8"/>
      <c r="T865" s="8"/>
      <c r="U865" s="8"/>
      <c r="V865" s="8"/>
      <c r="W865" s="8"/>
      <c r="X865" s="8"/>
      <c r="Y865" s="8"/>
      <c r="Z865" s="8"/>
      <c r="AA865" s="8"/>
      <c r="AB865" s="8"/>
      <c r="AC865" s="8"/>
      <c r="AD865" s="8"/>
    </row>
    <row r="866" spans="1:30" ht="12.75" customHeight="1">
      <c r="A866" s="8"/>
      <c r="B866" s="5"/>
      <c r="C866" s="5"/>
      <c r="D866" s="5"/>
      <c r="E866" s="8" t="e">
        <f>VLOOKUP($D866,#REF!,2,0)</f>
        <v>#REF!</v>
      </c>
      <c r="F866" s="8" t="e">
        <f>VLOOKUP($D866,#REF!,3,0)</f>
        <v>#REF!</v>
      </c>
      <c r="G866" s="8"/>
      <c r="H866" s="8" t="s">
        <v>14</v>
      </c>
      <c r="I866" s="8" t="s">
        <v>1854</v>
      </c>
      <c r="J866" s="8" t="str">
        <f t="shared" si="5"/>
        <v>_-_B00M_CANNONS_</v>
      </c>
      <c r="K866" s="8"/>
      <c r="L866" s="8"/>
      <c r="M866" s="8"/>
      <c r="N866" s="8"/>
      <c r="O866" s="8"/>
      <c r="P866" s="8"/>
      <c r="Q866" s="8"/>
      <c r="R866" s="8"/>
      <c r="S866" s="8"/>
      <c r="T866" s="8"/>
      <c r="U866" s="8"/>
      <c r="V866" s="8"/>
      <c r="W866" s="8"/>
      <c r="X866" s="8"/>
      <c r="Y866" s="8"/>
      <c r="Z866" s="8"/>
      <c r="AA866" s="8"/>
      <c r="AB866" s="8"/>
      <c r="AC866" s="8"/>
      <c r="AD866" s="8"/>
    </row>
    <row r="867" spans="1:30" ht="12.75" customHeight="1">
      <c r="A867" s="8"/>
      <c r="B867" s="5"/>
      <c r="C867" s="5"/>
      <c r="D867" s="5"/>
      <c r="E867" s="8" t="e">
        <f>VLOOKUP($D867,#REF!,2,0)</f>
        <v>#REF!</v>
      </c>
      <c r="F867" s="8" t="e">
        <f>VLOOKUP($D867,#REF!,3,0)</f>
        <v>#REF!</v>
      </c>
      <c r="G867" s="8"/>
      <c r="H867" s="8" t="s">
        <v>14</v>
      </c>
      <c r="I867" s="8" t="s">
        <v>1854</v>
      </c>
      <c r="J867" s="8" t="str">
        <f t="shared" si="5"/>
        <v>_-_B00M_CANNONS_</v>
      </c>
      <c r="K867" s="8"/>
      <c r="L867" s="8"/>
      <c r="M867" s="8"/>
      <c r="N867" s="8"/>
      <c r="O867" s="8"/>
      <c r="P867" s="8"/>
      <c r="Q867" s="8"/>
      <c r="R867" s="8"/>
      <c r="S867" s="8"/>
      <c r="T867" s="8"/>
      <c r="U867" s="8"/>
      <c r="V867" s="8"/>
      <c r="W867" s="8"/>
      <c r="X867" s="8"/>
      <c r="Y867" s="8"/>
      <c r="Z867" s="8"/>
      <c r="AA867" s="8"/>
      <c r="AB867" s="8"/>
      <c r="AC867" s="8"/>
      <c r="AD867" s="8"/>
    </row>
    <row r="868" spans="1:30" ht="12.75" customHeight="1">
      <c r="A868" s="8"/>
      <c r="B868" s="5"/>
      <c r="C868" s="5"/>
      <c r="D868" s="5"/>
      <c r="E868" s="8" t="e">
        <f>VLOOKUP($D868,#REF!,2,0)</f>
        <v>#REF!</v>
      </c>
      <c r="F868" s="8" t="e">
        <f>VLOOKUP($D868,#REF!,3,0)</f>
        <v>#REF!</v>
      </c>
      <c r="G868" s="8"/>
      <c r="H868" s="8" t="s">
        <v>14</v>
      </c>
      <c r="I868" s="8" t="s">
        <v>1854</v>
      </c>
      <c r="J868" s="8" t="str">
        <f t="shared" si="5"/>
        <v>_-_B00M_CANNONS_</v>
      </c>
      <c r="K868" s="8"/>
      <c r="L868" s="8"/>
      <c r="M868" s="8"/>
      <c r="N868" s="8"/>
      <c r="O868" s="8"/>
      <c r="P868" s="8"/>
      <c r="Q868" s="8"/>
      <c r="R868" s="8"/>
      <c r="S868" s="8"/>
      <c r="T868" s="8"/>
      <c r="U868" s="8"/>
      <c r="V868" s="8"/>
      <c r="W868" s="8"/>
      <c r="X868" s="8"/>
      <c r="Y868" s="8"/>
      <c r="Z868" s="8"/>
      <c r="AA868" s="8"/>
      <c r="AB868" s="8"/>
      <c r="AC868" s="8"/>
      <c r="AD868" s="8"/>
    </row>
    <row r="869" spans="1:30" ht="12.75" customHeight="1">
      <c r="A869" s="8"/>
      <c r="B869" s="5"/>
      <c r="C869" s="5"/>
      <c r="D869" s="5"/>
      <c r="E869" s="8" t="e">
        <f>VLOOKUP($D869,#REF!,2,0)</f>
        <v>#REF!</v>
      </c>
      <c r="F869" s="8" t="e">
        <f>VLOOKUP($D869,#REF!,3,0)</f>
        <v>#REF!</v>
      </c>
      <c r="G869" s="8"/>
      <c r="H869" s="8" t="s">
        <v>14</v>
      </c>
      <c r="I869" s="8" t="s">
        <v>1854</v>
      </c>
      <c r="J869" s="8" t="str">
        <f t="shared" si="5"/>
        <v>_-_B00M_CANNONS_</v>
      </c>
      <c r="K869" s="8"/>
      <c r="L869" s="8"/>
      <c r="M869" s="8"/>
      <c r="N869" s="8"/>
      <c r="O869" s="8"/>
      <c r="P869" s="8"/>
      <c r="Q869" s="8"/>
      <c r="R869" s="8"/>
      <c r="S869" s="8"/>
      <c r="T869" s="8"/>
      <c r="U869" s="8"/>
      <c r="V869" s="8"/>
      <c r="W869" s="8"/>
      <c r="X869" s="8"/>
      <c r="Y869" s="8"/>
      <c r="Z869" s="8"/>
      <c r="AA869" s="8"/>
      <c r="AB869" s="8"/>
      <c r="AC869" s="8"/>
      <c r="AD869" s="8"/>
    </row>
    <row r="870" spans="1:30" ht="12.75" customHeight="1">
      <c r="A870" s="8"/>
      <c r="B870" s="5"/>
      <c r="C870" s="5"/>
      <c r="D870" s="5"/>
      <c r="E870" s="8" t="e">
        <f>VLOOKUP($D870,#REF!,2,0)</f>
        <v>#REF!</v>
      </c>
      <c r="F870" s="8" t="e">
        <f>VLOOKUP($D870,#REF!,3,0)</f>
        <v>#REF!</v>
      </c>
      <c r="G870" s="8"/>
      <c r="H870" s="8" t="s">
        <v>14</v>
      </c>
      <c r="I870" s="8" t="s">
        <v>1854</v>
      </c>
      <c r="J870" s="8" t="str">
        <f t="shared" si="5"/>
        <v>_-_B00M_CANNONS_</v>
      </c>
      <c r="K870" s="8"/>
      <c r="L870" s="8"/>
      <c r="M870" s="8"/>
      <c r="N870" s="8"/>
      <c r="O870" s="8"/>
      <c r="P870" s="8"/>
      <c r="Q870" s="8"/>
      <c r="R870" s="8"/>
      <c r="S870" s="8"/>
      <c r="T870" s="8"/>
      <c r="U870" s="8"/>
      <c r="V870" s="8"/>
      <c r="W870" s="8"/>
      <c r="X870" s="8"/>
      <c r="Y870" s="8"/>
      <c r="Z870" s="8"/>
      <c r="AA870" s="8"/>
      <c r="AB870" s="8"/>
      <c r="AC870" s="8"/>
      <c r="AD870" s="8"/>
    </row>
    <row r="871" spans="1:30" ht="12.75" customHeight="1">
      <c r="A871" s="8"/>
      <c r="B871" s="5"/>
      <c r="C871" s="5"/>
      <c r="D871" s="5"/>
      <c r="E871" s="8" t="e">
        <f>VLOOKUP($D871,#REF!,2,0)</f>
        <v>#REF!</v>
      </c>
      <c r="F871" s="8" t="e">
        <f>VLOOKUP($D871,#REF!,3,0)</f>
        <v>#REF!</v>
      </c>
      <c r="G871" s="8"/>
      <c r="H871" s="8" t="s">
        <v>14</v>
      </c>
      <c r="I871" s="8" t="s">
        <v>1854</v>
      </c>
      <c r="J871" s="8" t="str">
        <f t="shared" si="5"/>
        <v>_-_B00M_CANNONS_</v>
      </c>
      <c r="K871" s="8"/>
      <c r="L871" s="8"/>
      <c r="M871" s="8"/>
      <c r="N871" s="8"/>
      <c r="O871" s="8"/>
      <c r="P871" s="8"/>
      <c r="Q871" s="8"/>
      <c r="R871" s="8"/>
      <c r="S871" s="8"/>
      <c r="T871" s="8"/>
      <c r="U871" s="8"/>
      <c r="V871" s="8"/>
      <c r="W871" s="8"/>
      <c r="X871" s="8"/>
      <c r="Y871" s="8"/>
      <c r="Z871" s="8"/>
      <c r="AA871" s="8"/>
      <c r="AB871" s="8"/>
      <c r="AC871" s="8"/>
      <c r="AD871" s="8"/>
    </row>
    <row r="872" spans="1:30" ht="12.75" customHeight="1">
      <c r="A872" s="8"/>
      <c r="B872" s="5"/>
      <c r="C872" s="5"/>
      <c r="D872" s="5"/>
      <c r="E872" s="8" t="e">
        <f>VLOOKUP($D872,#REF!,2,0)</f>
        <v>#REF!</v>
      </c>
      <c r="F872" s="8" t="e">
        <f>VLOOKUP($D872,#REF!,3,0)</f>
        <v>#REF!</v>
      </c>
      <c r="G872" s="8"/>
      <c r="H872" s="8" t="s">
        <v>14</v>
      </c>
      <c r="I872" s="8" t="s">
        <v>1854</v>
      </c>
      <c r="J872" s="8" t="str">
        <f t="shared" si="5"/>
        <v>_-_B00M_CANNONS_</v>
      </c>
      <c r="K872" s="8"/>
      <c r="L872" s="8"/>
      <c r="M872" s="8"/>
      <c r="N872" s="8"/>
      <c r="O872" s="8"/>
      <c r="P872" s="8"/>
      <c r="Q872" s="8"/>
      <c r="R872" s="8"/>
      <c r="S872" s="8"/>
      <c r="T872" s="8"/>
      <c r="U872" s="8"/>
      <c r="V872" s="8"/>
      <c r="W872" s="8"/>
      <c r="X872" s="8"/>
      <c r="Y872" s="8"/>
      <c r="Z872" s="8"/>
      <c r="AA872" s="8"/>
      <c r="AB872" s="8"/>
      <c r="AC872" s="8"/>
      <c r="AD872" s="8"/>
    </row>
    <row r="873" spans="1:30" ht="12.75" customHeight="1">
      <c r="A873" s="8"/>
      <c r="B873" s="5"/>
      <c r="C873" s="5"/>
      <c r="D873" s="5"/>
      <c r="E873" s="8" t="e">
        <f>VLOOKUP($D873,#REF!,2,0)</f>
        <v>#REF!</v>
      </c>
      <c r="F873" s="8" t="e">
        <f>VLOOKUP($D873,#REF!,3,0)</f>
        <v>#REF!</v>
      </c>
      <c r="G873" s="8"/>
      <c r="H873" s="8" t="s">
        <v>14</v>
      </c>
      <c r="I873" s="8" t="s">
        <v>1854</v>
      </c>
      <c r="J873" s="8" t="str">
        <f t="shared" si="5"/>
        <v>_-_B00M_CANNONS_</v>
      </c>
      <c r="K873" s="8"/>
      <c r="L873" s="8"/>
      <c r="M873" s="8"/>
      <c r="N873" s="8"/>
      <c r="O873" s="8"/>
      <c r="P873" s="8"/>
      <c r="Q873" s="8"/>
      <c r="R873" s="8"/>
      <c r="S873" s="8"/>
      <c r="T873" s="8"/>
      <c r="U873" s="8"/>
      <c r="V873" s="8"/>
      <c r="W873" s="8"/>
      <c r="X873" s="8"/>
      <c r="Y873" s="8"/>
      <c r="Z873" s="8"/>
      <c r="AA873" s="8"/>
      <c r="AB873" s="8"/>
      <c r="AC873" s="8"/>
      <c r="AD873" s="8"/>
    </row>
    <row r="874" spans="1:30" ht="12.75" customHeight="1">
      <c r="A874" s="8"/>
      <c r="B874" s="5"/>
      <c r="C874" s="5"/>
      <c r="D874" s="5"/>
      <c r="E874" s="8" t="e">
        <f>VLOOKUP($D874,#REF!,2,0)</f>
        <v>#REF!</v>
      </c>
      <c r="F874" s="8" t="e">
        <f>VLOOKUP($D874,#REF!,3,0)</f>
        <v>#REF!</v>
      </c>
      <c r="G874" s="8"/>
      <c r="H874" s="8" t="s">
        <v>14</v>
      </c>
      <c r="I874" s="8" t="s">
        <v>1854</v>
      </c>
      <c r="J874" s="8" t="str">
        <f t="shared" si="5"/>
        <v>_-_B00M_CANNONS_</v>
      </c>
      <c r="K874" s="8"/>
      <c r="L874" s="8"/>
      <c r="M874" s="8"/>
      <c r="N874" s="8"/>
      <c r="O874" s="8"/>
      <c r="P874" s="8"/>
      <c r="Q874" s="8"/>
      <c r="R874" s="8"/>
      <c r="S874" s="8"/>
      <c r="T874" s="8"/>
      <c r="U874" s="8"/>
      <c r="V874" s="8"/>
      <c r="W874" s="8"/>
      <c r="X874" s="8"/>
      <c r="Y874" s="8"/>
      <c r="Z874" s="8"/>
      <c r="AA874" s="8"/>
      <c r="AB874" s="8"/>
      <c r="AC874" s="8"/>
      <c r="AD874" s="8"/>
    </row>
    <row r="875" spans="1:30" ht="12.75" customHeight="1">
      <c r="A875" s="8"/>
      <c r="B875" s="5"/>
      <c r="C875" s="5"/>
      <c r="D875" s="5"/>
      <c r="E875" s="8" t="e">
        <f>VLOOKUP($D875,#REF!,2,0)</f>
        <v>#REF!</v>
      </c>
      <c r="F875" s="8" t="e">
        <f>VLOOKUP($D875,#REF!,3,0)</f>
        <v>#REF!</v>
      </c>
      <c r="G875" s="8"/>
      <c r="H875" s="8" t="s">
        <v>14</v>
      </c>
      <c r="I875" s="8" t="s">
        <v>1854</v>
      </c>
      <c r="J875" s="8" t="str">
        <f t="shared" si="5"/>
        <v>_-_B00M_CANNONS_</v>
      </c>
      <c r="K875" s="8"/>
      <c r="L875" s="8"/>
      <c r="M875" s="8"/>
      <c r="N875" s="8"/>
      <c r="O875" s="8"/>
      <c r="P875" s="8"/>
      <c r="Q875" s="8"/>
      <c r="R875" s="8"/>
      <c r="S875" s="8"/>
      <c r="T875" s="8"/>
      <c r="U875" s="8"/>
      <c r="V875" s="8"/>
      <c r="W875" s="8"/>
      <c r="X875" s="8"/>
      <c r="Y875" s="8"/>
      <c r="Z875" s="8"/>
      <c r="AA875" s="8"/>
      <c r="AB875" s="8"/>
      <c r="AC875" s="8"/>
      <c r="AD875" s="8"/>
    </row>
    <row r="876" spans="1:30" ht="12.75" customHeight="1">
      <c r="A876" s="8"/>
      <c r="B876" s="5"/>
      <c r="C876" s="5"/>
      <c r="D876" s="5"/>
      <c r="E876" s="8" t="e">
        <f>VLOOKUP($D876,#REF!,2,0)</f>
        <v>#REF!</v>
      </c>
      <c r="F876" s="8" t="e">
        <f>VLOOKUP($D876,#REF!,3,0)</f>
        <v>#REF!</v>
      </c>
      <c r="G876" s="8"/>
      <c r="H876" s="8" t="s">
        <v>14</v>
      </c>
      <c r="I876" s="8" t="s">
        <v>1854</v>
      </c>
      <c r="J876" s="8" t="str">
        <f t="shared" si="5"/>
        <v>_-_B00M_CANNONS_</v>
      </c>
      <c r="K876" s="8"/>
      <c r="L876" s="8"/>
      <c r="M876" s="8"/>
      <c r="N876" s="8"/>
      <c r="O876" s="8"/>
      <c r="P876" s="8"/>
      <c r="Q876" s="8"/>
      <c r="R876" s="8"/>
      <c r="S876" s="8"/>
      <c r="T876" s="8"/>
      <c r="U876" s="8"/>
      <c r="V876" s="8"/>
      <c r="W876" s="8"/>
      <c r="X876" s="8"/>
      <c r="Y876" s="8"/>
      <c r="Z876" s="8"/>
      <c r="AA876" s="8"/>
      <c r="AB876" s="8"/>
      <c r="AC876" s="8"/>
      <c r="AD876" s="8"/>
    </row>
    <row r="877" spans="1:30" ht="12.75" customHeight="1">
      <c r="A877" s="8"/>
      <c r="B877" s="5"/>
      <c r="C877" s="5"/>
      <c r="D877" s="5"/>
      <c r="E877" s="8" t="e">
        <f>VLOOKUP($D877,#REF!,2,0)</f>
        <v>#REF!</v>
      </c>
      <c r="F877" s="8" t="e">
        <f>VLOOKUP($D877,#REF!,3,0)</f>
        <v>#REF!</v>
      </c>
      <c r="G877" s="8"/>
      <c r="H877" s="8" t="s">
        <v>14</v>
      </c>
      <c r="I877" s="8" t="s">
        <v>1854</v>
      </c>
      <c r="J877" s="8" t="str">
        <f t="shared" si="5"/>
        <v>_-_B00M_CANNONS_</v>
      </c>
      <c r="K877" s="8"/>
      <c r="L877" s="8"/>
      <c r="M877" s="8"/>
      <c r="N877" s="8"/>
      <c r="O877" s="8"/>
      <c r="P877" s="8"/>
      <c r="Q877" s="8"/>
      <c r="R877" s="8"/>
      <c r="S877" s="8"/>
      <c r="T877" s="8"/>
      <c r="U877" s="8"/>
      <c r="V877" s="8"/>
      <c r="W877" s="8"/>
      <c r="X877" s="8"/>
      <c r="Y877" s="8"/>
      <c r="Z877" s="8"/>
      <c r="AA877" s="8"/>
      <c r="AB877" s="8"/>
      <c r="AC877" s="8"/>
      <c r="AD877" s="8"/>
    </row>
    <row r="878" spans="1:30" ht="12.75" customHeight="1">
      <c r="A878" s="8"/>
      <c r="B878" s="5"/>
      <c r="C878" s="5"/>
      <c r="D878" s="5"/>
      <c r="E878" s="8" t="e">
        <f>VLOOKUP($D878,#REF!,2,0)</f>
        <v>#REF!</v>
      </c>
      <c r="F878" s="8" t="e">
        <f>VLOOKUP($D878,#REF!,3,0)</f>
        <v>#REF!</v>
      </c>
      <c r="G878" s="8"/>
      <c r="H878" s="8" t="s">
        <v>14</v>
      </c>
      <c r="I878" s="8" t="s">
        <v>1854</v>
      </c>
      <c r="J878" s="8" t="str">
        <f t="shared" si="5"/>
        <v>_-_B00M_CANNONS_</v>
      </c>
      <c r="K878" s="8"/>
      <c r="L878" s="8"/>
      <c r="M878" s="8"/>
      <c r="N878" s="8"/>
      <c r="O878" s="8"/>
      <c r="P878" s="8"/>
      <c r="Q878" s="8"/>
      <c r="R878" s="8"/>
      <c r="S878" s="8"/>
      <c r="T878" s="8"/>
      <c r="U878" s="8"/>
      <c r="V878" s="8"/>
      <c r="W878" s="8"/>
      <c r="X878" s="8"/>
      <c r="Y878" s="8"/>
      <c r="Z878" s="8"/>
      <c r="AA878" s="8"/>
      <c r="AB878" s="8"/>
      <c r="AC878" s="8"/>
      <c r="AD878" s="8"/>
    </row>
    <row r="879" spans="1:30" ht="12.75" customHeight="1">
      <c r="A879" s="8"/>
      <c r="B879" s="5"/>
      <c r="C879" s="5"/>
      <c r="D879" s="5"/>
      <c r="E879" s="8" t="e">
        <f>VLOOKUP($D879,#REF!,2,0)</f>
        <v>#REF!</v>
      </c>
      <c r="F879" s="8" t="e">
        <f>VLOOKUP($D879,#REF!,3,0)</f>
        <v>#REF!</v>
      </c>
      <c r="G879" s="8"/>
      <c r="H879" s="8" t="s">
        <v>14</v>
      </c>
      <c r="I879" s="8" t="s">
        <v>1854</v>
      </c>
      <c r="J879" s="8" t="str">
        <f t="shared" si="5"/>
        <v>_-_B00M_CANNONS_</v>
      </c>
      <c r="K879" s="8"/>
      <c r="L879" s="8"/>
      <c r="M879" s="8"/>
      <c r="N879" s="8"/>
      <c r="O879" s="8"/>
      <c r="P879" s="8"/>
      <c r="Q879" s="8"/>
      <c r="R879" s="8"/>
      <c r="S879" s="8"/>
      <c r="T879" s="8"/>
      <c r="U879" s="8"/>
      <c r="V879" s="8"/>
      <c r="W879" s="8"/>
      <c r="X879" s="8"/>
      <c r="Y879" s="8"/>
      <c r="Z879" s="8"/>
      <c r="AA879" s="8"/>
      <c r="AB879" s="8"/>
      <c r="AC879" s="8"/>
      <c r="AD879" s="8"/>
    </row>
    <row r="880" spans="1:30" ht="12.75" customHeight="1">
      <c r="A880" s="8"/>
      <c r="B880" s="5"/>
      <c r="C880" s="5"/>
      <c r="D880" s="5"/>
      <c r="E880" s="8" t="e">
        <f>VLOOKUP($D880,#REF!,2,0)</f>
        <v>#REF!</v>
      </c>
      <c r="F880" s="8" t="e">
        <f>VLOOKUP($D880,#REF!,3,0)</f>
        <v>#REF!</v>
      </c>
      <c r="G880" s="8"/>
      <c r="H880" s="8" t="s">
        <v>14</v>
      </c>
      <c r="I880" s="8" t="s">
        <v>1854</v>
      </c>
      <c r="J880" s="8" t="str">
        <f t="shared" si="5"/>
        <v>_-_B00M_CANNONS_</v>
      </c>
      <c r="K880" s="8"/>
      <c r="L880" s="8"/>
      <c r="M880" s="8"/>
      <c r="N880" s="8"/>
      <c r="O880" s="8"/>
      <c r="P880" s="8"/>
      <c r="Q880" s="8"/>
      <c r="R880" s="8"/>
      <c r="S880" s="8"/>
      <c r="T880" s="8"/>
      <c r="U880" s="8"/>
      <c r="V880" s="8"/>
      <c r="W880" s="8"/>
      <c r="X880" s="8"/>
      <c r="Y880" s="8"/>
      <c r="Z880" s="8"/>
      <c r="AA880" s="8"/>
      <c r="AB880" s="8"/>
      <c r="AC880" s="8"/>
      <c r="AD880" s="8"/>
    </row>
    <row r="881" spans="1:30" ht="12.75" customHeight="1">
      <c r="A881" s="8"/>
      <c r="B881" s="5"/>
      <c r="C881" s="5"/>
      <c r="D881" s="5"/>
      <c r="E881" s="8" t="e">
        <f>VLOOKUP($D881,#REF!,2,0)</f>
        <v>#REF!</v>
      </c>
      <c r="F881" s="8" t="e">
        <f>VLOOKUP($D881,#REF!,3,0)</f>
        <v>#REF!</v>
      </c>
      <c r="G881" s="8"/>
      <c r="H881" s="8" t="s">
        <v>14</v>
      </c>
      <c r="I881" s="8" t="s">
        <v>1854</v>
      </c>
      <c r="J881" s="8" t="str">
        <f t="shared" si="5"/>
        <v>_-_B00M_CANNONS_</v>
      </c>
      <c r="K881" s="8"/>
      <c r="L881" s="8"/>
      <c r="M881" s="8"/>
      <c r="N881" s="8"/>
      <c r="O881" s="8"/>
      <c r="P881" s="8"/>
      <c r="Q881" s="8"/>
      <c r="R881" s="8"/>
      <c r="S881" s="8"/>
      <c r="T881" s="8"/>
      <c r="U881" s="8"/>
      <c r="V881" s="8"/>
      <c r="W881" s="8"/>
      <c r="X881" s="8"/>
      <c r="Y881" s="8"/>
      <c r="Z881" s="8"/>
      <c r="AA881" s="8"/>
      <c r="AB881" s="8"/>
      <c r="AC881" s="8"/>
      <c r="AD881" s="8"/>
    </row>
    <row r="882" spans="1:30" ht="12.75" customHeight="1">
      <c r="A882" s="8"/>
      <c r="B882" s="5"/>
      <c r="C882" s="5"/>
      <c r="D882" s="5"/>
      <c r="E882" s="8" t="e">
        <f>VLOOKUP($D882,#REF!,2,0)</f>
        <v>#REF!</v>
      </c>
      <c r="F882" s="8" t="e">
        <f>VLOOKUP($D882,#REF!,3,0)</f>
        <v>#REF!</v>
      </c>
      <c r="G882" s="8"/>
      <c r="H882" s="8" t="s">
        <v>14</v>
      </c>
      <c r="I882" s="8" t="s">
        <v>1854</v>
      </c>
      <c r="J882" s="8" t="str">
        <f t="shared" si="5"/>
        <v>_-_B00M_CANNONS_</v>
      </c>
      <c r="K882" s="8"/>
      <c r="L882" s="8"/>
      <c r="M882" s="8"/>
      <c r="N882" s="8"/>
      <c r="O882" s="8"/>
      <c r="P882" s="8"/>
      <c r="Q882" s="8"/>
      <c r="R882" s="8"/>
      <c r="S882" s="8"/>
      <c r="T882" s="8"/>
      <c r="U882" s="8"/>
      <c r="V882" s="8"/>
      <c r="W882" s="8"/>
      <c r="X882" s="8"/>
      <c r="Y882" s="8"/>
      <c r="Z882" s="8"/>
      <c r="AA882" s="8"/>
      <c r="AB882" s="8"/>
      <c r="AC882" s="8"/>
      <c r="AD882" s="8"/>
    </row>
    <row r="883" spans="1:30" ht="12.75" customHeight="1">
      <c r="A883" s="8"/>
      <c r="B883" s="5"/>
      <c r="C883" s="5"/>
      <c r="D883" s="5"/>
      <c r="E883" s="8" t="e">
        <f>VLOOKUP($D883,#REF!,2,0)</f>
        <v>#REF!</v>
      </c>
      <c r="F883" s="8" t="e">
        <f>VLOOKUP($D883,#REF!,3,0)</f>
        <v>#REF!</v>
      </c>
      <c r="G883" s="8"/>
      <c r="H883" s="8" t="s">
        <v>14</v>
      </c>
      <c r="I883" s="8" t="s">
        <v>1854</v>
      </c>
      <c r="J883" s="8" t="str">
        <f t="shared" si="5"/>
        <v>_-_B00M_CANNONS_</v>
      </c>
      <c r="K883" s="8"/>
      <c r="L883" s="8"/>
      <c r="M883" s="8"/>
      <c r="N883" s="8"/>
      <c r="O883" s="8"/>
      <c r="P883" s="8"/>
      <c r="Q883" s="8"/>
      <c r="R883" s="8"/>
      <c r="S883" s="8"/>
      <c r="T883" s="8"/>
      <c r="U883" s="8"/>
      <c r="V883" s="8"/>
      <c r="W883" s="8"/>
      <c r="X883" s="8"/>
      <c r="Y883" s="8"/>
      <c r="Z883" s="8"/>
      <c r="AA883" s="8"/>
      <c r="AB883" s="8"/>
      <c r="AC883" s="8"/>
      <c r="AD883" s="8"/>
    </row>
    <row r="884" spans="1:30" ht="12.75" customHeight="1">
      <c r="A884" s="8"/>
      <c r="B884" s="5"/>
      <c r="C884" s="5"/>
      <c r="D884" s="5"/>
      <c r="E884" s="8" t="e">
        <f>VLOOKUP($D884,#REF!,2,0)</f>
        <v>#REF!</v>
      </c>
      <c r="F884" s="8" t="e">
        <f>VLOOKUP($D884,#REF!,3,0)</f>
        <v>#REF!</v>
      </c>
      <c r="G884" s="8"/>
      <c r="H884" s="8" t="s">
        <v>14</v>
      </c>
      <c r="I884" s="8" t="s">
        <v>1854</v>
      </c>
      <c r="J884" s="8" t="str">
        <f t="shared" si="5"/>
        <v>_-_B00M_CANNONS_</v>
      </c>
      <c r="K884" s="8"/>
      <c r="L884" s="8"/>
      <c r="M884" s="8"/>
      <c r="N884" s="8"/>
      <c r="O884" s="8"/>
      <c r="P884" s="8"/>
      <c r="Q884" s="8"/>
      <c r="R884" s="8"/>
      <c r="S884" s="8"/>
      <c r="T884" s="8"/>
      <c r="U884" s="8"/>
      <c r="V884" s="8"/>
      <c r="W884" s="8"/>
      <c r="X884" s="8"/>
      <c r="Y884" s="8"/>
      <c r="Z884" s="8"/>
      <c r="AA884" s="8"/>
      <c r="AB884" s="8"/>
      <c r="AC884" s="8"/>
      <c r="AD884" s="8"/>
    </row>
    <row r="885" spans="1:30" ht="12.75" customHeight="1">
      <c r="A885" s="8"/>
      <c r="B885" s="5"/>
      <c r="C885" s="5"/>
      <c r="D885" s="5"/>
      <c r="E885" s="8" t="e">
        <f>VLOOKUP($D885,#REF!,2,0)</f>
        <v>#REF!</v>
      </c>
      <c r="F885" s="8" t="e">
        <f>VLOOKUP($D885,#REF!,3,0)</f>
        <v>#REF!</v>
      </c>
      <c r="G885" s="8"/>
      <c r="H885" s="8" t="s">
        <v>14</v>
      </c>
      <c r="I885" s="8" t="s">
        <v>1854</v>
      </c>
      <c r="J885" s="8" t="str">
        <f t="shared" si="5"/>
        <v>_-_B00M_CANNONS_</v>
      </c>
      <c r="K885" s="8"/>
      <c r="L885" s="8"/>
      <c r="M885" s="8"/>
      <c r="N885" s="8"/>
      <c r="O885" s="8"/>
      <c r="P885" s="8"/>
      <c r="Q885" s="8"/>
      <c r="R885" s="8"/>
      <c r="S885" s="8"/>
      <c r="T885" s="8"/>
      <c r="U885" s="8"/>
      <c r="V885" s="8"/>
      <c r="W885" s="8"/>
      <c r="X885" s="8"/>
      <c r="Y885" s="8"/>
      <c r="Z885" s="8"/>
      <c r="AA885" s="8"/>
      <c r="AB885" s="8"/>
      <c r="AC885" s="8"/>
      <c r="AD885" s="8"/>
    </row>
    <row r="886" spans="1:30" ht="12.75" customHeight="1">
      <c r="A886" s="8"/>
      <c r="B886" s="5"/>
      <c r="C886" s="5"/>
      <c r="D886" s="5"/>
      <c r="E886" s="8" t="e">
        <f>VLOOKUP($D886,#REF!,2,0)</f>
        <v>#REF!</v>
      </c>
      <c r="F886" s="8" t="e">
        <f>VLOOKUP($D886,#REF!,3,0)</f>
        <v>#REF!</v>
      </c>
      <c r="G886" s="8"/>
      <c r="H886" s="8" t="s">
        <v>14</v>
      </c>
      <c r="I886" s="8" t="s">
        <v>1854</v>
      </c>
      <c r="J886" s="8" t="str">
        <f t="shared" si="5"/>
        <v>_-_B00M_CANNONS_</v>
      </c>
      <c r="K886" s="8"/>
      <c r="L886" s="8"/>
      <c r="M886" s="8"/>
      <c r="N886" s="8"/>
      <c r="O886" s="8"/>
      <c r="P886" s="8"/>
      <c r="Q886" s="8"/>
      <c r="R886" s="8"/>
      <c r="S886" s="8"/>
      <c r="T886" s="8"/>
      <c r="U886" s="8"/>
      <c r="V886" s="8"/>
      <c r="W886" s="8"/>
      <c r="X886" s="8"/>
      <c r="Y886" s="8"/>
      <c r="Z886" s="8"/>
      <c r="AA886" s="8"/>
      <c r="AB886" s="8"/>
      <c r="AC886" s="8"/>
      <c r="AD886" s="8"/>
    </row>
    <row r="887" spans="1:30" ht="12.75" customHeight="1">
      <c r="A887" s="8"/>
      <c r="B887" s="5"/>
      <c r="C887" s="5"/>
      <c r="D887" s="5"/>
      <c r="E887" s="8" t="e">
        <f>VLOOKUP($D887,#REF!,2,0)</f>
        <v>#REF!</v>
      </c>
      <c r="F887" s="8" t="e">
        <f>VLOOKUP($D887,#REF!,3,0)</f>
        <v>#REF!</v>
      </c>
      <c r="G887" s="8"/>
      <c r="H887" s="8" t="s">
        <v>14</v>
      </c>
      <c r="I887" s="8" t="s">
        <v>1854</v>
      </c>
      <c r="J887" s="8" t="str">
        <f t="shared" si="5"/>
        <v>_-_B00M_CANNONS_</v>
      </c>
      <c r="K887" s="8"/>
      <c r="L887" s="8"/>
      <c r="M887" s="8"/>
      <c r="N887" s="8"/>
      <c r="O887" s="8"/>
      <c r="P887" s="8"/>
      <c r="Q887" s="8"/>
      <c r="R887" s="8"/>
      <c r="S887" s="8"/>
      <c r="T887" s="8"/>
      <c r="U887" s="8"/>
      <c r="V887" s="8"/>
      <c r="W887" s="8"/>
      <c r="X887" s="8"/>
      <c r="Y887" s="8"/>
      <c r="Z887" s="8"/>
      <c r="AA887" s="8"/>
      <c r="AB887" s="8"/>
      <c r="AC887" s="8"/>
      <c r="AD887" s="8"/>
    </row>
    <row r="888" spans="1:30" ht="12.75" customHeight="1">
      <c r="A888" s="8"/>
      <c r="B888" s="5"/>
      <c r="C888" s="5"/>
      <c r="D888" s="5"/>
      <c r="E888" s="8" t="e">
        <f>VLOOKUP($D888,#REF!,2,0)</f>
        <v>#REF!</v>
      </c>
      <c r="F888" s="8" t="e">
        <f>VLOOKUP($D888,#REF!,3,0)</f>
        <v>#REF!</v>
      </c>
      <c r="G888" s="8"/>
      <c r="H888" s="8" t="s">
        <v>14</v>
      </c>
      <c r="I888" s="8" t="s">
        <v>1854</v>
      </c>
      <c r="J888" s="8" t="str">
        <f t="shared" si="5"/>
        <v>_-_B00M_CANNONS_</v>
      </c>
      <c r="K888" s="8"/>
      <c r="L888" s="8"/>
      <c r="M888" s="8"/>
      <c r="N888" s="8"/>
      <c r="O888" s="8"/>
      <c r="P888" s="8"/>
      <c r="Q888" s="8"/>
      <c r="R888" s="8"/>
      <c r="S888" s="8"/>
      <c r="T888" s="8"/>
      <c r="U888" s="8"/>
      <c r="V888" s="8"/>
      <c r="W888" s="8"/>
      <c r="X888" s="8"/>
      <c r="Y888" s="8"/>
      <c r="Z888" s="8"/>
      <c r="AA888" s="8"/>
      <c r="AB888" s="8"/>
      <c r="AC888" s="8"/>
      <c r="AD888" s="8"/>
    </row>
    <row r="889" spans="1:30" ht="12.75" customHeight="1">
      <c r="A889" s="8"/>
      <c r="B889" s="5"/>
      <c r="C889" s="5"/>
      <c r="D889" s="5"/>
      <c r="E889" s="8" t="e">
        <f>VLOOKUP($D889,#REF!,2,0)</f>
        <v>#REF!</v>
      </c>
      <c r="F889" s="8" t="e">
        <f>VLOOKUP($D889,#REF!,3,0)</f>
        <v>#REF!</v>
      </c>
      <c r="G889" s="8"/>
      <c r="H889" s="8" t="s">
        <v>14</v>
      </c>
      <c r="I889" s="8" t="s">
        <v>1854</v>
      </c>
      <c r="J889" s="8" t="str">
        <f t="shared" si="5"/>
        <v>_-_B00M_CANNONS_</v>
      </c>
      <c r="K889" s="8"/>
      <c r="L889" s="8"/>
      <c r="M889" s="8"/>
      <c r="N889" s="8"/>
      <c r="O889" s="8"/>
      <c r="P889" s="8"/>
      <c r="Q889" s="8"/>
      <c r="R889" s="8"/>
      <c r="S889" s="8"/>
      <c r="T889" s="8"/>
      <c r="U889" s="8"/>
      <c r="V889" s="8"/>
      <c r="W889" s="8"/>
      <c r="X889" s="8"/>
      <c r="Y889" s="8"/>
      <c r="Z889" s="8"/>
      <c r="AA889" s="8"/>
      <c r="AB889" s="8"/>
      <c r="AC889" s="8"/>
      <c r="AD889" s="8"/>
    </row>
    <row r="890" spans="1:30" ht="12.75" customHeight="1">
      <c r="A890" s="8"/>
      <c r="B890" s="5"/>
      <c r="C890" s="5"/>
      <c r="D890" s="5"/>
      <c r="E890" s="8" t="e">
        <f>VLOOKUP($D890,#REF!,2,0)</f>
        <v>#REF!</v>
      </c>
      <c r="F890" s="8" t="e">
        <f>VLOOKUP($D890,#REF!,3,0)</f>
        <v>#REF!</v>
      </c>
      <c r="G890" s="8"/>
      <c r="H890" s="8" t="s">
        <v>14</v>
      </c>
      <c r="I890" s="8" t="s">
        <v>1854</v>
      </c>
      <c r="J890" s="8" t="str">
        <f t="shared" si="5"/>
        <v>_-_B00M_CANNONS_</v>
      </c>
      <c r="K890" s="8"/>
      <c r="L890" s="8"/>
      <c r="M890" s="8"/>
      <c r="N890" s="8"/>
      <c r="O890" s="8"/>
      <c r="P890" s="8"/>
      <c r="Q890" s="8"/>
      <c r="R890" s="8"/>
      <c r="S890" s="8"/>
      <c r="T890" s="8"/>
      <c r="U890" s="8"/>
      <c r="V890" s="8"/>
      <c r="W890" s="8"/>
      <c r="X890" s="8"/>
      <c r="Y890" s="8"/>
      <c r="Z890" s="8"/>
      <c r="AA890" s="8"/>
      <c r="AB890" s="8"/>
      <c r="AC890" s="8"/>
      <c r="AD890" s="8"/>
    </row>
    <row r="891" spans="1:30" ht="12.75" customHeight="1">
      <c r="A891" s="8"/>
      <c r="B891" s="5"/>
      <c r="C891" s="5"/>
      <c r="D891" s="5"/>
      <c r="E891" s="8" t="e">
        <f>VLOOKUP($D891,#REF!,2,0)</f>
        <v>#REF!</v>
      </c>
      <c r="F891" s="8" t="e">
        <f>VLOOKUP($D891,#REF!,3,0)</f>
        <v>#REF!</v>
      </c>
      <c r="G891" s="8"/>
      <c r="H891" s="8" t="s">
        <v>14</v>
      </c>
      <c r="I891" s="8" t="s">
        <v>1854</v>
      </c>
      <c r="J891" s="8" t="str">
        <f t="shared" si="5"/>
        <v>_-_B00M_CANNONS_</v>
      </c>
      <c r="K891" s="8"/>
      <c r="L891" s="8"/>
      <c r="M891" s="8"/>
      <c r="N891" s="8"/>
      <c r="O891" s="8"/>
      <c r="P891" s="8"/>
      <c r="Q891" s="8"/>
      <c r="R891" s="8"/>
      <c r="S891" s="8"/>
      <c r="T891" s="8"/>
      <c r="U891" s="8"/>
      <c r="V891" s="8"/>
      <c r="W891" s="8"/>
      <c r="X891" s="8"/>
      <c r="Y891" s="8"/>
      <c r="Z891" s="8"/>
      <c r="AA891" s="8"/>
      <c r="AB891" s="8"/>
      <c r="AC891" s="8"/>
      <c r="AD891" s="8"/>
    </row>
    <row r="892" spans="1:30" ht="12.75" customHeight="1">
      <c r="A892" s="8"/>
      <c r="B892" s="5"/>
      <c r="C892" s="5"/>
      <c r="D892" s="5"/>
      <c r="E892" s="8" t="e">
        <f>VLOOKUP($D892,#REF!,2,0)</f>
        <v>#REF!</v>
      </c>
      <c r="F892" s="8" t="e">
        <f>VLOOKUP($D892,#REF!,3,0)</f>
        <v>#REF!</v>
      </c>
      <c r="G892" s="8"/>
      <c r="H892" s="8" t="s">
        <v>14</v>
      </c>
      <c r="I892" s="8" t="s">
        <v>1854</v>
      </c>
      <c r="J892" s="8" t="str">
        <f t="shared" si="5"/>
        <v>_-_B00M_CANNONS_</v>
      </c>
      <c r="K892" s="8"/>
      <c r="L892" s="8"/>
      <c r="M892" s="8"/>
      <c r="N892" s="8"/>
      <c r="O892" s="8"/>
      <c r="P892" s="8"/>
      <c r="Q892" s="8"/>
      <c r="R892" s="8"/>
      <c r="S892" s="8"/>
      <c r="T892" s="8"/>
      <c r="U892" s="8"/>
      <c r="V892" s="8"/>
      <c r="W892" s="8"/>
      <c r="X892" s="8"/>
      <c r="Y892" s="8"/>
      <c r="Z892" s="8"/>
      <c r="AA892" s="8"/>
      <c r="AB892" s="8"/>
      <c r="AC892" s="8"/>
      <c r="AD892" s="8"/>
    </row>
    <row r="893" spans="1:30" ht="12.75" customHeight="1">
      <c r="A893" s="8"/>
      <c r="B893" s="5"/>
      <c r="C893" s="5"/>
      <c r="D893" s="5"/>
      <c r="E893" s="8" t="e">
        <f>VLOOKUP($D893,#REF!,2,0)</f>
        <v>#REF!</v>
      </c>
      <c r="F893" s="8" t="e">
        <f>VLOOKUP($D893,#REF!,3,0)</f>
        <v>#REF!</v>
      </c>
      <c r="G893" s="8"/>
      <c r="H893" s="8" t="s">
        <v>14</v>
      </c>
      <c r="I893" s="8" t="s">
        <v>1854</v>
      </c>
      <c r="J893" s="8" t="str">
        <f t="shared" si="5"/>
        <v>_-_B00M_CANNONS_</v>
      </c>
      <c r="K893" s="8"/>
      <c r="L893" s="8"/>
      <c r="M893" s="8"/>
      <c r="N893" s="8"/>
      <c r="O893" s="8"/>
      <c r="P893" s="8"/>
      <c r="Q893" s="8"/>
      <c r="R893" s="8"/>
      <c r="S893" s="8"/>
      <c r="T893" s="8"/>
      <c r="U893" s="8"/>
      <c r="V893" s="8"/>
      <c r="W893" s="8"/>
      <c r="X893" s="8"/>
      <c r="Y893" s="8"/>
      <c r="Z893" s="8"/>
      <c r="AA893" s="8"/>
      <c r="AB893" s="8"/>
      <c r="AC893" s="8"/>
      <c r="AD893" s="8"/>
    </row>
    <row r="894" spans="1:30" ht="12.75" customHeight="1">
      <c r="A894" s="8"/>
      <c r="B894" s="5"/>
      <c r="C894" s="5"/>
      <c r="D894" s="5"/>
      <c r="E894" s="8" t="e">
        <f>VLOOKUP($D894,#REF!,2,0)</f>
        <v>#REF!</v>
      </c>
      <c r="F894" s="8" t="e">
        <f>VLOOKUP($D894,#REF!,3,0)</f>
        <v>#REF!</v>
      </c>
      <c r="G894" s="8"/>
      <c r="H894" s="8" t="s">
        <v>14</v>
      </c>
      <c r="I894" s="8" t="s">
        <v>1854</v>
      </c>
      <c r="J894" s="8" t="str">
        <f t="shared" si="5"/>
        <v>_-_B00M_CANNONS_</v>
      </c>
      <c r="K894" s="8"/>
      <c r="L894" s="8"/>
      <c r="M894" s="8"/>
      <c r="N894" s="8"/>
      <c r="O894" s="8"/>
      <c r="P894" s="8"/>
      <c r="Q894" s="8"/>
      <c r="R894" s="8"/>
      <c r="S894" s="8"/>
      <c r="T894" s="8"/>
      <c r="U894" s="8"/>
      <c r="V894" s="8"/>
      <c r="W894" s="8"/>
      <c r="X894" s="8"/>
      <c r="Y894" s="8"/>
      <c r="Z894" s="8"/>
      <c r="AA894" s="8"/>
      <c r="AB894" s="8"/>
      <c r="AC894" s="8"/>
      <c r="AD894" s="8"/>
    </row>
    <row r="895" spans="1:30" ht="12.75" customHeight="1">
      <c r="A895" s="8"/>
      <c r="B895" s="5"/>
      <c r="C895" s="5"/>
      <c r="D895" s="5"/>
      <c r="E895" s="8" t="e">
        <f>VLOOKUP($D895,#REF!,2,0)</f>
        <v>#REF!</v>
      </c>
      <c r="F895" s="8" t="e">
        <f>VLOOKUP($D895,#REF!,3,0)</f>
        <v>#REF!</v>
      </c>
      <c r="G895" s="8"/>
      <c r="H895" s="8" t="s">
        <v>14</v>
      </c>
      <c r="I895" s="8" t="s">
        <v>1854</v>
      </c>
      <c r="J895" s="8" t="str">
        <f t="shared" si="5"/>
        <v>_-_B00M_CANNONS_</v>
      </c>
      <c r="K895" s="8"/>
      <c r="L895" s="8"/>
      <c r="M895" s="8"/>
      <c r="N895" s="8"/>
      <c r="O895" s="8"/>
      <c r="P895" s="8"/>
      <c r="Q895" s="8"/>
      <c r="R895" s="8"/>
      <c r="S895" s="8"/>
      <c r="T895" s="8"/>
      <c r="U895" s="8"/>
      <c r="V895" s="8"/>
      <c r="W895" s="8"/>
      <c r="X895" s="8"/>
      <c r="Y895" s="8"/>
      <c r="Z895" s="8"/>
      <c r="AA895" s="8"/>
      <c r="AB895" s="8"/>
      <c r="AC895" s="8"/>
      <c r="AD895" s="8"/>
    </row>
    <row r="896" spans="1:30" ht="12.75" customHeight="1">
      <c r="A896" s="8"/>
      <c r="B896" s="5"/>
      <c r="C896" s="5"/>
      <c r="D896" s="5"/>
      <c r="E896" s="8" t="e">
        <f>VLOOKUP($D896,#REF!,2,0)</f>
        <v>#REF!</v>
      </c>
      <c r="F896" s="8" t="e">
        <f>VLOOKUP($D896,#REF!,3,0)</f>
        <v>#REF!</v>
      </c>
      <c r="G896" s="8"/>
      <c r="H896" s="8" t="s">
        <v>14</v>
      </c>
      <c r="I896" s="8" t="s">
        <v>1854</v>
      </c>
      <c r="J896" s="8" t="str">
        <f t="shared" si="5"/>
        <v>_-_B00M_CANNONS_</v>
      </c>
      <c r="K896" s="8"/>
      <c r="L896" s="8"/>
      <c r="M896" s="8"/>
      <c r="N896" s="8"/>
      <c r="O896" s="8"/>
      <c r="P896" s="8"/>
      <c r="Q896" s="8"/>
      <c r="R896" s="8"/>
      <c r="S896" s="8"/>
      <c r="T896" s="8"/>
      <c r="U896" s="8"/>
      <c r="V896" s="8"/>
      <c r="W896" s="8"/>
      <c r="X896" s="8"/>
      <c r="Y896" s="8"/>
      <c r="Z896" s="8"/>
      <c r="AA896" s="8"/>
      <c r="AB896" s="8"/>
      <c r="AC896" s="8"/>
      <c r="AD896" s="8"/>
    </row>
    <row r="897" spans="1:30" ht="12.75" customHeight="1">
      <c r="A897" s="8"/>
      <c r="B897" s="5"/>
      <c r="C897" s="5"/>
      <c r="D897" s="5"/>
      <c r="E897" s="8" t="e">
        <f>VLOOKUP($D897,#REF!,2,0)</f>
        <v>#REF!</v>
      </c>
      <c r="F897" s="8" t="e">
        <f>VLOOKUP($D897,#REF!,3,0)</f>
        <v>#REF!</v>
      </c>
      <c r="G897" s="8"/>
      <c r="H897" s="8" t="s">
        <v>14</v>
      </c>
      <c r="I897" s="8" t="s">
        <v>1854</v>
      </c>
      <c r="J897" s="8" t="str">
        <f t="shared" si="5"/>
        <v>_-_B00M_CANNONS_</v>
      </c>
      <c r="K897" s="8"/>
      <c r="L897" s="8"/>
      <c r="M897" s="8"/>
      <c r="N897" s="8"/>
      <c r="O897" s="8"/>
      <c r="P897" s="8"/>
      <c r="Q897" s="8"/>
      <c r="R897" s="8"/>
      <c r="S897" s="8"/>
      <c r="T897" s="8"/>
      <c r="U897" s="8"/>
      <c r="V897" s="8"/>
      <c r="W897" s="8"/>
      <c r="X897" s="8"/>
      <c r="Y897" s="8"/>
      <c r="Z897" s="8"/>
      <c r="AA897" s="8"/>
      <c r="AB897" s="8"/>
      <c r="AC897" s="8"/>
      <c r="AD897" s="8"/>
    </row>
    <row r="898" spans="1:30" ht="12.75" customHeight="1">
      <c r="A898" s="8"/>
      <c r="B898" s="5"/>
      <c r="C898" s="5"/>
      <c r="D898" s="5"/>
      <c r="E898" s="8" t="e">
        <f>VLOOKUP($D898,#REF!,2,0)</f>
        <v>#REF!</v>
      </c>
      <c r="F898" s="8" t="e">
        <f>VLOOKUP($D898,#REF!,3,0)</f>
        <v>#REF!</v>
      </c>
      <c r="G898" s="8"/>
      <c r="H898" s="8" t="s">
        <v>14</v>
      </c>
      <c r="I898" s="8" t="s">
        <v>1854</v>
      </c>
      <c r="J898" s="8" t="str">
        <f t="shared" si="5"/>
        <v>_-_B00M_CANNONS_</v>
      </c>
      <c r="K898" s="8"/>
      <c r="L898" s="8"/>
      <c r="M898" s="8"/>
      <c r="N898" s="8"/>
      <c r="O898" s="8"/>
      <c r="P898" s="8"/>
      <c r="Q898" s="8"/>
      <c r="R898" s="8"/>
      <c r="S898" s="8"/>
      <c r="T898" s="8"/>
      <c r="U898" s="8"/>
      <c r="V898" s="8"/>
      <c r="W898" s="8"/>
      <c r="X898" s="8"/>
      <c r="Y898" s="8"/>
      <c r="Z898" s="8"/>
      <c r="AA898" s="8"/>
      <c r="AB898" s="8"/>
      <c r="AC898" s="8"/>
      <c r="AD898" s="8"/>
    </row>
    <row r="899" spans="1:30" ht="12.75" customHeight="1">
      <c r="A899" s="8"/>
      <c r="B899" s="5"/>
      <c r="C899" s="5"/>
      <c r="D899" s="5"/>
      <c r="E899" s="8" t="e">
        <f>VLOOKUP($D899,#REF!,2,0)</f>
        <v>#REF!</v>
      </c>
      <c r="F899" s="8" t="e">
        <f>VLOOKUP($D899,#REF!,3,0)</f>
        <v>#REF!</v>
      </c>
      <c r="G899" s="8"/>
      <c r="H899" s="8" t="s">
        <v>14</v>
      </c>
      <c r="I899" s="8" t="s">
        <v>1854</v>
      </c>
      <c r="J899" s="8" t="str">
        <f t="shared" si="5"/>
        <v>_-_B00M_CANNONS_</v>
      </c>
      <c r="K899" s="8"/>
      <c r="L899" s="8"/>
      <c r="M899" s="8"/>
      <c r="N899" s="8"/>
      <c r="O899" s="8"/>
      <c r="P899" s="8"/>
      <c r="Q899" s="8"/>
      <c r="R899" s="8"/>
      <c r="S899" s="8"/>
      <c r="T899" s="8"/>
      <c r="U899" s="8"/>
      <c r="V899" s="8"/>
      <c r="W899" s="8"/>
      <c r="X899" s="8"/>
      <c r="Y899" s="8"/>
      <c r="Z899" s="8"/>
      <c r="AA899" s="8"/>
      <c r="AB899" s="8"/>
      <c r="AC899" s="8"/>
      <c r="AD899" s="8"/>
    </row>
    <row r="900" spans="1:30" ht="12.75" customHeight="1">
      <c r="A900" s="8"/>
      <c r="B900" s="5"/>
      <c r="C900" s="5"/>
      <c r="D900" s="5"/>
      <c r="E900" s="8" t="e">
        <f>VLOOKUP($D900,#REF!,2,0)</f>
        <v>#REF!</v>
      </c>
      <c r="F900" s="8" t="e">
        <f>VLOOKUP($D900,#REF!,3,0)</f>
        <v>#REF!</v>
      </c>
      <c r="G900" s="8"/>
      <c r="H900" s="8" t="s">
        <v>14</v>
      </c>
      <c r="I900" s="8" t="s">
        <v>1854</v>
      </c>
      <c r="J900" s="8" t="str">
        <f t="shared" si="5"/>
        <v>_-_B00M_CANNONS_</v>
      </c>
      <c r="K900" s="8"/>
      <c r="L900" s="8"/>
      <c r="M900" s="8"/>
      <c r="N900" s="8"/>
      <c r="O900" s="8"/>
      <c r="P900" s="8"/>
      <c r="Q900" s="8"/>
      <c r="R900" s="8"/>
      <c r="S900" s="8"/>
      <c r="T900" s="8"/>
      <c r="U900" s="8"/>
      <c r="V900" s="8"/>
      <c r="W900" s="8"/>
      <c r="X900" s="8"/>
      <c r="Y900" s="8"/>
      <c r="Z900" s="8"/>
      <c r="AA900" s="8"/>
      <c r="AB900" s="8"/>
      <c r="AC900" s="8"/>
      <c r="AD900" s="8"/>
    </row>
    <row r="901" spans="1:30" ht="12.75" customHeight="1">
      <c r="A901" s="8"/>
      <c r="B901" s="5"/>
      <c r="C901" s="5"/>
      <c r="D901" s="5"/>
      <c r="E901" s="8" t="e">
        <f>VLOOKUP($D901,#REF!,2,0)</f>
        <v>#REF!</v>
      </c>
      <c r="F901" s="8" t="e">
        <f>VLOOKUP($D901,#REF!,3,0)</f>
        <v>#REF!</v>
      </c>
      <c r="G901" s="8"/>
      <c r="H901" s="8" t="s">
        <v>14</v>
      </c>
      <c r="I901" s="8" t="s">
        <v>1854</v>
      </c>
      <c r="J901" s="8" t="str">
        <f t="shared" si="5"/>
        <v>_-_B00M_CANNONS_</v>
      </c>
      <c r="K901" s="8"/>
      <c r="L901" s="8"/>
      <c r="M901" s="8"/>
      <c r="N901" s="8"/>
      <c r="O901" s="8"/>
      <c r="P901" s="8"/>
      <c r="Q901" s="8"/>
      <c r="R901" s="8"/>
      <c r="S901" s="8"/>
      <c r="T901" s="8"/>
      <c r="U901" s="8"/>
      <c r="V901" s="8"/>
      <c r="W901" s="8"/>
      <c r="X901" s="8"/>
      <c r="Y901" s="8"/>
      <c r="Z901" s="8"/>
      <c r="AA901" s="8"/>
      <c r="AB901" s="8"/>
      <c r="AC901" s="8"/>
      <c r="AD901" s="8"/>
    </row>
    <row r="902" spans="1:30" ht="12.75" customHeight="1">
      <c r="A902" s="8"/>
      <c r="B902" s="5"/>
      <c r="C902" s="5"/>
      <c r="D902" s="5"/>
      <c r="E902" s="8" t="e">
        <f>VLOOKUP($D902,#REF!,2,0)</f>
        <v>#REF!</v>
      </c>
      <c r="F902" s="8" t="e">
        <f>VLOOKUP($D902,#REF!,3,0)</f>
        <v>#REF!</v>
      </c>
      <c r="G902" s="8"/>
      <c r="H902" s="8" t="s">
        <v>14</v>
      </c>
      <c r="I902" s="8" t="s">
        <v>1854</v>
      </c>
      <c r="J902" s="8" t="str">
        <f t="shared" si="5"/>
        <v>_-_B00M_CANNONS_</v>
      </c>
      <c r="K902" s="8"/>
      <c r="L902" s="8"/>
      <c r="M902" s="8"/>
      <c r="N902" s="8"/>
      <c r="O902" s="8"/>
      <c r="P902" s="8"/>
      <c r="Q902" s="8"/>
      <c r="R902" s="8"/>
      <c r="S902" s="8"/>
      <c r="T902" s="8"/>
      <c r="U902" s="8"/>
      <c r="V902" s="8"/>
      <c r="W902" s="8"/>
      <c r="X902" s="8"/>
      <c r="Y902" s="8"/>
      <c r="Z902" s="8"/>
      <c r="AA902" s="8"/>
      <c r="AB902" s="8"/>
      <c r="AC902" s="8"/>
      <c r="AD902" s="8"/>
    </row>
    <row r="903" spans="1:30" ht="12.75" customHeight="1">
      <c r="A903" s="8"/>
      <c r="B903" s="5"/>
      <c r="C903" s="5"/>
      <c r="D903" s="5"/>
      <c r="E903" s="8" t="e">
        <f>VLOOKUP($D903,#REF!,2,0)</f>
        <v>#REF!</v>
      </c>
      <c r="F903" s="8" t="e">
        <f>VLOOKUP($D903,#REF!,3,0)</f>
        <v>#REF!</v>
      </c>
      <c r="G903" s="8"/>
      <c r="H903" s="8" t="s">
        <v>14</v>
      </c>
      <c r="I903" s="8" t="s">
        <v>1854</v>
      </c>
      <c r="J903" s="8" t="str">
        <f t="shared" si="5"/>
        <v>_-_B00M_CANNONS_</v>
      </c>
      <c r="K903" s="8"/>
      <c r="L903" s="8"/>
      <c r="M903" s="8"/>
      <c r="N903" s="8"/>
      <c r="O903" s="8"/>
      <c r="P903" s="8"/>
      <c r="Q903" s="8"/>
      <c r="R903" s="8"/>
      <c r="S903" s="8"/>
      <c r="T903" s="8"/>
      <c r="U903" s="8"/>
      <c r="V903" s="8"/>
      <c r="W903" s="8"/>
      <c r="X903" s="8"/>
      <c r="Y903" s="8"/>
      <c r="Z903" s="8"/>
      <c r="AA903" s="8"/>
      <c r="AB903" s="8"/>
      <c r="AC903" s="8"/>
      <c r="AD903" s="8"/>
    </row>
    <row r="904" spans="1:30" ht="12.75" customHeight="1">
      <c r="A904" s="8"/>
      <c r="B904" s="5"/>
      <c r="C904" s="5"/>
      <c r="D904" s="5"/>
      <c r="E904" s="8" t="e">
        <f>VLOOKUP($D904,#REF!,2,0)</f>
        <v>#REF!</v>
      </c>
      <c r="F904" s="8" t="e">
        <f>VLOOKUP($D904,#REF!,3,0)</f>
        <v>#REF!</v>
      </c>
      <c r="G904" s="8"/>
      <c r="H904" s="8" t="s">
        <v>14</v>
      </c>
      <c r="I904" s="8" t="s">
        <v>1854</v>
      </c>
      <c r="J904" s="8" t="str">
        <f t="shared" si="5"/>
        <v>_-_B00M_CANNONS_</v>
      </c>
      <c r="K904" s="8"/>
      <c r="L904" s="8"/>
      <c r="M904" s="8"/>
      <c r="N904" s="8"/>
      <c r="O904" s="8"/>
      <c r="P904" s="8"/>
      <c r="Q904" s="8"/>
      <c r="R904" s="8"/>
      <c r="S904" s="8"/>
      <c r="T904" s="8"/>
      <c r="U904" s="8"/>
      <c r="V904" s="8"/>
      <c r="W904" s="8"/>
      <c r="X904" s="8"/>
      <c r="Y904" s="8"/>
      <c r="Z904" s="8"/>
      <c r="AA904" s="8"/>
      <c r="AB904" s="8"/>
      <c r="AC904" s="8"/>
      <c r="AD904" s="8"/>
    </row>
    <row r="905" spans="1:30" ht="12.75" customHeight="1">
      <c r="A905" s="8"/>
      <c r="B905" s="5"/>
      <c r="C905" s="5"/>
      <c r="D905" s="5"/>
      <c r="E905" s="8" t="e">
        <f>VLOOKUP($D905,#REF!,2,0)</f>
        <v>#REF!</v>
      </c>
      <c r="F905" s="8" t="e">
        <f>VLOOKUP($D905,#REF!,3,0)</f>
        <v>#REF!</v>
      </c>
      <c r="G905" s="8"/>
      <c r="H905" s="8" t="s">
        <v>14</v>
      </c>
      <c r="I905" s="8" t="s">
        <v>1854</v>
      </c>
      <c r="J905" s="8" t="str">
        <f t="shared" si="5"/>
        <v>_-_B00M_CANNONS_</v>
      </c>
      <c r="K905" s="8"/>
      <c r="L905" s="8"/>
      <c r="M905" s="8"/>
      <c r="N905" s="8"/>
      <c r="O905" s="8"/>
      <c r="P905" s="8"/>
      <c r="Q905" s="8"/>
      <c r="R905" s="8"/>
      <c r="S905" s="8"/>
      <c r="T905" s="8"/>
      <c r="U905" s="8"/>
      <c r="V905" s="8"/>
      <c r="W905" s="8"/>
      <c r="X905" s="8"/>
      <c r="Y905" s="8"/>
      <c r="Z905" s="8"/>
      <c r="AA905" s="8"/>
      <c r="AB905" s="8"/>
      <c r="AC905" s="8"/>
      <c r="AD905" s="8"/>
    </row>
    <row r="906" spans="1:30" ht="12.75" customHeight="1">
      <c r="A906" s="8"/>
      <c r="B906" s="5"/>
      <c r="C906" s="5"/>
      <c r="D906" s="5"/>
      <c r="E906" s="8" t="e">
        <f>VLOOKUP($D906,#REF!,2,0)</f>
        <v>#REF!</v>
      </c>
      <c r="F906" s="8" t="e">
        <f>VLOOKUP($D906,#REF!,3,0)</f>
        <v>#REF!</v>
      </c>
      <c r="G906" s="8"/>
      <c r="H906" s="8" t="s">
        <v>14</v>
      </c>
      <c r="I906" s="8" t="s">
        <v>1854</v>
      </c>
      <c r="J906" s="8" t="str">
        <f t="shared" si="5"/>
        <v>_-_B00M_CANNONS_</v>
      </c>
      <c r="K906" s="8"/>
      <c r="L906" s="8"/>
      <c r="M906" s="8"/>
      <c r="N906" s="8"/>
      <c r="O906" s="8"/>
      <c r="P906" s="8"/>
      <c r="Q906" s="8"/>
      <c r="R906" s="8"/>
      <c r="S906" s="8"/>
      <c r="T906" s="8"/>
      <c r="U906" s="8"/>
      <c r="V906" s="8"/>
      <c r="W906" s="8"/>
      <c r="X906" s="8"/>
      <c r="Y906" s="8"/>
      <c r="Z906" s="8"/>
      <c r="AA906" s="8"/>
      <c r="AB906" s="8"/>
      <c r="AC906" s="8"/>
      <c r="AD906" s="8"/>
    </row>
    <row r="907" spans="1:30" ht="12.75" customHeight="1">
      <c r="A907" s="8"/>
      <c r="B907" s="5"/>
      <c r="C907" s="5"/>
      <c r="D907" s="5"/>
      <c r="E907" s="8" t="e">
        <f>VLOOKUP($D907,#REF!,2,0)</f>
        <v>#REF!</v>
      </c>
      <c r="F907" s="8" t="e">
        <f>VLOOKUP($D907,#REF!,3,0)</f>
        <v>#REF!</v>
      </c>
      <c r="G907" s="8"/>
      <c r="H907" s="8" t="s">
        <v>14</v>
      </c>
      <c r="I907" s="8" t="s">
        <v>1854</v>
      </c>
      <c r="J907" s="8" t="str">
        <f t="shared" si="5"/>
        <v>_-_B00M_CANNONS_</v>
      </c>
      <c r="K907" s="8"/>
      <c r="L907" s="8"/>
      <c r="M907" s="8"/>
      <c r="N907" s="8"/>
      <c r="O907" s="8"/>
      <c r="P907" s="8"/>
      <c r="Q907" s="8"/>
      <c r="R907" s="8"/>
      <c r="S907" s="8"/>
      <c r="T907" s="8"/>
      <c r="U907" s="8"/>
      <c r="V907" s="8"/>
      <c r="W907" s="8"/>
      <c r="X907" s="8"/>
      <c r="Y907" s="8"/>
      <c r="Z907" s="8"/>
      <c r="AA907" s="8"/>
      <c r="AB907" s="8"/>
      <c r="AC907" s="8"/>
      <c r="AD907" s="8"/>
    </row>
    <row r="908" spans="1:30" ht="12.75" customHeight="1">
      <c r="A908" s="8"/>
      <c r="B908" s="5"/>
      <c r="C908" s="5"/>
      <c r="D908" s="5"/>
      <c r="E908" s="8" t="e">
        <f>VLOOKUP($D908,#REF!,2,0)</f>
        <v>#REF!</v>
      </c>
      <c r="F908" s="8" t="e">
        <f>VLOOKUP($D908,#REF!,3,0)</f>
        <v>#REF!</v>
      </c>
      <c r="G908" s="8"/>
      <c r="H908" s="8" t="s">
        <v>14</v>
      </c>
      <c r="I908" s="8" t="s">
        <v>1854</v>
      </c>
      <c r="J908" s="8" t="str">
        <f t="shared" si="5"/>
        <v>_-_B00M_CANNONS_</v>
      </c>
      <c r="K908" s="8"/>
      <c r="L908" s="8"/>
      <c r="M908" s="8"/>
      <c r="N908" s="8"/>
      <c r="O908" s="8"/>
      <c r="P908" s="8"/>
      <c r="Q908" s="8"/>
      <c r="R908" s="8"/>
      <c r="S908" s="8"/>
      <c r="T908" s="8"/>
      <c r="U908" s="8"/>
      <c r="V908" s="8"/>
      <c r="W908" s="8"/>
      <c r="X908" s="8"/>
      <c r="Y908" s="8"/>
      <c r="Z908" s="8"/>
      <c r="AA908" s="8"/>
      <c r="AB908" s="8"/>
      <c r="AC908" s="8"/>
      <c r="AD908" s="8"/>
    </row>
    <row r="909" spans="1:30" ht="12.75" customHeight="1">
      <c r="A909" s="8"/>
      <c r="B909" s="5"/>
      <c r="C909" s="5"/>
      <c r="D909" s="5"/>
      <c r="E909" s="8" t="e">
        <f>VLOOKUP($D909,#REF!,2,0)</f>
        <v>#REF!</v>
      </c>
      <c r="F909" s="8" t="e">
        <f>VLOOKUP($D909,#REF!,3,0)</f>
        <v>#REF!</v>
      </c>
      <c r="G909" s="8"/>
      <c r="H909" s="8" t="s">
        <v>14</v>
      </c>
      <c r="I909" s="8" t="s">
        <v>1854</v>
      </c>
      <c r="J909" s="8" t="str">
        <f t="shared" si="5"/>
        <v>_-_B00M_CANNONS_</v>
      </c>
      <c r="K909" s="8"/>
      <c r="L909" s="8"/>
      <c r="M909" s="8"/>
      <c r="N909" s="8"/>
      <c r="O909" s="8"/>
      <c r="P909" s="8"/>
      <c r="Q909" s="8"/>
      <c r="R909" s="8"/>
      <c r="S909" s="8"/>
      <c r="T909" s="8"/>
      <c r="U909" s="8"/>
      <c r="V909" s="8"/>
      <c r="W909" s="8"/>
      <c r="X909" s="8"/>
      <c r="Y909" s="8"/>
      <c r="Z909" s="8"/>
      <c r="AA909" s="8"/>
      <c r="AB909" s="8"/>
      <c r="AC909" s="8"/>
      <c r="AD909" s="8"/>
    </row>
    <row r="910" spans="1:30" ht="12.75" customHeight="1">
      <c r="A910" s="8"/>
      <c r="B910" s="5"/>
      <c r="C910" s="5"/>
      <c r="D910" s="5"/>
      <c r="E910" s="8" t="e">
        <f>VLOOKUP($D910,#REF!,2,0)</f>
        <v>#REF!</v>
      </c>
      <c r="F910" s="8" t="e">
        <f>VLOOKUP($D910,#REF!,3,0)</f>
        <v>#REF!</v>
      </c>
      <c r="G910" s="8"/>
      <c r="H910" s="8" t="s">
        <v>14</v>
      </c>
      <c r="I910" s="8" t="s">
        <v>1854</v>
      </c>
      <c r="J910" s="8" t="str">
        <f t="shared" si="5"/>
        <v>_-_B00M_CANNONS_</v>
      </c>
      <c r="K910" s="8"/>
      <c r="L910" s="8"/>
      <c r="M910" s="8"/>
      <c r="N910" s="8"/>
      <c r="O910" s="8"/>
      <c r="P910" s="8"/>
      <c r="Q910" s="8"/>
      <c r="R910" s="8"/>
      <c r="S910" s="8"/>
      <c r="T910" s="8"/>
      <c r="U910" s="8"/>
      <c r="V910" s="8"/>
      <c r="W910" s="8"/>
      <c r="X910" s="8"/>
      <c r="Y910" s="8"/>
      <c r="Z910" s="8"/>
      <c r="AA910" s="8"/>
      <c r="AB910" s="8"/>
      <c r="AC910" s="8"/>
      <c r="AD910" s="8"/>
    </row>
    <row r="911" spans="1:30" ht="12.75" customHeight="1">
      <c r="A911" s="8"/>
      <c r="B911" s="5"/>
      <c r="C911" s="5"/>
      <c r="D911" s="5"/>
      <c r="E911" s="8" t="e">
        <f>VLOOKUP($D911,#REF!,2,0)</f>
        <v>#REF!</v>
      </c>
      <c r="F911" s="8" t="e">
        <f>VLOOKUP($D911,#REF!,3,0)</f>
        <v>#REF!</v>
      </c>
      <c r="G911" s="8"/>
      <c r="H911" s="8" t="s">
        <v>14</v>
      </c>
      <c r="I911" s="8" t="s">
        <v>1854</v>
      </c>
      <c r="J911" s="8" t="str">
        <f t="shared" si="5"/>
        <v>_-_B00M_CANNONS_</v>
      </c>
      <c r="K911" s="8"/>
      <c r="L911" s="8"/>
      <c r="M911" s="8"/>
      <c r="N911" s="8"/>
      <c r="O911" s="8"/>
      <c r="P911" s="8"/>
      <c r="Q911" s="8"/>
      <c r="R911" s="8"/>
      <c r="S911" s="8"/>
      <c r="T911" s="8"/>
      <c r="U911" s="8"/>
      <c r="V911" s="8"/>
      <c r="W911" s="8"/>
      <c r="X911" s="8"/>
      <c r="Y911" s="8"/>
      <c r="Z911" s="8"/>
      <c r="AA911" s="8"/>
      <c r="AB911" s="8"/>
      <c r="AC911" s="8"/>
      <c r="AD911" s="8"/>
    </row>
    <row r="912" spans="1:30" ht="12.75" customHeight="1">
      <c r="A912" s="8"/>
      <c r="B912" s="5"/>
      <c r="C912" s="5"/>
      <c r="D912" s="5"/>
      <c r="E912" s="8" t="e">
        <f>VLOOKUP($D912,#REF!,2,0)</f>
        <v>#REF!</v>
      </c>
      <c r="F912" s="8" t="e">
        <f>VLOOKUP($D912,#REF!,3,0)</f>
        <v>#REF!</v>
      </c>
      <c r="G912" s="8"/>
      <c r="H912" s="8" t="s">
        <v>14</v>
      </c>
      <c r="I912" s="8" t="s">
        <v>1854</v>
      </c>
      <c r="J912" s="8" t="str">
        <f t="shared" si="5"/>
        <v>_-_B00M_CANNONS_</v>
      </c>
      <c r="K912" s="8"/>
      <c r="L912" s="8"/>
      <c r="M912" s="8"/>
      <c r="N912" s="8"/>
      <c r="O912" s="8"/>
      <c r="P912" s="8"/>
      <c r="Q912" s="8"/>
      <c r="R912" s="8"/>
      <c r="S912" s="8"/>
      <c r="T912" s="8"/>
      <c r="U912" s="8"/>
      <c r="V912" s="8"/>
      <c r="W912" s="8"/>
      <c r="X912" s="8"/>
      <c r="Y912" s="8"/>
      <c r="Z912" s="8"/>
      <c r="AA912" s="8"/>
      <c r="AB912" s="8"/>
      <c r="AC912" s="8"/>
      <c r="AD912" s="8"/>
    </row>
    <row r="913" spans="1:30" ht="12.75" customHeight="1">
      <c r="A913" s="8"/>
      <c r="B913" s="5"/>
      <c r="C913" s="5"/>
      <c r="D913" s="5"/>
      <c r="E913" s="8" t="e">
        <f>VLOOKUP($D913,#REF!,2,0)</f>
        <v>#REF!</v>
      </c>
      <c r="F913" s="8" t="e">
        <f>VLOOKUP($D913,#REF!,3,0)</f>
        <v>#REF!</v>
      </c>
      <c r="G913" s="8"/>
      <c r="H913" s="8" t="s">
        <v>14</v>
      </c>
      <c r="I913" s="8" t="s">
        <v>1854</v>
      </c>
      <c r="J913" s="8" t="str">
        <f t="shared" si="5"/>
        <v>_-_B00M_CANNONS_</v>
      </c>
      <c r="K913" s="8"/>
      <c r="L913" s="8"/>
      <c r="M913" s="8"/>
      <c r="N913" s="8"/>
      <c r="O913" s="8"/>
      <c r="P913" s="8"/>
      <c r="Q913" s="8"/>
      <c r="R913" s="8"/>
      <c r="S913" s="8"/>
      <c r="T913" s="8"/>
      <c r="U913" s="8"/>
      <c r="V913" s="8"/>
      <c r="W913" s="8"/>
      <c r="X913" s="8"/>
      <c r="Y913" s="8"/>
      <c r="Z913" s="8"/>
      <c r="AA913" s="8"/>
      <c r="AB913" s="8"/>
      <c r="AC913" s="8"/>
      <c r="AD913" s="8"/>
    </row>
    <row r="914" spans="1:30" ht="12.75" customHeight="1">
      <c r="A914" s="8"/>
      <c r="B914" s="5"/>
      <c r="C914" s="5"/>
      <c r="D914" s="5"/>
      <c r="E914" s="8" t="e">
        <f>VLOOKUP($D914,#REF!,2,0)</f>
        <v>#REF!</v>
      </c>
      <c r="F914" s="8" t="e">
        <f>VLOOKUP($D914,#REF!,3,0)</f>
        <v>#REF!</v>
      </c>
      <c r="G914" s="8"/>
      <c r="H914" s="8" t="s">
        <v>14</v>
      </c>
      <c r="I914" s="8" t="s">
        <v>1854</v>
      </c>
      <c r="J914" s="8" t="str">
        <f t="shared" si="5"/>
        <v>_-_B00M_CANNONS_</v>
      </c>
      <c r="K914" s="8"/>
      <c r="L914" s="8"/>
      <c r="M914" s="8"/>
      <c r="N914" s="8"/>
      <c r="O914" s="8"/>
      <c r="P914" s="8"/>
      <c r="Q914" s="8"/>
      <c r="R914" s="8"/>
      <c r="S914" s="8"/>
      <c r="T914" s="8"/>
      <c r="U914" s="8"/>
      <c r="V914" s="8"/>
      <c r="W914" s="8"/>
      <c r="X914" s="8"/>
      <c r="Y914" s="8"/>
      <c r="Z914" s="8"/>
      <c r="AA914" s="8"/>
      <c r="AB914" s="8"/>
      <c r="AC914" s="8"/>
      <c r="AD914" s="8"/>
    </row>
    <row r="915" spans="1:30" ht="12.75" customHeight="1">
      <c r="A915" s="8"/>
      <c r="B915" s="5"/>
      <c r="C915" s="5"/>
      <c r="D915" s="5"/>
      <c r="E915" s="8" t="e">
        <f>VLOOKUP($D915,#REF!,2,0)</f>
        <v>#REF!</v>
      </c>
      <c r="F915" s="8" t="e">
        <f>VLOOKUP($D915,#REF!,3,0)</f>
        <v>#REF!</v>
      </c>
      <c r="G915" s="8"/>
      <c r="H915" s="8" t="s">
        <v>14</v>
      </c>
      <c r="I915" s="8" t="s">
        <v>1854</v>
      </c>
      <c r="J915" s="8" t="str">
        <f t="shared" si="5"/>
        <v>_-_B00M_CANNONS_</v>
      </c>
      <c r="K915" s="8"/>
      <c r="L915" s="8"/>
      <c r="M915" s="8"/>
      <c r="N915" s="8"/>
      <c r="O915" s="8"/>
      <c r="P915" s="8"/>
      <c r="Q915" s="8"/>
      <c r="R915" s="8"/>
      <c r="S915" s="8"/>
      <c r="T915" s="8"/>
      <c r="U915" s="8"/>
      <c r="V915" s="8"/>
      <c r="W915" s="8"/>
      <c r="X915" s="8"/>
      <c r="Y915" s="8"/>
      <c r="Z915" s="8"/>
      <c r="AA915" s="8"/>
      <c r="AB915" s="8"/>
      <c r="AC915" s="8"/>
      <c r="AD915" s="8"/>
    </row>
    <row r="916" spans="1:30" ht="12.75" customHeight="1">
      <c r="A916" s="8"/>
      <c r="B916" s="5"/>
      <c r="C916" s="5"/>
      <c r="D916" s="5"/>
      <c r="E916" s="8" t="e">
        <f>VLOOKUP($D916,#REF!,2,0)</f>
        <v>#REF!</v>
      </c>
      <c r="F916" s="8" t="e">
        <f>VLOOKUP($D916,#REF!,3,0)</f>
        <v>#REF!</v>
      </c>
      <c r="G916" s="8"/>
      <c r="H916" s="8" t="s">
        <v>14</v>
      </c>
      <c r="I916" s="8" t="s">
        <v>1854</v>
      </c>
      <c r="J916" s="8" t="str">
        <f t="shared" si="5"/>
        <v>_-_B00M_CANNONS_</v>
      </c>
      <c r="K916" s="8"/>
      <c r="L916" s="8"/>
      <c r="M916" s="8"/>
      <c r="N916" s="8"/>
      <c r="O916" s="8"/>
      <c r="P916" s="8"/>
      <c r="Q916" s="8"/>
      <c r="R916" s="8"/>
      <c r="S916" s="8"/>
      <c r="T916" s="8"/>
      <c r="U916" s="8"/>
      <c r="V916" s="8"/>
      <c r="W916" s="8"/>
      <c r="X916" s="8"/>
      <c r="Y916" s="8"/>
      <c r="Z916" s="8"/>
      <c r="AA916" s="8"/>
      <c r="AB916" s="8"/>
      <c r="AC916" s="8"/>
      <c r="AD916" s="8"/>
    </row>
    <row r="917" spans="1:30" ht="12.75" customHeight="1">
      <c r="A917" s="8"/>
      <c r="B917" s="5"/>
      <c r="C917" s="5"/>
      <c r="D917" s="5"/>
      <c r="E917" s="8" t="e">
        <f>VLOOKUP($D917,#REF!,2,0)</f>
        <v>#REF!</v>
      </c>
      <c r="F917" s="8" t="e">
        <f>VLOOKUP($D917,#REF!,3,0)</f>
        <v>#REF!</v>
      </c>
      <c r="G917" s="8"/>
      <c r="H917" s="8" t="s">
        <v>14</v>
      </c>
      <c r="I917" s="8" t="s">
        <v>1854</v>
      </c>
      <c r="J917" s="8" t="str">
        <f t="shared" si="5"/>
        <v>_-_B00M_CANNONS_</v>
      </c>
      <c r="K917" s="8"/>
      <c r="L917" s="8"/>
      <c r="M917" s="8"/>
      <c r="N917" s="8"/>
      <c r="O917" s="8"/>
      <c r="P917" s="8"/>
      <c r="Q917" s="8"/>
      <c r="R917" s="8"/>
      <c r="S917" s="8"/>
      <c r="T917" s="8"/>
      <c r="U917" s="8"/>
      <c r="V917" s="8"/>
      <c r="W917" s="8"/>
      <c r="X917" s="8"/>
      <c r="Y917" s="8"/>
      <c r="Z917" s="8"/>
      <c r="AA917" s="8"/>
      <c r="AB917" s="8"/>
      <c r="AC917" s="8"/>
      <c r="AD917" s="8"/>
    </row>
    <row r="918" spans="1:30" ht="12.75" customHeight="1">
      <c r="A918" s="8"/>
      <c r="B918" s="5"/>
      <c r="C918" s="5"/>
      <c r="D918" s="5"/>
      <c r="E918" s="8" t="e">
        <f>VLOOKUP($D918,#REF!,2,0)</f>
        <v>#REF!</v>
      </c>
      <c r="F918" s="8" t="e">
        <f>VLOOKUP($D918,#REF!,3,0)</f>
        <v>#REF!</v>
      </c>
      <c r="G918" s="8"/>
      <c r="H918" s="8" t="s">
        <v>14</v>
      </c>
      <c r="I918" s="8" t="s">
        <v>1854</v>
      </c>
      <c r="J918" s="8" t="str">
        <f t="shared" si="5"/>
        <v>_-_B00M_CANNONS_</v>
      </c>
      <c r="K918" s="8"/>
      <c r="L918" s="8"/>
      <c r="M918" s="8"/>
      <c r="N918" s="8"/>
      <c r="O918" s="8"/>
      <c r="P918" s="8"/>
      <c r="Q918" s="8"/>
      <c r="R918" s="8"/>
      <c r="S918" s="8"/>
      <c r="T918" s="8"/>
      <c r="U918" s="8"/>
      <c r="V918" s="8"/>
      <c r="W918" s="8"/>
      <c r="X918" s="8"/>
      <c r="Y918" s="8"/>
      <c r="Z918" s="8"/>
      <c r="AA918" s="8"/>
      <c r="AB918" s="8"/>
      <c r="AC918" s="8"/>
      <c r="AD918" s="8"/>
    </row>
    <row r="919" spans="1:30" ht="12.75" customHeight="1">
      <c r="A919" s="8"/>
      <c r="B919" s="5"/>
      <c r="C919" s="5"/>
      <c r="D919" s="5"/>
      <c r="E919" s="8" t="e">
        <f>VLOOKUP($D919,#REF!,2,0)</f>
        <v>#REF!</v>
      </c>
      <c r="F919" s="8" t="e">
        <f>VLOOKUP($D919,#REF!,3,0)</f>
        <v>#REF!</v>
      </c>
      <c r="G919" s="8"/>
      <c r="H919" s="8" t="s">
        <v>14</v>
      </c>
      <c r="I919" s="8" t="s">
        <v>1854</v>
      </c>
      <c r="J919" s="8" t="str">
        <f t="shared" si="5"/>
        <v>_-_B00M_CANNONS_</v>
      </c>
      <c r="K919" s="8"/>
      <c r="L919" s="8"/>
      <c r="M919" s="8"/>
      <c r="N919" s="8"/>
      <c r="O919" s="8"/>
      <c r="P919" s="8"/>
      <c r="Q919" s="8"/>
      <c r="R919" s="8"/>
      <c r="S919" s="8"/>
      <c r="T919" s="8"/>
      <c r="U919" s="8"/>
      <c r="V919" s="8"/>
      <c r="W919" s="8"/>
      <c r="X919" s="8"/>
      <c r="Y919" s="8"/>
      <c r="Z919" s="8"/>
      <c r="AA919" s="8"/>
      <c r="AB919" s="8"/>
      <c r="AC919" s="8"/>
      <c r="AD919" s="8"/>
    </row>
    <row r="920" spans="1:30" ht="12.75" customHeight="1">
      <c r="A920" s="8"/>
      <c r="B920" s="5"/>
      <c r="C920" s="5"/>
      <c r="D920" s="5"/>
      <c r="E920" s="8" t="e">
        <f>VLOOKUP($D920,#REF!,2,0)</f>
        <v>#REF!</v>
      </c>
      <c r="F920" s="8" t="e">
        <f>VLOOKUP($D920,#REF!,3,0)</f>
        <v>#REF!</v>
      </c>
      <c r="G920" s="8"/>
      <c r="H920" s="8" t="s">
        <v>14</v>
      </c>
      <c r="I920" s="8" t="s">
        <v>1854</v>
      </c>
      <c r="J920" s="8" t="str">
        <f t="shared" si="5"/>
        <v>_-_B00M_CANNONS_</v>
      </c>
      <c r="K920" s="8"/>
      <c r="L920" s="8"/>
      <c r="M920" s="8"/>
      <c r="N920" s="8"/>
      <c r="O920" s="8"/>
      <c r="P920" s="8"/>
      <c r="Q920" s="8"/>
      <c r="R920" s="8"/>
      <c r="S920" s="8"/>
      <c r="T920" s="8"/>
      <c r="U920" s="8"/>
      <c r="V920" s="8"/>
      <c r="W920" s="8"/>
      <c r="X920" s="8"/>
      <c r="Y920" s="8"/>
      <c r="Z920" s="8"/>
      <c r="AA920" s="8"/>
      <c r="AB920" s="8"/>
      <c r="AC920" s="8"/>
      <c r="AD920" s="8"/>
    </row>
    <row r="921" spans="1:30" ht="12.75" customHeight="1">
      <c r="A921" s="8"/>
      <c r="B921" s="5"/>
      <c r="C921" s="5"/>
      <c r="D921" s="5"/>
      <c r="E921" s="8" t="e">
        <f>VLOOKUP($D921,#REF!,2,0)</f>
        <v>#REF!</v>
      </c>
      <c r="F921" s="8" t="e">
        <f>VLOOKUP($D921,#REF!,3,0)</f>
        <v>#REF!</v>
      </c>
      <c r="G921" s="8"/>
      <c r="H921" s="8" t="s">
        <v>14</v>
      </c>
      <c r="I921" s="8" t="s">
        <v>1854</v>
      </c>
      <c r="J921" s="8" t="str">
        <f t="shared" si="5"/>
        <v>_-_B00M_CANNONS_</v>
      </c>
      <c r="K921" s="8"/>
      <c r="L921" s="8"/>
      <c r="M921" s="8"/>
      <c r="N921" s="8"/>
      <c r="O921" s="8"/>
      <c r="P921" s="8"/>
      <c r="Q921" s="8"/>
      <c r="R921" s="8"/>
      <c r="S921" s="8"/>
      <c r="T921" s="8"/>
      <c r="U921" s="8"/>
      <c r="V921" s="8"/>
      <c r="W921" s="8"/>
      <c r="X921" s="8"/>
      <c r="Y921" s="8"/>
      <c r="Z921" s="8"/>
      <c r="AA921" s="8"/>
      <c r="AB921" s="8"/>
      <c r="AC921" s="8"/>
      <c r="AD921" s="8"/>
    </row>
    <row r="922" spans="1:30" ht="12.75" customHeight="1">
      <c r="A922" s="8"/>
      <c r="B922" s="5"/>
      <c r="C922" s="5"/>
      <c r="D922" s="5"/>
      <c r="E922" s="8" t="e">
        <f>VLOOKUP($D922,#REF!,2,0)</f>
        <v>#REF!</v>
      </c>
      <c r="F922" s="8" t="e">
        <f>VLOOKUP($D922,#REF!,3,0)</f>
        <v>#REF!</v>
      </c>
      <c r="G922" s="8"/>
      <c r="H922" s="8" t="s">
        <v>14</v>
      </c>
      <c r="I922" s="8" t="s">
        <v>1854</v>
      </c>
      <c r="J922" s="8" t="str">
        <f t="shared" si="5"/>
        <v>_-_B00M_CANNONS_</v>
      </c>
      <c r="K922" s="8"/>
      <c r="L922" s="8"/>
      <c r="M922" s="8"/>
      <c r="N922" s="8"/>
      <c r="O922" s="8"/>
      <c r="P922" s="8"/>
      <c r="Q922" s="8"/>
      <c r="R922" s="8"/>
      <c r="S922" s="8"/>
      <c r="T922" s="8"/>
      <c r="U922" s="8"/>
      <c r="V922" s="8"/>
      <c r="W922" s="8"/>
      <c r="X922" s="8"/>
      <c r="Y922" s="8"/>
      <c r="Z922" s="8"/>
      <c r="AA922" s="8"/>
      <c r="AB922" s="8"/>
      <c r="AC922" s="8"/>
      <c r="AD922" s="8"/>
    </row>
    <row r="923" spans="1:30" ht="12.75" customHeight="1">
      <c r="A923" s="8"/>
      <c r="B923" s="5"/>
      <c r="C923" s="5"/>
      <c r="D923" s="5"/>
      <c r="E923" s="8" t="e">
        <f>VLOOKUP($D923,#REF!,2,0)</f>
        <v>#REF!</v>
      </c>
      <c r="F923" s="8" t="e">
        <f>VLOOKUP($D923,#REF!,3,0)</f>
        <v>#REF!</v>
      </c>
      <c r="G923" s="8"/>
      <c r="H923" s="8" t="s">
        <v>14</v>
      </c>
      <c r="I923" s="8" t="s">
        <v>1854</v>
      </c>
      <c r="J923" s="8" t="str">
        <f t="shared" si="5"/>
        <v>_-_B00M_CANNONS_</v>
      </c>
      <c r="K923" s="8"/>
      <c r="L923" s="8"/>
      <c r="M923" s="8"/>
      <c r="N923" s="8"/>
      <c r="O923" s="8"/>
      <c r="P923" s="8"/>
      <c r="Q923" s="8"/>
      <c r="R923" s="8"/>
      <c r="S923" s="8"/>
      <c r="T923" s="8"/>
      <c r="U923" s="8"/>
      <c r="V923" s="8"/>
      <c r="W923" s="8"/>
      <c r="X923" s="8"/>
      <c r="Y923" s="8"/>
      <c r="Z923" s="8"/>
      <c r="AA923" s="8"/>
      <c r="AB923" s="8"/>
      <c r="AC923" s="8"/>
      <c r="AD923" s="8"/>
    </row>
    <row r="924" spans="1:30" ht="12.75" customHeight="1">
      <c r="A924" s="8"/>
      <c r="B924" s="5"/>
      <c r="C924" s="5"/>
      <c r="D924" s="5"/>
      <c r="E924" s="8" t="e">
        <f>VLOOKUP($D924,#REF!,2,0)</f>
        <v>#REF!</v>
      </c>
      <c r="F924" s="8" t="e">
        <f>VLOOKUP($D924,#REF!,3,0)</f>
        <v>#REF!</v>
      </c>
      <c r="G924" s="8"/>
      <c r="H924" s="8" t="s">
        <v>14</v>
      </c>
      <c r="I924" s="8" t="s">
        <v>1854</v>
      </c>
      <c r="J924" s="8" t="str">
        <f t="shared" si="5"/>
        <v>_-_B00M_CANNONS_</v>
      </c>
      <c r="K924" s="8"/>
      <c r="L924" s="8"/>
      <c r="M924" s="8"/>
      <c r="N924" s="8"/>
      <c r="O924" s="8"/>
      <c r="P924" s="8"/>
      <c r="Q924" s="8"/>
      <c r="R924" s="8"/>
      <c r="S924" s="8"/>
      <c r="T924" s="8"/>
      <c r="U924" s="8"/>
      <c r="V924" s="8"/>
      <c r="W924" s="8"/>
      <c r="X924" s="8"/>
      <c r="Y924" s="8"/>
      <c r="Z924" s="8"/>
      <c r="AA924" s="8"/>
      <c r="AB924" s="8"/>
      <c r="AC924" s="8"/>
      <c r="AD924" s="8"/>
    </row>
    <row r="925" spans="1:30" ht="12.75" customHeight="1">
      <c r="A925" s="8"/>
      <c r="B925" s="5"/>
      <c r="C925" s="5"/>
      <c r="D925" s="5"/>
      <c r="E925" s="8" t="e">
        <f>VLOOKUP($D925,#REF!,2,0)</f>
        <v>#REF!</v>
      </c>
      <c r="F925" s="8" t="e">
        <f>VLOOKUP($D925,#REF!,3,0)</f>
        <v>#REF!</v>
      </c>
      <c r="G925" s="8"/>
      <c r="H925" s="8" t="s">
        <v>14</v>
      </c>
      <c r="I925" s="8" t="s">
        <v>1854</v>
      </c>
      <c r="J925" s="8" t="str">
        <f t="shared" si="5"/>
        <v>_-_B00M_CANNONS_</v>
      </c>
      <c r="K925" s="8"/>
      <c r="L925" s="8"/>
      <c r="M925" s="8"/>
      <c r="N925" s="8"/>
      <c r="O925" s="8"/>
      <c r="P925" s="8"/>
      <c r="Q925" s="8"/>
      <c r="R925" s="8"/>
      <c r="S925" s="8"/>
      <c r="T925" s="8"/>
      <c r="U925" s="8"/>
      <c r="V925" s="8"/>
      <c r="W925" s="8"/>
      <c r="X925" s="8"/>
      <c r="Y925" s="8"/>
      <c r="Z925" s="8"/>
      <c r="AA925" s="8"/>
      <c r="AB925" s="8"/>
      <c r="AC925" s="8"/>
      <c r="AD925" s="8"/>
    </row>
    <row r="926" spans="1:30" ht="12.75" customHeight="1">
      <c r="A926" s="8"/>
      <c r="B926" s="5"/>
      <c r="C926" s="5"/>
      <c r="D926" s="5"/>
      <c r="E926" s="8" t="e">
        <f>VLOOKUP($D926,#REF!,2,0)</f>
        <v>#REF!</v>
      </c>
      <c r="F926" s="8" t="e">
        <f>VLOOKUP($D926,#REF!,3,0)</f>
        <v>#REF!</v>
      </c>
      <c r="G926" s="8"/>
      <c r="H926" s="8" t="s">
        <v>14</v>
      </c>
      <c r="I926" s="8" t="s">
        <v>1854</v>
      </c>
      <c r="J926" s="8" t="str">
        <f t="shared" si="5"/>
        <v>_-_B00M_CANNONS_</v>
      </c>
      <c r="K926" s="8"/>
      <c r="L926" s="8"/>
      <c r="M926" s="8"/>
      <c r="N926" s="8"/>
      <c r="O926" s="8"/>
      <c r="P926" s="8"/>
      <c r="Q926" s="8"/>
      <c r="R926" s="8"/>
      <c r="S926" s="8"/>
      <c r="T926" s="8"/>
      <c r="U926" s="8"/>
      <c r="V926" s="8"/>
      <c r="W926" s="8"/>
      <c r="X926" s="8"/>
      <c r="Y926" s="8"/>
      <c r="Z926" s="8"/>
      <c r="AA926" s="8"/>
      <c r="AB926" s="8"/>
      <c r="AC926" s="8"/>
      <c r="AD926" s="8"/>
    </row>
    <row r="927" spans="1:30" ht="12.75" customHeight="1">
      <c r="A927" s="8"/>
      <c r="B927" s="5"/>
      <c r="C927" s="5"/>
      <c r="D927" s="5"/>
      <c r="E927" s="8" t="e">
        <f>VLOOKUP($D927,#REF!,2,0)</f>
        <v>#REF!</v>
      </c>
      <c r="F927" s="8" t="e">
        <f>VLOOKUP($D927,#REF!,3,0)</f>
        <v>#REF!</v>
      </c>
      <c r="G927" s="8"/>
      <c r="H927" s="8" t="s">
        <v>14</v>
      </c>
      <c r="I927" s="8" t="s">
        <v>1854</v>
      </c>
      <c r="J927" s="8" t="str">
        <f t="shared" si="5"/>
        <v>_-_B00M_CANNONS_</v>
      </c>
      <c r="K927" s="8"/>
      <c r="L927" s="8"/>
      <c r="M927" s="8"/>
      <c r="N927" s="8"/>
      <c r="O927" s="8"/>
      <c r="P927" s="8"/>
      <c r="Q927" s="8"/>
      <c r="R927" s="8"/>
      <c r="S927" s="8"/>
      <c r="T927" s="8"/>
      <c r="U927" s="8"/>
      <c r="V927" s="8"/>
      <c r="W927" s="8"/>
      <c r="X927" s="8"/>
      <c r="Y927" s="8"/>
      <c r="Z927" s="8"/>
      <c r="AA927" s="8"/>
      <c r="AB927" s="8"/>
      <c r="AC927" s="8"/>
      <c r="AD927" s="8"/>
    </row>
    <row r="928" spans="1:30" ht="12.75" customHeight="1">
      <c r="A928" s="8"/>
      <c r="B928" s="5"/>
      <c r="C928" s="5"/>
      <c r="D928" s="5"/>
      <c r="E928" s="8" t="e">
        <f>VLOOKUP($D928,#REF!,2,0)</f>
        <v>#REF!</v>
      </c>
      <c r="F928" s="8" t="e">
        <f>VLOOKUP($D928,#REF!,3,0)</f>
        <v>#REF!</v>
      </c>
      <c r="G928" s="8"/>
      <c r="H928" s="8" t="s">
        <v>14</v>
      </c>
      <c r="I928" s="8" t="s">
        <v>1854</v>
      </c>
      <c r="J928" s="8" t="str">
        <f t="shared" si="5"/>
        <v>_-_B00M_CANNONS_</v>
      </c>
      <c r="K928" s="8"/>
      <c r="L928" s="8"/>
      <c r="M928" s="8"/>
      <c r="N928" s="8"/>
      <c r="O928" s="8"/>
      <c r="P928" s="8"/>
      <c r="Q928" s="8"/>
      <c r="R928" s="8"/>
      <c r="S928" s="8"/>
      <c r="T928" s="8"/>
      <c r="U928" s="8"/>
      <c r="V928" s="8"/>
      <c r="W928" s="8"/>
      <c r="X928" s="8"/>
      <c r="Y928" s="8"/>
      <c r="Z928" s="8"/>
      <c r="AA928" s="8"/>
      <c r="AB928" s="8"/>
      <c r="AC928" s="8"/>
      <c r="AD928" s="8"/>
    </row>
    <row r="929" spans="1:30" ht="12.75" customHeight="1">
      <c r="A929" s="8"/>
      <c r="B929" s="5"/>
      <c r="C929" s="5"/>
      <c r="D929" s="5"/>
      <c r="E929" s="8" t="e">
        <f>VLOOKUP($D929,#REF!,2,0)</f>
        <v>#REF!</v>
      </c>
      <c r="F929" s="8" t="e">
        <f>VLOOKUP($D929,#REF!,3,0)</f>
        <v>#REF!</v>
      </c>
      <c r="G929" s="8"/>
      <c r="H929" s="8" t="s">
        <v>14</v>
      </c>
      <c r="I929" s="8" t="s">
        <v>1854</v>
      </c>
      <c r="J929" s="8" t="str">
        <f t="shared" si="5"/>
        <v>_-_B00M_CANNONS_</v>
      </c>
      <c r="K929" s="8"/>
      <c r="L929" s="8"/>
      <c r="M929" s="8"/>
      <c r="N929" s="8"/>
      <c r="O929" s="8"/>
      <c r="P929" s="8"/>
      <c r="Q929" s="8"/>
      <c r="R929" s="8"/>
      <c r="S929" s="8"/>
      <c r="T929" s="8"/>
      <c r="U929" s="8"/>
      <c r="V929" s="8"/>
      <c r="W929" s="8"/>
      <c r="X929" s="8"/>
      <c r="Y929" s="8"/>
      <c r="Z929" s="8"/>
      <c r="AA929" s="8"/>
      <c r="AB929" s="8"/>
      <c r="AC929" s="8"/>
      <c r="AD929" s="8"/>
    </row>
    <row r="930" spans="1:30" ht="12.75" customHeight="1">
      <c r="A930" s="8"/>
      <c r="B930" s="5"/>
      <c r="C930" s="5"/>
      <c r="D930" s="5"/>
      <c r="E930" s="8" t="e">
        <f>VLOOKUP($D930,#REF!,2,0)</f>
        <v>#REF!</v>
      </c>
      <c r="F930" s="8" t="e">
        <f>VLOOKUP($D930,#REF!,3,0)</f>
        <v>#REF!</v>
      </c>
      <c r="G930" s="8"/>
      <c r="H930" s="8" t="s">
        <v>14</v>
      </c>
      <c r="I930" s="8" t="s">
        <v>1854</v>
      </c>
      <c r="J930" s="8" t="str">
        <f t="shared" si="5"/>
        <v>_-_B00M_CANNONS_</v>
      </c>
      <c r="K930" s="8"/>
      <c r="L930" s="8"/>
      <c r="M930" s="8"/>
      <c r="N930" s="8"/>
      <c r="O930" s="8"/>
      <c r="P930" s="8"/>
      <c r="Q930" s="8"/>
      <c r="R930" s="8"/>
      <c r="S930" s="8"/>
      <c r="T930" s="8"/>
      <c r="U930" s="8"/>
      <c r="V930" s="8"/>
      <c r="W930" s="8"/>
      <c r="X930" s="8"/>
      <c r="Y930" s="8"/>
      <c r="Z930" s="8"/>
      <c r="AA930" s="8"/>
      <c r="AB930" s="8"/>
      <c r="AC930" s="8"/>
      <c r="AD930" s="8"/>
    </row>
    <row r="931" spans="1:30" ht="12.75" customHeight="1">
      <c r="A931" s="8"/>
      <c r="B931" s="5"/>
      <c r="C931" s="5"/>
      <c r="D931" s="5"/>
      <c r="E931" s="8" t="e">
        <f>VLOOKUP($D931,#REF!,2,0)</f>
        <v>#REF!</v>
      </c>
      <c r="F931" s="8" t="e">
        <f>VLOOKUP($D931,#REF!,3,0)</f>
        <v>#REF!</v>
      </c>
      <c r="G931" s="8"/>
      <c r="H931" s="8" t="s">
        <v>14</v>
      </c>
      <c r="I931" s="8" t="s">
        <v>1854</v>
      </c>
      <c r="J931" s="8" t="str">
        <f t="shared" si="5"/>
        <v>_-_B00M_CANNONS_</v>
      </c>
      <c r="K931" s="8"/>
      <c r="L931" s="8"/>
      <c r="M931" s="8"/>
      <c r="N931" s="8"/>
      <c r="O931" s="8"/>
      <c r="P931" s="8"/>
      <c r="Q931" s="8"/>
      <c r="R931" s="8"/>
      <c r="S931" s="8"/>
      <c r="T931" s="8"/>
      <c r="U931" s="8"/>
      <c r="V931" s="8"/>
      <c r="W931" s="8"/>
      <c r="X931" s="8"/>
      <c r="Y931" s="8"/>
      <c r="Z931" s="8"/>
      <c r="AA931" s="8"/>
      <c r="AB931" s="8"/>
      <c r="AC931" s="8"/>
      <c r="AD931" s="8"/>
    </row>
    <row r="932" spans="1:30" ht="12.75" customHeight="1">
      <c r="A932" s="8"/>
      <c r="B932" s="5"/>
      <c r="C932" s="5"/>
      <c r="D932" s="5"/>
      <c r="E932" s="8" t="e">
        <f>VLOOKUP($D932,#REF!,2,0)</f>
        <v>#REF!</v>
      </c>
      <c r="F932" s="8" t="e">
        <f>VLOOKUP($D932,#REF!,3,0)</f>
        <v>#REF!</v>
      </c>
      <c r="G932" s="8"/>
      <c r="H932" s="8" t="s">
        <v>14</v>
      </c>
      <c r="I932" s="8" t="s">
        <v>1854</v>
      </c>
      <c r="J932" s="8" t="str">
        <f t="shared" si="5"/>
        <v>_-_B00M_CANNONS_</v>
      </c>
      <c r="K932" s="8"/>
      <c r="L932" s="8"/>
      <c r="M932" s="8"/>
      <c r="N932" s="8"/>
      <c r="O932" s="8"/>
      <c r="P932" s="8"/>
      <c r="Q932" s="8"/>
      <c r="R932" s="8"/>
      <c r="S932" s="8"/>
      <c r="T932" s="8"/>
      <c r="U932" s="8"/>
      <c r="V932" s="8"/>
      <c r="W932" s="8"/>
      <c r="X932" s="8"/>
      <c r="Y932" s="8"/>
      <c r="Z932" s="8"/>
      <c r="AA932" s="8"/>
      <c r="AB932" s="8"/>
      <c r="AC932" s="8"/>
      <c r="AD932" s="8"/>
    </row>
    <row r="933" spans="1:30" ht="12.75" customHeight="1">
      <c r="A933" s="8"/>
      <c r="B933" s="5"/>
      <c r="C933" s="5"/>
      <c r="D933" s="5"/>
      <c r="E933" s="8" t="e">
        <f>VLOOKUP($D933,#REF!,2,0)</f>
        <v>#REF!</v>
      </c>
      <c r="F933" s="8" t="e">
        <f>VLOOKUP($D933,#REF!,3,0)</f>
        <v>#REF!</v>
      </c>
      <c r="G933" s="8"/>
      <c r="H933" s="8" t="s">
        <v>14</v>
      </c>
      <c r="I933" s="8" t="s">
        <v>1854</v>
      </c>
      <c r="J933" s="8" t="str">
        <f t="shared" si="5"/>
        <v>_-_B00M_CANNONS_</v>
      </c>
      <c r="K933" s="8"/>
      <c r="L933" s="8"/>
      <c r="M933" s="8"/>
      <c r="N933" s="8"/>
      <c r="O933" s="8"/>
      <c r="P933" s="8"/>
      <c r="Q933" s="8"/>
      <c r="R933" s="8"/>
      <c r="S933" s="8"/>
      <c r="T933" s="8"/>
      <c r="U933" s="8"/>
      <c r="V933" s="8"/>
      <c r="W933" s="8"/>
      <c r="X933" s="8"/>
      <c r="Y933" s="8"/>
      <c r="Z933" s="8"/>
      <c r="AA933" s="8"/>
      <c r="AB933" s="8"/>
      <c r="AC933" s="8"/>
      <c r="AD933" s="8"/>
    </row>
    <row r="934" spans="1:30" ht="12.75" customHeight="1">
      <c r="A934" s="8"/>
      <c r="B934" s="5"/>
      <c r="C934" s="5"/>
      <c r="D934" s="5"/>
      <c r="E934" s="8" t="e">
        <f>VLOOKUP($D934,#REF!,2,0)</f>
        <v>#REF!</v>
      </c>
      <c r="F934" s="8" t="e">
        <f>VLOOKUP($D934,#REF!,3,0)</f>
        <v>#REF!</v>
      </c>
      <c r="G934" s="8"/>
      <c r="H934" s="8" t="s">
        <v>14</v>
      </c>
      <c r="I934" s="8" t="s">
        <v>1854</v>
      </c>
      <c r="J934" s="8" t="str">
        <f t="shared" si="5"/>
        <v>_-_B00M_CANNONS_</v>
      </c>
      <c r="K934" s="8"/>
      <c r="L934" s="8"/>
      <c r="M934" s="8"/>
      <c r="N934" s="8"/>
      <c r="O934" s="8"/>
      <c r="P934" s="8"/>
      <c r="Q934" s="8"/>
      <c r="R934" s="8"/>
      <c r="S934" s="8"/>
      <c r="T934" s="8"/>
      <c r="U934" s="8"/>
      <c r="V934" s="8"/>
      <c r="W934" s="8"/>
      <c r="X934" s="8"/>
      <c r="Y934" s="8"/>
      <c r="Z934" s="8"/>
      <c r="AA934" s="8"/>
      <c r="AB934" s="8"/>
      <c r="AC934" s="8"/>
      <c r="AD934" s="8"/>
    </row>
    <row r="935" spans="1:30" ht="12.75" customHeight="1">
      <c r="A935" s="8"/>
      <c r="B935" s="5"/>
      <c r="C935" s="5"/>
      <c r="D935" s="5"/>
      <c r="E935" s="8" t="e">
        <f>VLOOKUP($D935,#REF!,2,0)</f>
        <v>#REF!</v>
      </c>
      <c r="F935" s="8" t="e">
        <f>VLOOKUP($D935,#REF!,3,0)</f>
        <v>#REF!</v>
      </c>
      <c r="G935" s="8"/>
      <c r="H935" s="8" t="s">
        <v>14</v>
      </c>
      <c r="I935" s="8" t="s">
        <v>1854</v>
      </c>
      <c r="J935" s="8" t="str">
        <f t="shared" si="5"/>
        <v>_-_B00M_CANNONS_</v>
      </c>
      <c r="K935" s="8"/>
      <c r="L935" s="8"/>
      <c r="M935" s="8"/>
      <c r="N935" s="8"/>
      <c r="O935" s="8"/>
      <c r="P935" s="8"/>
      <c r="Q935" s="8"/>
      <c r="R935" s="8"/>
      <c r="S935" s="8"/>
      <c r="T935" s="8"/>
      <c r="U935" s="8"/>
      <c r="V935" s="8"/>
      <c r="W935" s="8"/>
      <c r="X935" s="8"/>
      <c r="Y935" s="8"/>
      <c r="Z935" s="8"/>
      <c r="AA935" s="8"/>
      <c r="AB935" s="8"/>
      <c r="AC935" s="8"/>
      <c r="AD935" s="8"/>
    </row>
    <row r="936" spans="1:30" ht="12.75" customHeight="1">
      <c r="A936" s="8"/>
      <c r="B936" s="5"/>
      <c r="C936" s="5"/>
      <c r="D936" s="5"/>
      <c r="E936" s="8" t="e">
        <f>VLOOKUP($D936,#REF!,2,0)</f>
        <v>#REF!</v>
      </c>
      <c r="F936" s="8" t="e">
        <f>VLOOKUP($D936,#REF!,3,0)</f>
        <v>#REF!</v>
      </c>
      <c r="G936" s="8"/>
      <c r="H936" s="8" t="s">
        <v>14</v>
      </c>
      <c r="I936" s="8" t="s">
        <v>1854</v>
      </c>
      <c r="J936" s="8" t="str">
        <f t="shared" si="5"/>
        <v>_-_B00M_CANNONS_</v>
      </c>
      <c r="K936" s="8"/>
      <c r="L936" s="8"/>
      <c r="M936" s="8"/>
      <c r="N936" s="8"/>
      <c r="O936" s="8"/>
      <c r="P936" s="8"/>
      <c r="Q936" s="8"/>
      <c r="R936" s="8"/>
      <c r="S936" s="8"/>
      <c r="T936" s="8"/>
      <c r="U936" s="8"/>
      <c r="V936" s="8"/>
      <c r="W936" s="8"/>
      <c r="X936" s="8"/>
      <c r="Y936" s="8"/>
      <c r="Z936" s="8"/>
      <c r="AA936" s="8"/>
      <c r="AB936" s="8"/>
      <c r="AC936" s="8"/>
      <c r="AD936" s="8"/>
    </row>
    <row r="937" spans="1:30" ht="12.75" customHeight="1">
      <c r="A937" s="8"/>
      <c r="B937" s="5"/>
      <c r="C937" s="5"/>
      <c r="D937" s="5"/>
      <c r="E937" s="8" t="e">
        <f>VLOOKUP($D937,#REF!,2,0)</f>
        <v>#REF!</v>
      </c>
      <c r="F937" s="8" t="e">
        <f>VLOOKUP($D937,#REF!,3,0)</f>
        <v>#REF!</v>
      </c>
      <c r="G937" s="8"/>
      <c r="H937" s="8" t="s">
        <v>14</v>
      </c>
      <c r="I937" s="8" t="s">
        <v>1854</v>
      </c>
      <c r="J937" s="8" t="str">
        <f t="shared" si="5"/>
        <v>_-_B00M_CANNONS_</v>
      </c>
      <c r="K937" s="8"/>
      <c r="L937" s="8"/>
      <c r="M937" s="8"/>
      <c r="N937" s="8"/>
      <c r="O937" s="8"/>
      <c r="P937" s="8"/>
      <c r="Q937" s="8"/>
      <c r="R937" s="8"/>
      <c r="S937" s="8"/>
      <c r="T937" s="8"/>
      <c r="U937" s="8"/>
      <c r="V937" s="8"/>
      <c r="W937" s="8"/>
      <c r="X937" s="8"/>
      <c r="Y937" s="8"/>
      <c r="Z937" s="8"/>
      <c r="AA937" s="8"/>
      <c r="AB937" s="8"/>
      <c r="AC937" s="8"/>
      <c r="AD937" s="8"/>
    </row>
    <row r="938" spans="1:30" ht="12.75" customHeight="1">
      <c r="A938" s="8"/>
      <c r="B938" s="5"/>
      <c r="C938" s="5"/>
      <c r="D938" s="5"/>
      <c r="E938" s="8" t="e">
        <f>VLOOKUP($D938,#REF!,2,0)</f>
        <v>#REF!</v>
      </c>
      <c r="F938" s="8" t="e">
        <f>VLOOKUP($D938,#REF!,3,0)</f>
        <v>#REF!</v>
      </c>
      <c r="G938" s="8"/>
      <c r="H938" s="8" t="s">
        <v>14</v>
      </c>
      <c r="I938" s="8" t="s">
        <v>1854</v>
      </c>
      <c r="J938" s="8" t="str">
        <f t="shared" si="5"/>
        <v>_-_B00M_CANNONS_</v>
      </c>
      <c r="K938" s="8"/>
      <c r="L938" s="8"/>
      <c r="M938" s="8"/>
      <c r="N938" s="8"/>
      <c r="O938" s="8"/>
      <c r="P938" s="8"/>
      <c r="Q938" s="8"/>
      <c r="R938" s="8"/>
      <c r="S938" s="8"/>
      <c r="T938" s="8"/>
      <c r="U938" s="8"/>
      <c r="V938" s="8"/>
      <c r="W938" s="8"/>
      <c r="X938" s="8"/>
      <c r="Y938" s="8"/>
      <c r="Z938" s="8"/>
      <c r="AA938" s="8"/>
      <c r="AB938" s="8"/>
      <c r="AC938" s="8"/>
      <c r="AD938" s="8"/>
    </row>
    <row r="939" spans="1:30" ht="12.75" customHeight="1">
      <c r="A939" s="8"/>
      <c r="B939" s="5"/>
      <c r="C939" s="5"/>
      <c r="D939" s="5"/>
      <c r="E939" s="8" t="e">
        <f>VLOOKUP($D939,#REF!,2,0)</f>
        <v>#REF!</v>
      </c>
      <c r="F939" s="8" t="e">
        <f>VLOOKUP($D939,#REF!,3,0)</f>
        <v>#REF!</v>
      </c>
      <c r="G939" s="8"/>
      <c r="H939" s="8" t="s">
        <v>14</v>
      </c>
      <c r="I939" s="8" t="s">
        <v>1854</v>
      </c>
      <c r="J939" s="8" t="str">
        <f t="shared" si="5"/>
        <v>_-_B00M_CANNONS_</v>
      </c>
      <c r="K939" s="8"/>
      <c r="L939" s="8"/>
      <c r="M939" s="8"/>
      <c r="N939" s="8"/>
      <c r="O939" s="8"/>
      <c r="P939" s="8"/>
      <c r="Q939" s="8"/>
      <c r="R939" s="8"/>
      <c r="S939" s="8"/>
      <c r="T939" s="8"/>
      <c r="U939" s="8"/>
      <c r="V939" s="8"/>
      <c r="W939" s="8"/>
      <c r="X939" s="8"/>
      <c r="Y939" s="8"/>
      <c r="Z939" s="8"/>
      <c r="AA939" s="8"/>
      <c r="AB939" s="8"/>
      <c r="AC939" s="8"/>
      <c r="AD939" s="8"/>
    </row>
    <row r="940" spans="1:30" ht="12.75" customHeight="1">
      <c r="A940" s="8"/>
      <c r="B940" s="5"/>
      <c r="C940" s="5"/>
      <c r="D940" s="5"/>
      <c r="E940" s="8" t="e">
        <f>VLOOKUP($D940,#REF!,2,0)</f>
        <v>#REF!</v>
      </c>
      <c r="F940" s="8" t="e">
        <f>VLOOKUP($D940,#REF!,3,0)</f>
        <v>#REF!</v>
      </c>
      <c r="G940" s="8"/>
      <c r="H940" s="8" t="s">
        <v>14</v>
      </c>
      <c r="I940" s="8" t="s">
        <v>1854</v>
      </c>
      <c r="J940" s="8" t="str">
        <f t="shared" si="5"/>
        <v>_-_B00M_CANNONS_</v>
      </c>
      <c r="K940" s="8"/>
      <c r="L940" s="8"/>
      <c r="M940" s="8"/>
      <c r="N940" s="8"/>
      <c r="O940" s="8"/>
      <c r="P940" s="8"/>
      <c r="Q940" s="8"/>
      <c r="R940" s="8"/>
      <c r="S940" s="8"/>
      <c r="T940" s="8"/>
      <c r="U940" s="8"/>
      <c r="V940" s="8"/>
      <c r="W940" s="8"/>
      <c r="X940" s="8"/>
      <c r="Y940" s="8"/>
      <c r="Z940" s="8"/>
      <c r="AA940" s="8"/>
      <c r="AB940" s="8"/>
      <c r="AC940" s="8"/>
      <c r="AD940" s="8"/>
    </row>
    <row r="941" spans="1:30" ht="12.75" customHeight="1">
      <c r="A941" s="8"/>
      <c r="B941" s="5"/>
      <c r="C941" s="5"/>
      <c r="D941" s="5"/>
      <c r="E941" s="8" t="e">
        <f>VLOOKUP($D941,#REF!,2,0)</f>
        <v>#REF!</v>
      </c>
      <c r="F941" s="8" t="e">
        <f>VLOOKUP($D941,#REF!,3,0)</f>
        <v>#REF!</v>
      </c>
      <c r="G941" s="8"/>
      <c r="H941" s="8" t="s">
        <v>14</v>
      </c>
      <c r="I941" s="8" t="s">
        <v>1854</v>
      </c>
      <c r="J941" s="8" t="str">
        <f t="shared" si="5"/>
        <v>_-_B00M_CANNONS_</v>
      </c>
      <c r="K941" s="8"/>
      <c r="L941" s="8"/>
      <c r="M941" s="8"/>
      <c r="N941" s="8"/>
      <c r="O941" s="8"/>
      <c r="P941" s="8"/>
      <c r="Q941" s="8"/>
      <c r="R941" s="8"/>
      <c r="S941" s="8"/>
      <c r="T941" s="8"/>
      <c r="U941" s="8"/>
      <c r="V941" s="8"/>
      <c r="W941" s="8"/>
      <c r="X941" s="8"/>
      <c r="Y941" s="8"/>
      <c r="Z941" s="8"/>
      <c r="AA941" s="8"/>
      <c r="AB941" s="8"/>
      <c r="AC941" s="8"/>
      <c r="AD941" s="8"/>
    </row>
    <row r="942" spans="1:30" ht="12.75" customHeight="1">
      <c r="A942" s="8"/>
      <c r="B942" s="5"/>
      <c r="C942" s="5"/>
      <c r="D942" s="5"/>
      <c r="E942" s="8" t="e">
        <f>VLOOKUP($D942,#REF!,2,0)</f>
        <v>#REF!</v>
      </c>
      <c r="F942" s="8" t="e">
        <f>VLOOKUP($D942,#REF!,3,0)</f>
        <v>#REF!</v>
      </c>
      <c r="G942" s="8"/>
      <c r="H942" s="8" t="s">
        <v>14</v>
      </c>
      <c r="I942" s="8" t="s">
        <v>1854</v>
      </c>
      <c r="J942" s="8" t="str">
        <f t="shared" si="5"/>
        <v>_-_B00M_CANNONS_</v>
      </c>
      <c r="K942" s="8"/>
      <c r="L942" s="8"/>
      <c r="M942" s="8"/>
      <c r="N942" s="8"/>
      <c r="O942" s="8"/>
      <c r="P942" s="8"/>
      <c r="Q942" s="8"/>
      <c r="R942" s="8"/>
      <c r="S942" s="8"/>
      <c r="T942" s="8"/>
      <c r="U942" s="8"/>
      <c r="V942" s="8"/>
      <c r="W942" s="8"/>
      <c r="X942" s="8"/>
      <c r="Y942" s="8"/>
      <c r="Z942" s="8"/>
      <c r="AA942" s="8"/>
      <c r="AB942" s="8"/>
      <c r="AC942" s="8"/>
      <c r="AD942" s="8"/>
    </row>
    <row r="943" spans="1:30" ht="12.75" customHeight="1">
      <c r="A943" s="8"/>
      <c r="B943" s="5"/>
      <c r="C943" s="5"/>
      <c r="D943" s="5"/>
      <c r="E943" s="8" t="e">
        <f>VLOOKUP($D943,#REF!,2,0)</f>
        <v>#REF!</v>
      </c>
      <c r="F943" s="8" t="e">
        <f>VLOOKUP($D943,#REF!,3,0)</f>
        <v>#REF!</v>
      </c>
      <c r="G943" s="8"/>
      <c r="H943" s="8" t="s">
        <v>14</v>
      </c>
      <c r="I943" s="8" t="s">
        <v>1854</v>
      </c>
      <c r="J943" s="8" t="str">
        <f t="shared" si="5"/>
        <v>_-_B00M_CANNONS_</v>
      </c>
      <c r="K943" s="8"/>
      <c r="L943" s="8"/>
      <c r="M943" s="8"/>
      <c r="N943" s="8"/>
      <c r="O943" s="8"/>
      <c r="P943" s="8"/>
      <c r="Q943" s="8"/>
      <c r="R943" s="8"/>
      <c r="S943" s="8"/>
      <c r="T943" s="8"/>
      <c r="U943" s="8"/>
      <c r="V943" s="8"/>
      <c r="W943" s="8"/>
      <c r="X943" s="8"/>
      <c r="Y943" s="8"/>
      <c r="Z943" s="8"/>
      <c r="AA943" s="8"/>
      <c r="AB943" s="8"/>
      <c r="AC943" s="8"/>
      <c r="AD943" s="8"/>
    </row>
    <row r="944" spans="1:30" ht="12.75" customHeight="1">
      <c r="A944" s="8"/>
      <c r="B944" s="5"/>
      <c r="C944" s="5"/>
      <c r="D944" s="5"/>
      <c r="E944" s="8" t="e">
        <f>VLOOKUP($D944,#REF!,2,0)</f>
        <v>#REF!</v>
      </c>
      <c r="F944" s="8" t="e">
        <f>VLOOKUP($D944,#REF!,3,0)</f>
        <v>#REF!</v>
      </c>
      <c r="G944" s="8"/>
      <c r="H944" s="8" t="s">
        <v>14</v>
      </c>
      <c r="I944" s="8" t="s">
        <v>1854</v>
      </c>
      <c r="J944" s="8" t="str">
        <f t="shared" si="5"/>
        <v>_-_B00M_CANNONS_</v>
      </c>
      <c r="K944" s="8"/>
      <c r="L944" s="8"/>
      <c r="M944" s="8"/>
      <c r="N944" s="8"/>
      <c r="O944" s="8"/>
      <c r="P944" s="8"/>
      <c r="Q944" s="8"/>
      <c r="R944" s="8"/>
      <c r="S944" s="8"/>
      <c r="T944" s="8"/>
      <c r="U944" s="8"/>
      <c r="V944" s="8"/>
      <c r="W944" s="8"/>
      <c r="X944" s="8"/>
      <c r="Y944" s="8"/>
      <c r="Z944" s="8"/>
      <c r="AA944" s="8"/>
      <c r="AB944" s="8"/>
      <c r="AC944" s="8"/>
      <c r="AD944" s="8"/>
    </row>
    <row r="945" spans="1:30" ht="12.75" customHeight="1">
      <c r="A945" s="8"/>
      <c r="B945" s="5"/>
      <c r="C945" s="5"/>
      <c r="D945" s="5"/>
      <c r="E945" s="8" t="e">
        <f>VLOOKUP($D945,#REF!,2,0)</f>
        <v>#REF!</v>
      </c>
      <c r="F945" s="8" t="e">
        <f>VLOOKUP($D945,#REF!,3,0)</f>
        <v>#REF!</v>
      </c>
      <c r="G945" s="8"/>
      <c r="H945" s="8" t="s">
        <v>14</v>
      </c>
      <c r="I945" s="8" t="s">
        <v>1854</v>
      </c>
      <c r="J945" s="8" t="str">
        <f t="shared" si="5"/>
        <v>_-_B00M_CANNONS_</v>
      </c>
      <c r="K945" s="8"/>
      <c r="L945" s="8"/>
      <c r="M945" s="8"/>
      <c r="N945" s="8"/>
      <c r="O945" s="8"/>
      <c r="P945" s="8"/>
      <c r="Q945" s="8"/>
      <c r="R945" s="8"/>
      <c r="S945" s="8"/>
      <c r="T945" s="8"/>
      <c r="U945" s="8"/>
      <c r="V945" s="8"/>
      <c r="W945" s="8"/>
      <c r="X945" s="8"/>
      <c r="Y945" s="8"/>
      <c r="Z945" s="8"/>
      <c r="AA945" s="8"/>
      <c r="AB945" s="8"/>
      <c r="AC945" s="8"/>
      <c r="AD945" s="8"/>
    </row>
    <row r="946" spans="1:30" ht="12.75" customHeight="1">
      <c r="A946" s="8"/>
      <c r="B946" s="5"/>
      <c r="C946" s="5"/>
      <c r="D946" s="5"/>
      <c r="E946" s="8" t="e">
        <f>VLOOKUP($D946,#REF!,2,0)</f>
        <v>#REF!</v>
      </c>
      <c r="F946" s="8" t="e">
        <f>VLOOKUP($D946,#REF!,3,0)</f>
        <v>#REF!</v>
      </c>
      <c r="G946" s="8"/>
      <c r="H946" s="8" t="s">
        <v>14</v>
      </c>
      <c r="I946" s="8" t="s">
        <v>1854</v>
      </c>
      <c r="J946" s="8" t="str">
        <f t="shared" si="5"/>
        <v>_-_B00M_CANNONS_</v>
      </c>
      <c r="K946" s="8"/>
      <c r="L946" s="8"/>
      <c r="M946" s="8"/>
      <c r="N946" s="8"/>
      <c r="O946" s="8"/>
      <c r="P946" s="8"/>
      <c r="Q946" s="8"/>
      <c r="R946" s="8"/>
      <c r="S946" s="8"/>
      <c r="T946" s="8"/>
      <c r="U946" s="8"/>
      <c r="V946" s="8"/>
      <c r="W946" s="8"/>
      <c r="X946" s="8"/>
      <c r="Y946" s="8"/>
      <c r="Z946" s="8"/>
      <c r="AA946" s="8"/>
      <c r="AB946" s="8"/>
      <c r="AC946" s="8"/>
      <c r="AD946" s="8"/>
    </row>
    <row r="947" spans="1:30" ht="12.75" customHeight="1">
      <c r="A947" s="8"/>
      <c r="B947" s="5"/>
      <c r="C947" s="5"/>
      <c r="D947" s="5"/>
      <c r="E947" s="8" t="e">
        <f>VLOOKUP($D947,#REF!,2,0)</f>
        <v>#REF!</v>
      </c>
      <c r="F947" s="8" t="e">
        <f>VLOOKUP($D947,#REF!,3,0)</f>
        <v>#REF!</v>
      </c>
      <c r="G947" s="8"/>
      <c r="H947" s="8" t="s">
        <v>14</v>
      </c>
      <c r="I947" s="8" t="s">
        <v>1854</v>
      </c>
      <c r="J947" s="8" t="str">
        <f t="shared" si="5"/>
        <v>_-_B00M_CANNONS_</v>
      </c>
      <c r="K947" s="8"/>
      <c r="L947" s="8"/>
      <c r="M947" s="8"/>
      <c r="N947" s="8"/>
      <c r="O947" s="8"/>
      <c r="P947" s="8"/>
      <c r="Q947" s="8"/>
      <c r="R947" s="8"/>
      <c r="S947" s="8"/>
      <c r="T947" s="8"/>
      <c r="U947" s="8"/>
      <c r="V947" s="8"/>
      <c r="W947" s="8"/>
      <c r="X947" s="8"/>
      <c r="Y947" s="8"/>
      <c r="Z947" s="8"/>
      <c r="AA947" s="8"/>
      <c r="AB947" s="8"/>
      <c r="AC947" s="8"/>
      <c r="AD947" s="8"/>
    </row>
    <row r="948" spans="1:30" ht="12.75" customHeight="1">
      <c r="A948" s="8"/>
      <c r="B948" s="5"/>
      <c r="C948" s="5"/>
      <c r="D948" s="5"/>
      <c r="E948" s="8" t="e">
        <f>VLOOKUP($D948,#REF!,2,0)</f>
        <v>#REF!</v>
      </c>
      <c r="F948" s="8" t="e">
        <f>VLOOKUP($D948,#REF!,3,0)</f>
        <v>#REF!</v>
      </c>
      <c r="G948" s="8"/>
      <c r="H948" s="8" t="s">
        <v>14</v>
      </c>
      <c r="I948" s="8" t="s">
        <v>1854</v>
      </c>
      <c r="J948" s="8" t="str">
        <f t="shared" si="5"/>
        <v>_-_B00M_CANNONS_</v>
      </c>
      <c r="K948" s="8"/>
      <c r="L948" s="8"/>
      <c r="M948" s="8"/>
      <c r="N948" s="8"/>
      <c r="O948" s="8"/>
      <c r="P948" s="8"/>
      <c r="Q948" s="8"/>
      <c r="R948" s="8"/>
      <c r="S948" s="8"/>
      <c r="T948" s="8"/>
      <c r="U948" s="8"/>
      <c r="V948" s="8"/>
      <c r="W948" s="8"/>
      <c r="X948" s="8"/>
      <c r="Y948" s="8"/>
      <c r="Z948" s="8"/>
      <c r="AA948" s="8"/>
      <c r="AB948" s="8"/>
      <c r="AC948" s="8"/>
      <c r="AD948" s="8"/>
    </row>
    <row r="949" spans="1:30" ht="12.75" customHeight="1">
      <c r="A949" s="8"/>
      <c r="B949" s="5"/>
      <c r="C949" s="5"/>
      <c r="D949" s="5"/>
      <c r="E949" s="8" t="e">
        <f>VLOOKUP($D949,#REF!,2,0)</f>
        <v>#REF!</v>
      </c>
      <c r="F949" s="8" t="e">
        <f>VLOOKUP($D949,#REF!,3,0)</f>
        <v>#REF!</v>
      </c>
      <c r="G949" s="8"/>
      <c r="H949" s="8" t="s">
        <v>14</v>
      </c>
      <c r="I949" s="8" t="s">
        <v>1854</v>
      </c>
      <c r="J949" s="8" t="str">
        <f t="shared" si="5"/>
        <v>_-_B00M_CANNONS_</v>
      </c>
      <c r="K949" s="8"/>
      <c r="L949" s="8"/>
      <c r="M949" s="8"/>
      <c r="N949" s="8"/>
      <c r="O949" s="8"/>
      <c r="P949" s="8"/>
      <c r="Q949" s="8"/>
      <c r="R949" s="8"/>
      <c r="S949" s="8"/>
      <c r="T949" s="8"/>
      <c r="U949" s="8"/>
      <c r="V949" s="8"/>
      <c r="W949" s="8"/>
      <c r="X949" s="8"/>
      <c r="Y949" s="8"/>
      <c r="Z949" s="8"/>
      <c r="AA949" s="8"/>
      <c r="AB949" s="8"/>
      <c r="AC949" s="8"/>
      <c r="AD949" s="8"/>
    </row>
    <row r="950" spans="1:30" ht="12.75" customHeight="1">
      <c r="A950" s="8"/>
      <c r="B950" s="5"/>
      <c r="C950" s="5"/>
      <c r="D950" s="5"/>
      <c r="E950" s="8" t="e">
        <f>VLOOKUP($D950,#REF!,2,0)</f>
        <v>#REF!</v>
      </c>
      <c r="F950" s="8" t="e">
        <f>VLOOKUP($D950,#REF!,3,0)</f>
        <v>#REF!</v>
      </c>
      <c r="G950" s="8"/>
      <c r="H950" s="8" t="s">
        <v>14</v>
      </c>
      <c r="I950" s="8" t="s">
        <v>1854</v>
      </c>
      <c r="J950" s="8" t="str">
        <f t="shared" si="5"/>
        <v>_-_B00M_CANNONS_</v>
      </c>
      <c r="K950" s="8"/>
      <c r="L950" s="8"/>
      <c r="M950" s="8"/>
      <c r="N950" s="8"/>
      <c r="O950" s="8"/>
      <c r="P950" s="8"/>
      <c r="Q950" s="8"/>
      <c r="R950" s="8"/>
      <c r="S950" s="8"/>
      <c r="T950" s="8"/>
      <c r="U950" s="8"/>
      <c r="V950" s="8"/>
      <c r="W950" s="8"/>
      <c r="X950" s="8"/>
      <c r="Y950" s="8"/>
      <c r="Z950" s="8"/>
      <c r="AA950" s="8"/>
      <c r="AB950" s="8"/>
      <c r="AC950" s="8"/>
      <c r="AD950" s="8"/>
    </row>
    <row r="951" spans="1:30" ht="12.75" customHeight="1">
      <c r="A951" s="8"/>
      <c r="B951" s="5"/>
      <c r="C951" s="5"/>
      <c r="D951" s="5"/>
      <c r="E951" s="8" t="e">
        <f>VLOOKUP($D951,#REF!,2,0)</f>
        <v>#REF!</v>
      </c>
      <c r="F951" s="8" t="e">
        <f>VLOOKUP($D951,#REF!,3,0)</f>
        <v>#REF!</v>
      </c>
      <c r="G951" s="8"/>
      <c r="H951" s="8" t="s">
        <v>14</v>
      </c>
      <c r="I951" s="8" t="s">
        <v>1854</v>
      </c>
      <c r="J951" s="8" t="str">
        <f t="shared" si="5"/>
        <v>_-_B00M_CANNONS_</v>
      </c>
      <c r="K951" s="8"/>
      <c r="L951" s="8"/>
      <c r="M951" s="8"/>
      <c r="N951" s="8"/>
      <c r="O951" s="8"/>
      <c r="P951" s="8"/>
      <c r="Q951" s="8"/>
      <c r="R951" s="8"/>
      <c r="S951" s="8"/>
      <c r="T951" s="8"/>
      <c r="U951" s="8"/>
      <c r="V951" s="8"/>
      <c r="W951" s="8"/>
      <c r="X951" s="8"/>
      <c r="Y951" s="8"/>
      <c r="Z951" s="8"/>
      <c r="AA951" s="8"/>
      <c r="AB951" s="8"/>
      <c r="AC951" s="8"/>
      <c r="AD951" s="8"/>
    </row>
    <row r="952" spans="1:30" ht="12.75" customHeight="1">
      <c r="A952" s="8"/>
      <c r="B952" s="5"/>
      <c r="C952" s="5"/>
      <c r="D952" s="5"/>
      <c r="E952" s="8" t="e">
        <f>VLOOKUP($D952,#REF!,2,0)</f>
        <v>#REF!</v>
      </c>
      <c r="F952" s="8" t="e">
        <f>VLOOKUP($D952,#REF!,3,0)</f>
        <v>#REF!</v>
      </c>
      <c r="G952" s="8"/>
      <c r="H952" s="8" t="s">
        <v>14</v>
      </c>
      <c r="I952" s="8" t="s">
        <v>1854</v>
      </c>
      <c r="J952" s="8" t="str">
        <f t="shared" si="5"/>
        <v>_-_B00M_CANNONS_</v>
      </c>
      <c r="K952" s="8"/>
      <c r="L952" s="8"/>
      <c r="M952" s="8"/>
      <c r="N952" s="8"/>
      <c r="O952" s="8"/>
      <c r="P952" s="8"/>
      <c r="Q952" s="8"/>
      <c r="R952" s="8"/>
      <c r="S952" s="8"/>
      <c r="T952" s="8"/>
      <c r="U952" s="8"/>
      <c r="V952" s="8"/>
      <c r="W952" s="8"/>
      <c r="X952" s="8"/>
      <c r="Y952" s="8"/>
      <c r="Z952" s="8"/>
      <c r="AA952" s="8"/>
      <c r="AB952" s="8"/>
      <c r="AC952" s="8"/>
      <c r="AD952" s="8"/>
    </row>
    <row r="953" spans="1:30" ht="12.75" customHeight="1">
      <c r="A953" s="8"/>
      <c r="B953" s="5"/>
      <c r="C953" s="5"/>
      <c r="D953" s="5"/>
      <c r="E953" s="8" t="e">
        <f>VLOOKUP($D953,#REF!,2,0)</f>
        <v>#REF!</v>
      </c>
      <c r="F953" s="8" t="e">
        <f>VLOOKUP($D953,#REF!,3,0)</f>
        <v>#REF!</v>
      </c>
      <c r="G953" s="8"/>
      <c r="H953" s="8" t="s">
        <v>14</v>
      </c>
      <c r="I953" s="8" t="s">
        <v>1854</v>
      </c>
      <c r="J953" s="8" t="str">
        <f t="shared" si="5"/>
        <v>_-_B00M_CANNONS_</v>
      </c>
      <c r="K953" s="8"/>
      <c r="L953" s="8"/>
      <c r="M953" s="8"/>
      <c r="N953" s="8"/>
      <c r="O953" s="8"/>
      <c r="P953" s="8"/>
      <c r="Q953" s="8"/>
      <c r="R953" s="8"/>
      <c r="S953" s="8"/>
      <c r="T953" s="8"/>
      <c r="U953" s="8"/>
      <c r="V953" s="8"/>
      <c r="W953" s="8"/>
      <c r="X953" s="8"/>
      <c r="Y953" s="8"/>
      <c r="Z953" s="8"/>
      <c r="AA953" s="8"/>
      <c r="AB953" s="8"/>
      <c r="AC953" s="8"/>
      <c r="AD953" s="8"/>
    </row>
    <row r="954" spans="1:30" ht="12.75" customHeight="1">
      <c r="A954" s="8"/>
      <c r="B954" s="5"/>
      <c r="C954" s="5"/>
      <c r="D954" s="5"/>
      <c r="E954" s="8" t="e">
        <f>VLOOKUP($D954,#REF!,2,0)</f>
        <v>#REF!</v>
      </c>
      <c r="F954" s="8" t="e">
        <f>VLOOKUP($D954,#REF!,3,0)</f>
        <v>#REF!</v>
      </c>
      <c r="G954" s="8"/>
      <c r="H954" s="8" t="s">
        <v>14</v>
      </c>
      <c r="I954" s="8" t="s">
        <v>1854</v>
      </c>
      <c r="J954" s="8" t="str">
        <f t="shared" si="5"/>
        <v>_-_B00M_CANNONS_</v>
      </c>
      <c r="K954" s="8"/>
      <c r="L954" s="8"/>
      <c r="M954" s="8"/>
      <c r="N954" s="8"/>
      <c r="O954" s="8"/>
      <c r="P954" s="8"/>
      <c r="Q954" s="8"/>
      <c r="R954" s="8"/>
      <c r="S954" s="8"/>
      <c r="T954" s="8"/>
      <c r="U954" s="8"/>
      <c r="V954" s="8"/>
      <c r="W954" s="8"/>
      <c r="X954" s="8"/>
      <c r="Y954" s="8"/>
      <c r="Z954" s="8"/>
      <c r="AA954" s="8"/>
      <c r="AB954" s="8"/>
      <c r="AC954" s="8"/>
      <c r="AD954" s="8"/>
    </row>
    <row r="955" spans="1:30" ht="12.75" customHeight="1">
      <c r="A955" s="8"/>
      <c r="B955" s="5"/>
      <c r="C955" s="5"/>
      <c r="D955" s="5"/>
      <c r="E955" s="8" t="e">
        <f>VLOOKUP($D955,#REF!,2,0)</f>
        <v>#REF!</v>
      </c>
      <c r="F955" s="8" t="e">
        <f>VLOOKUP($D955,#REF!,3,0)</f>
        <v>#REF!</v>
      </c>
      <c r="G955" s="8"/>
      <c r="H955" s="8" t="s">
        <v>14</v>
      </c>
      <c r="I955" s="8" t="s">
        <v>1854</v>
      </c>
      <c r="J955" s="8" t="str">
        <f t="shared" si="5"/>
        <v>_-_B00M_CANNONS_</v>
      </c>
      <c r="K955" s="8"/>
      <c r="L955" s="8"/>
      <c r="M955" s="8"/>
      <c r="N955" s="8"/>
      <c r="O955" s="8"/>
      <c r="P955" s="8"/>
      <c r="Q955" s="8"/>
      <c r="R955" s="8"/>
      <c r="S955" s="8"/>
      <c r="T955" s="8"/>
      <c r="U955" s="8"/>
      <c r="V955" s="8"/>
      <c r="W955" s="8"/>
      <c r="X955" s="8"/>
      <c r="Y955" s="8"/>
      <c r="Z955" s="8"/>
      <c r="AA955" s="8"/>
      <c r="AB955" s="8"/>
      <c r="AC955" s="8"/>
      <c r="AD955" s="8"/>
    </row>
    <row r="956" spans="1:30" ht="12.75" customHeight="1">
      <c r="A956" s="8"/>
      <c r="B956" s="5"/>
      <c r="C956" s="5"/>
      <c r="D956" s="5"/>
      <c r="E956" s="8" t="e">
        <f>VLOOKUP($D956,#REF!,2,0)</f>
        <v>#REF!</v>
      </c>
      <c r="F956" s="8" t="e">
        <f>VLOOKUP($D956,#REF!,3,0)</f>
        <v>#REF!</v>
      </c>
      <c r="G956" s="8"/>
      <c r="H956" s="8" t="s">
        <v>14</v>
      </c>
      <c r="I956" s="8" t="s">
        <v>1854</v>
      </c>
      <c r="J956" s="8" t="str">
        <f t="shared" si="5"/>
        <v>_-_B00M_CANNONS_</v>
      </c>
      <c r="K956" s="8"/>
      <c r="L956" s="8"/>
      <c r="M956" s="8"/>
      <c r="N956" s="8"/>
      <c r="O956" s="8"/>
      <c r="P956" s="8"/>
      <c r="Q956" s="8"/>
      <c r="R956" s="8"/>
      <c r="S956" s="8"/>
      <c r="T956" s="8"/>
      <c r="U956" s="8"/>
      <c r="V956" s="8"/>
      <c r="W956" s="8"/>
      <c r="X956" s="8"/>
      <c r="Y956" s="8"/>
      <c r="Z956" s="8"/>
      <c r="AA956" s="8"/>
      <c r="AB956" s="8"/>
      <c r="AC956" s="8"/>
      <c r="AD956" s="8"/>
    </row>
    <row r="957" spans="1:30" ht="12.75" customHeight="1">
      <c r="A957" s="8"/>
      <c r="B957" s="5"/>
      <c r="C957" s="5"/>
      <c r="D957" s="5"/>
      <c r="E957" s="8" t="e">
        <f>VLOOKUP($D957,#REF!,2,0)</f>
        <v>#REF!</v>
      </c>
      <c r="F957" s="8" t="e">
        <f>VLOOKUP($D957,#REF!,3,0)</f>
        <v>#REF!</v>
      </c>
      <c r="G957" s="8"/>
      <c r="H957" s="8" t="s">
        <v>14</v>
      </c>
      <c r="I957" s="8" t="s">
        <v>1854</v>
      </c>
      <c r="J957" s="8" t="str">
        <f t="shared" si="5"/>
        <v>_-_B00M_CANNONS_</v>
      </c>
      <c r="K957" s="8"/>
      <c r="L957" s="8"/>
      <c r="M957" s="8"/>
      <c r="N957" s="8"/>
      <c r="O957" s="8"/>
      <c r="P957" s="8"/>
      <c r="Q957" s="8"/>
      <c r="R957" s="8"/>
      <c r="S957" s="8"/>
      <c r="T957" s="8"/>
      <c r="U957" s="8"/>
      <c r="V957" s="8"/>
      <c r="W957" s="8"/>
      <c r="X957" s="8"/>
      <c r="Y957" s="8"/>
      <c r="Z957" s="8"/>
      <c r="AA957" s="8"/>
      <c r="AB957" s="8"/>
      <c r="AC957" s="8"/>
      <c r="AD957" s="8"/>
    </row>
    <row r="958" spans="1:30" ht="12.75" customHeight="1">
      <c r="A958" s="8"/>
      <c r="B958" s="5"/>
      <c r="C958" s="5"/>
      <c r="D958" s="5"/>
      <c r="E958" s="8" t="e">
        <f>VLOOKUP($D958,#REF!,2,0)</f>
        <v>#REF!</v>
      </c>
      <c r="F958" s="8" t="e">
        <f>VLOOKUP($D958,#REF!,3,0)</f>
        <v>#REF!</v>
      </c>
      <c r="G958" s="8"/>
      <c r="H958" s="8" t="s">
        <v>14</v>
      </c>
      <c r="I958" s="8" t="s">
        <v>1854</v>
      </c>
      <c r="J958" s="8" t="str">
        <f t="shared" si="5"/>
        <v>_-_B00M_CANNONS_</v>
      </c>
      <c r="K958" s="8"/>
      <c r="L958" s="8"/>
      <c r="M958" s="8"/>
      <c r="N958" s="8"/>
      <c r="O958" s="8"/>
      <c r="P958" s="8"/>
      <c r="Q958" s="8"/>
      <c r="R958" s="8"/>
      <c r="S958" s="8"/>
      <c r="T958" s="8"/>
      <c r="U958" s="8"/>
      <c r="V958" s="8"/>
      <c r="W958" s="8"/>
      <c r="X958" s="8"/>
      <c r="Y958" s="8"/>
      <c r="Z958" s="8"/>
      <c r="AA958" s="8"/>
      <c r="AB958" s="8"/>
      <c r="AC958" s="8"/>
      <c r="AD958" s="8"/>
    </row>
    <row r="959" spans="1:30" ht="12.75" customHeight="1">
      <c r="A959" s="8"/>
      <c r="B959" s="5"/>
      <c r="C959" s="5"/>
      <c r="D959" s="5"/>
      <c r="E959" s="8" t="e">
        <f>VLOOKUP($D959,#REF!,2,0)</f>
        <v>#REF!</v>
      </c>
      <c r="F959" s="8" t="e">
        <f>VLOOKUP($D959,#REF!,3,0)</f>
        <v>#REF!</v>
      </c>
      <c r="G959" s="8"/>
      <c r="H959" s="8" t="s">
        <v>14</v>
      </c>
      <c r="I959" s="8" t="s">
        <v>1854</v>
      </c>
      <c r="J959" s="8" t="str">
        <f t="shared" si="5"/>
        <v>_-_B00M_CANNONS_</v>
      </c>
      <c r="K959" s="8"/>
      <c r="L959" s="8"/>
      <c r="M959" s="8"/>
      <c r="N959" s="8"/>
      <c r="O959" s="8"/>
      <c r="P959" s="8"/>
      <c r="Q959" s="8"/>
      <c r="R959" s="8"/>
      <c r="S959" s="8"/>
      <c r="T959" s="8"/>
      <c r="U959" s="8"/>
      <c r="V959" s="8"/>
      <c r="W959" s="8"/>
      <c r="X959" s="8"/>
      <c r="Y959" s="8"/>
      <c r="Z959" s="8"/>
      <c r="AA959" s="8"/>
      <c r="AB959" s="8"/>
      <c r="AC959" s="8"/>
      <c r="AD959" s="8"/>
    </row>
    <row r="960" spans="1:30" ht="12.75" customHeight="1">
      <c r="A960" s="8"/>
      <c r="B960" s="5"/>
      <c r="C960" s="5"/>
      <c r="D960" s="5"/>
      <c r="E960" s="8" t="e">
        <f>VLOOKUP($D960,#REF!,2,0)</f>
        <v>#REF!</v>
      </c>
      <c r="F960" s="8" t="e">
        <f>VLOOKUP($D960,#REF!,3,0)</f>
        <v>#REF!</v>
      </c>
      <c r="G960" s="8"/>
      <c r="H960" s="8" t="s">
        <v>14</v>
      </c>
      <c r="I960" s="8" t="s">
        <v>1854</v>
      </c>
      <c r="J960" s="8" t="str">
        <f t="shared" si="5"/>
        <v>_-_B00M_CANNONS_</v>
      </c>
      <c r="K960" s="8"/>
      <c r="L960" s="8"/>
      <c r="M960" s="8"/>
      <c r="N960" s="8"/>
      <c r="O960" s="8"/>
      <c r="P960" s="8"/>
      <c r="Q960" s="8"/>
      <c r="R960" s="8"/>
      <c r="S960" s="8"/>
      <c r="T960" s="8"/>
      <c r="U960" s="8"/>
      <c r="V960" s="8"/>
      <c r="W960" s="8"/>
      <c r="X960" s="8"/>
      <c r="Y960" s="8"/>
      <c r="Z960" s="8"/>
      <c r="AA960" s="8"/>
      <c r="AB960" s="8"/>
      <c r="AC960" s="8"/>
      <c r="AD960" s="8"/>
    </row>
    <row r="961" spans="1:30" ht="12.75" customHeight="1">
      <c r="A961" s="8"/>
      <c r="B961" s="5"/>
      <c r="C961" s="5"/>
      <c r="D961" s="5"/>
      <c r="E961" s="8" t="e">
        <f>VLOOKUP($D961,#REF!,2,0)</f>
        <v>#REF!</v>
      </c>
      <c r="F961" s="8" t="e">
        <f>VLOOKUP($D961,#REF!,3,0)</f>
        <v>#REF!</v>
      </c>
      <c r="G961" s="8"/>
      <c r="H961" s="8" t="s">
        <v>14</v>
      </c>
      <c r="I961" s="8" t="s">
        <v>1854</v>
      </c>
      <c r="J961" s="8" t="str">
        <f t="shared" si="5"/>
        <v>_-_B00M_CANNONS_</v>
      </c>
      <c r="K961" s="8"/>
      <c r="L961" s="8"/>
      <c r="M961" s="8"/>
      <c r="N961" s="8"/>
      <c r="O961" s="8"/>
      <c r="P961" s="8"/>
      <c r="Q961" s="8"/>
      <c r="R961" s="8"/>
      <c r="S961" s="8"/>
      <c r="T961" s="8"/>
      <c r="U961" s="8"/>
      <c r="V961" s="8"/>
      <c r="W961" s="8"/>
      <c r="X961" s="8"/>
      <c r="Y961" s="8"/>
      <c r="Z961" s="8"/>
      <c r="AA961" s="8"/>
      <c r="AB961" s="8"/>
      <c r="AC961" s="8"/>
      <c r="AD961" s="8"/>
    </row>
    <row r="962" spans="1:30" ht="12.75" customHeight="1">
      <c r="A962" s="8"/>
      <c r="B962" s="5"/>
      <c r="C962" s="5"/>
      <c r="D962" s="5"/>
      <c r="E962" s="8" t="e">
        <f>VLOOKUP($D962,#REF!,2,0)</f>
        <v>#REF!</v>
      </c>
      <c r="F962" s="8" t="e">
        <f>VLOOKUP($D962,#REF!,3,0)</f>
        <v>#REF!</v>
      </c>
      <c r="G962" s="8"/>
      <c r="H962" s="8" t="s">
        <v>14</v>
      </c>
      <c r="I962" s="8" t="s">
        <v>1854</v>
      </c>
      <c r="J962" s="8" t="str">
        <f t="shared" si="5"/>
        <v>_-_B00M_CANNONS_</v>
      </c>
      <c r="K962" s="8"/>
      <c r="L962" s="8"/>
      <c r="M962" s="8"/>
      <c r="N962" s="8"/>
      <c r="O962" s="8"/>
      <c r="P962" s="8"/>
      <c r="Q962" s="8"/>
      <c r="R962" s="8"/>
      <c r="S962" s="8"/>
      <c r="T962" s="8"/>
      <c r="U962" s="8"/>
      <c r="V962" s="8"/>
      <c r="W962" s="8"/>
      <c r="X962" s="8"/>
      <c r="Y962" s="8"/>
      <c r="Z962" s="8"/>
      <c r="AA962" s="8"/>
      <c r="AB962" s="8"/>
      <c r="AC962" s="8"/>
      <c r="AD962" s="8"/>
    </row>
    <row r="963" spans="1:30" ht="12.75" customHeight="1">
      <c r="A963" s="8"/>
      <c r="B963" s="5"/>
      <c r="C963" s="5"/>
      <c r="D963" s="5"/>
      <c r="E963" s="8" t="e">
        <f>VLOOKUP($D963,#REF!,2,0)</f>
        <v>#REF!</v>
      </c>
      <c r="F963" s="8" t="e">
        <f>VLOOKUP($D963,#REF!,3,0)</f>
        <v>#REF!</v>
      </c>
      <c r="G963" s="8"/>
      <c r="H963" s="8" t="s">
        <v>14</v>
      </c>
      <c r="I963" s="8" t="s">
        <v>1854</v>
      </c>
      <c r="J963" s="8" t="str">
        <f t="shared" si="5"/>
        <v>_-_B00M_CANNONS_</v>
      </c>
      <c r="K963" s="8"/>
      <c r="L963" s="8"/>
      <c r="M963" s="8"/>
      <c r="N963" s="8"/>
      <c r="O963" s="8"/>
      <c r="P963" s="8"/>
      <c r="Q963" s="8"/>
      <c r="R963" s="8"/>
      <c r="S963" s="8"/>
      <c r="T963" s="8"/>
      <c r="U963" s="8"/>
      <c r="V963" s="8"/>
      <c r="W963" s="8"/>
      <c r="X963" s="8"/>
      <c r="Y963" s="8"/>
      <c r="Z963" s="8"/>
      <c r="AA963" s="8"/>
      <c r="AB963" s="8"/>
      <c r="AC963" s="8"/>
      <c r="AD963" s="8"/>
    </row>
    <row r="964" spans="1:30" ht="12.75" customHeight="1">
      <c r="A964" s="8"/>
      <c r="B964" s="5"/>
      <c r="C964" s="5"/>
      <c r="D964" s="5"/>
      <c r="E964" s="8" t="e">
        <f>VLOOKUP($D964,#REF!,2,0)</f>
        <v>#REF!</v>
      </c>
      <c r="F964" s="8" t="e">
        <f>VLOOKUP($D964,#REF!,3,0)</f>
        <v>#REF!</v>
      </c>
      <c r="G964" s="8"/>
      <c r="H964" s="8" t="s">
        <v>14</v>
      </c>
      <c r="I964" s="8" t="s">
        <v>1854</v>
      </c>
      <c r="J964" s="8" t="str">
        <f t="shared" si="5"/>
        <v>_-_B00M_CANNONS_</v>
      </c>
      <c r="K964" s="8"/>
      <c r="L964" s="8"/>
      <c r="M964" s="8"/>
      <c r="N964" s="8"/>
      <c r="O964" s="8"/>
      <c r="P964" s="8"/>
      <c r="Q964" s="8"/>
      <c r="R964" s="8"/>
      <c r="S964" s="8"/>
      <c r="T964" s="8"/>
      <c r="U964" s="8"/>
      <c r="V964" s="8"/>
      <c r="W964" s="8"/>
      <c r="X964" s="8"/>
      <c r="Y964" s="8"/>
      <c r="Z964" s="8"/>
      <c r="AA964" s="8"/>
      <c r="AB964" s="8"/>
      <c r="AC964" s="8"/>
      <c r="AD964" s="8"/>
    </row>
    <row r="965" spans="1:30" ht="12.75" customHeight="1">
      <c r="A965" s="8"/>
      <c r="B965" s="5"/>
      <c r="C965" s="5"/>
      <c r="D965" s="5"/>
      <c r="E965" s="8" t="e">
        <f>VLOOKUP($D965,#REF!,2,0)</f>
        <v>#REF!</v>
      </c>
      <c r="F965" s="8" t="e">
        <f>VLOOKUP($D965,#REF!,3,0)</f>
        <v>#REF!</v>
      </c>
      <c r="G965" s="8"/>
      <c r="H965" s="8" t="s">
        <v>14</v>
      </c>
      <c r="I965" s="8" t="s">
        <v>1854</v>
      </c>
      <c r="J965" s="8" t="str">
        <f t="shared" si="5"/>
        <v>_-_B00M_CANNONS_</v>
      </c>
      <c r="K965" s="8"/>
      <c r="L965" s="8"/>
      <c r="M965" s="8"/>
      <c r="N965" s="8"/>
      <c r="O965" s="8"/>
      <c r="P965" s="8"/>
      <c r="Q965" s="8"/>
      <c r="R965" s="8"/>
      <c r="S965" s="8"/>
      <c r="T965" s="8"/>
      <c r="U965" s="8"/>
      <c r="V965" s="8"/>
      <c r="W965" s="8"/>
      <c r="X965" s="8"/>
      <c r="Y965" s="8"/>
      <c r="Z965" s="8"/>
      <c r="AA965" s="8"/>
      <c r="AB965" s="8"/>
      <c r="AC965" s="8"/>
      <c r="AD965" s="8"/>
    </row>
    <row r="966" spans="1:30" ht="12.75" customHeight="1">
      <c r="A966" s="8"/>
      <c r="B966" s="5"/>
      <c r="C966" s="5"/>
      <c r="D966" s="5"/>
      <c r="E966" s="8" t="e">
        <f>VLOOKUP($D966,#REF!,2,0)</f>
        <v>#REF!</v>
      </c>
      <c r="F966" s="8" t="e">
        <f>VLOOKUP($D966,#REF!,3,0)</f>
        <v>#REF!</v>
      </c>
      <c r="G966" s="8"/>
      <c r="H966" s="8" t="s">
        <v>14</v>
      </c>
      <c r="I966" s="8" t="s">
        <v>1854</v>
      </c>
      <c r="J966" s="8" t="str">
        <f t="shared" si="5"/>
        <v>_-_B00M_CANNONS_</v>
      </c>
      <c r="K966" s="8"/>
      <c r="L966" s="8"/>
      <c r="M966" s="8"/>
      <c r="N966" s="8"/>
      <c r="O966" s="8"/>
      <c r="P966" s="8"/>
      <c r="Q966" s="8"/>
      <c r="R966" s="8"/>
      <c r="S966" s="8"/>
      <c r="T966" s="8"/>
      <c r="U966" s="8"/>
      <c r="V966" s="8"/>
      <c r="W966" s="8"/>
      <c r="X966" s="8"/>
      <c r="Y966" s="8"/>
      <c r="Z966" s="8"/>
      <c r="AA966" s="8"/>
      <c r="AB966" s="8"/>
      <c r="AC966" s="8"/>
      <c r="AD966" s="8"/>
    </row>
    <row r="967" spans="1:30" ht="12.75" customHeight="1">
      <c r="A967" s="8"/>
      <c r="B967" s="5"/>
      <c r="C967" s="5"/>
      <c r="D967" s="5"/>
      <c r="E967" s="8" t="e">
        <f>VLOOKUP($D967,#REF!,2,0)</f>
        <v>#REF!</v>
      </c>
      <c r="F967" s="8" t="e">
        <f>VLOOKUP($D967,#REF!,3,0)</f>
        <v>#REF!</v>
      </c>
      <c r="G967" s="8"/>
      <c r="H967" s="8" t="s">
        <v>14</v>
      </c>
      <c r="I967" s="8" t="s">
        <v>1854</v>
      </c>
      <c r="J967" s="8" t="str">
        <f t="shared" si="5"/>
        <v>_-_B00M_CANNONS_</v>
      </c>
      <c r="K967" s="8"/>
      <c r="L967" s="8"/>
      <c r="M967" s="8"/>
      <c r="N967" s="8"/>
      <c r="O967" s="8"/>
      <c r="P967" s="8"/>
      <c r="Q967" s="8"/>
      <c r="R967" s="8"/>
      <c r="S967" s="8"/>
      <c r="T967" s="8"/>
      <c r="U967" s="8"/>
      <c r="V967" s="8"/>
      <c r="W967" s="8"/>
      <c r="X967" s="8"/>
      <c r="Y967" s="8"/>
      <c r="Z967" s="8"/>
      <c r="AA967" s="8"/>
      <c r="AB967" s="8"/>
      <c r="AC967" s="8"/>
      <c r="AD967" s="8"/>
    </row>
    <row r="968" spans="1:30" ht="12.75" customHeight="1">
      <c r="A968" s="8"/>
      <c r="B968" s="5"/>
      <c r="C968" s="5"/>
      <c r="D968" s="5"/>
      <c r="E968" s="8" t="e">
        <f>VLOOKUP($D968,#REF!,2,0)</f>
        <v>#REF!</v>
      </c>
      <c r="F968" s="8" t="e">
        <f>VLOOKUP($D968,#REF!,3,0)</f>
        <v>#REF!</v>
      </c>
      <c r="G968" s="8"/>
      <c r="H968" s="8" t="s">
        <v>14</v>
      </c>
      <c r="I968" s="8" t="s">
        <v>1854</v>
      </c>
      <c r="J968" s="8" t="str">
        <f t="shared" si="5"/>
        <v>_-_B00M_CANNONS_</v>
      </c>
      <c r="K968" s="8"/>
      <c r="L968" s="8"/>
      <c r="M968" s="8"/>
      <c r="N968" s="8"/>
      <c r="O968" s="8"/>
      <c r="P968" s="8"/>
      <c r="Q968" s="8"/>
      <c r="R968" s="8"/>
      <c r="S968" s="8"/>
      <c r="T968" s="8"/>
      <c r="U968" s="8"/>
      <c r="V968" s="8"/>
      <c r="W968" s="8"/>
      <c r="X968" s="8"/>
      <c r="Y968" s="8"/>
      <c r="Z968" s="8"/>
      <c r="AA968" s="8"/>
      <c r="AB968" s="8"/>
      <c r="AC968" s="8"/>
      <c r="AD968" s="8"/>
    </row>
    <row r="969" spans="1:30" ht="12.75" customHeight="1">
      <c r="A969" s="8"/>
      <c r="B969" s="5"/>
      <c r="C969" s="5"/>
      <c r="D969" s="5"/>
      <c r="E969" s="8" t="e">
        <f>VLOOKUP($D969,#REF!,2,0)</f>
        <v>#REF!</v>
      </c>
      <c r="F969" s="8" t="e">
        <f>VLOOKUP($D969,#REF!,3,0)</f>
        <v>#REF!</v>
      </c>
      <c r="G969" s="8"/>
      <c r="H969" s="8" t="s">
        <v>14</v>
      </c>
      <c r="I969" s="8" t="s">
        <v>1854</v>
      </c>
      <c r="J969" s="8" t="str">
        <f t="shared" si="5"/>
        <v>_-_B00M_CANNONS_</v>
      </c>
      <c r="K969" s="8"/>
      <c r="L969" s="8"/>
      <c r="M969" s="8"/>
      <c r="N969" s="8"/>
      <c r="O969" s="8"/>
      <c r="P969" s="8"/>
      <c r="Q969" s="8"/>
      <c r="R969" s="8"/>
      <c r="S969" s="8"/>
      <c r="T969" s="8"/>
      <c r="U969" s="8"/>
      <c r="V969" s="8"/>
      <c r="W969" s="8"/>
      <c r="X969" s="8"/>
      <c r="Y969" s="8"/>
      <c r="Z969" s="8"/>
      <c r="AA969" s="8"/>
      <c r="AB969" s="8"/>
      <c r="AC969" s="8"/>
      <c r="AD969" s="8"/>
    </row>
    <row r="970" spans="1:30" ht="12.75" customHeight="1">
      <c r="A970" s="8"/>
      <c r="B970" s="5"/>
      <c r="C970" s="5"/>
      <c r="D970" s="5"/>
      <c r="E970" s="8" t="e">
        <f>VLOOKUP($D970,#REF!,2,0)</f>
        <v>#REF!</v>
      </c>
      <c r="F970" s="8" t="e">
        <f>VLOOKUP($D970,#REF!,3,0)</f>
        <v>#REF!</v>
      </c>
      <c r="G970" s="8"/>
      <c r="H970" s="8" t="s">
        <v>14</v>
      </c>
      <c r="I970" s="8" t="s">
        <v>1854</v>
      </c>
      <c r="J970" s="8" t="str">
        <f t="shared" si="5"/>
        <v>_-_B00M_CANNONS_</v>
      </c>
      <c r="K970" s="8"/>
      <c r="L970" s="8"/>
      <c r="M970" s="8"/>
      <c r="N970" s="8"/>
      <c r="O970" s="8"/>
      <c r="P970" s="8"/>
      <c r="Q970" s="8"/>
      <c r="R970" s="8"/>
      <c r="S970" s="8"/>
      <c r="T970" s="8"/>
      <c r="U970" s="8"/>
      <c r="V970" s="8"/>
      <c r="W970" s="8"/>
      <c r="X970" s="8"/>
      <c r="Y970" s="8"/>
      <c r="Z970" s="8"/>
      <c r="AA970" s="8"/>
      <c r="AB970" s="8"/>
      <c r="AC970" s="8"/>
      <c r="AD970" s="8"/>
    </row>
    <row r="971" spans="1:30" ht="12.75" customHeight="1">
      <c r="A971" s="8"/>
      <c r="B971" s="5"/>
      <c r="C971" s="5"/>
      <c r="D971" s="5"/>
      <c r="E971" s="8" t="e">
        <f>VLOOKUP($D971,#REF!,2,0)</f>
        <v>#REF!</v>
      </c>
      <c r="F971" s="8" t="e">
        <f>VLOOKUP($D971,#REF!,3,0)</f>
        <v>#REF!</v>
      </c>
      <c r="G971" s="8"/>
      <c r="H971" s="8" t="s">
        <v>14</v>
      </c>
      <c r="I971" s="8" t="s">
        <v>1854</v>
      </c>
      <c r="J971" s="8" t="str">
        <f t="shared" si="5"/>
        <v>_-_B00M_CANNONS_</v>
      </c>
      <c r="K971" s="8"/>
      <c r="L971" s="8"/>
      <c r="M971" s="8"/>
      <c r="N971" s="8"/>
      <c r="O971" s="8"/>
      <c r="P971" s="8"/>
      <c r="Q971" s="8"/>
      <c r="R971" s="8"/>
      <c r="S971" s="8"/>
      <c r="T971" s="8"/>
      <c r="U971" s="8"/>
      <c r="V971" s="8"/>
      <c r="W971" s="8"/>
      <c r="X971" s="8"/>
      <c r="Y971" s="8"/>
      <c r="Z971" s="8"/>
      <c r="AA971" s="8"/>
      <c r="AB971" s="8"/>
      <c r="AC971" s="8"/>
      <c r="AD971" s="8"/>
    </row>
    <row r="972" spans="1:30" ht="12.75" customHeight="1">
      <c r="A972" s="8"/>
      <c r="B972" s="5"/>
      <c r="C972" s="5"/>
      <c r="D972" s="5"/>
      <c r="E972" s="8" t="e">
        <f>VLOOKUP($D972,#REF!,2,0)</f>
        <v>#REF!</v>
      </c>
      <c r="F972" s="8" t="e">
        <f>VLOOKUP($D972,#REF!,3,0)</f>
        <v>#REF!</v>
      </c>
      <c r="G972" s="8"/>
      <c r="H972" s="8" t="s">
        <v>14</v>
      </c>
      <c r="I972" s="8" t="s">
        <v>1854</v>
      </c>
      <c r="J972" s="8" t="str">
        <f t="shared" si="5"/>
        <v>_-_B00M_CANNONS_</v>
      </c>
      <c r="K972" s="8"/>
      <c r="L972" s="8"/>
      <c r="M972" s="8"/>
      <c r="N972" s="8"/>
      <c r="O972" s="8"/>
      <c r="P972" s="8"/>
      <c r="Q972" s="8"/>
      <c r="R972" s="8"/>
      <c r="S972" s="8"/>
      <c r="T972" s="8"/>
      <c r="U972" s="8"/>
      <c r="V972" s="8"/>
      <c r="W972" s="8"/>
      <c r="X972" s="8"/>
      <c r="Y972" s="8"/>
      <c r="Z972" s="8"/>
      <c r="AA972" s="8"/>
      <c r="AB972" s="8"/>
      <c r="AC972" s="8"/>
      <c r="AD972" s="8"/>
    </row>
    <row r="973" spans="1:30" ht="12.75" customHeight="1">
      <c r="A973" s="8"/>
      <c r="B973" s="5"/>
      <c r="C973" s="5"/>
      <c r="D973" s="5"/>
      <c r="E973" s="8" t="e">
        <f>VLOOKUP($D973,#REF!,2,0)</f>
        <v>#REF!</v>
      </c>
      <c r="F973" s="8" t="e">
        <f>VLOOKUP($D973,#REF!,3,0)</f>
        <v>#REF!</v>
      </c>
      <c r="G973" s="8"/>
      <c r="H973" s="8" t="s">
        <v>14</v>
      </c>
      <c r="I973" s="8" t="s">
        <v>1854</v>
      </c>
      <c r="J973" s="8" t="str">
        <f t="shared" si="5"/>
        <v>_-_B00M_CANNONS_</v>
      </c>
      <c r="K973" s="8"/>
      <c r="L973" s="8"/>
      <c r="M973" s="8"/>
      <c r="N973" s="8"/>
      <c r="O973" s="8"/>
      <c r="P973" s="8"/>
      <c r="Q973" s="8"/>
      <c r="R973" s="8"/>
      <c r="S973" s="8"/>
      <c r="T973" s="8"/>
      <c r="U973" s="8"/>
      <c r="V973" s="8"/>
      <c r="W973" s="8"/>
      <c r="X973" s="8"/>
      <c r="Y973" s="8"/>
      <c r="Z973" s="8"/>
      <c r="AA973" s="8"/>
      <c r="AB973" s="8"/>
      <c r="AC973" s="8"/>
      <c r="AD973" s="8"/>
    </row>
    <row r="974" spans="1:30" ht="12.75" customHeight="1">
      <c r="A974" s="8"/>
      <c r="B974" s="5"/>
      <c r="C974" s="5"/>
      <c r="D974" s="5"/>
      <c r="E974" s="8" t="e">
        <f>VLOOKUP($D974,#REF!,2,0)</f>
        <v>#REF!</v>
      </c>
      <c r="F974" s="8" t="e">
        <f>VLOOKUP($D974,#REF!,3,0)</f>
        <v>#REF!</v>
      </c>
      <c r="G974" s="8"/>
      <c r="H974" s="8" t="s">
        <v>14</v>
      </c>
      <c r="I974" s="8" t="s">
        <v>1854</v>
      </c>
      <c r="J974" s="8" t="str">
        <f t="shared" si="5"/>
        <v>_-_B00M_CANNONS_</v>
      </c>
      <c r="K974" s="8"/>
      <c r="L974" s="8"/>
      <c r="M974" s="8"/>
      <c r="N974" s="8"/>
      <c r="O974" s="8"/>
      <c r="P974" s="8"/>
      <c r="Q974" s="8"/>
      <c r="R974" s="8"/>
      <c r="S974" s="8"/>
      <c r="T974" s="8"/>
      <c r="U974" s="8"/>
      <c r="V974" s="8"/>
      <c r="W974" s="8"/>
      <c r="X974" s="8"/>
      <c r="Y974" s="8"/>
      <c r="Z974" s="8"/>
      <c r="AA974" s="8"/>
      <c r="AB974" s="8"/>
      <c r="AC974" s="8"/>
      <c r="AD974" s="8"/>
    </row>
    <row r="975" spans="1:30" ht="12.75" customHeight="1">
      <c r="A975" s="8"/>
      <c r="B975" s="5"/>
      <c r="C975" s="5"/>
      <c r="D975" s="5"/>
      <c r="E975" s="8" t="e">
        <f>VLOOKUP($D975,#REF!,2,0)</f>
        <v>#REF!</v>
      </c>
      <c r="F975" s="8" t="e">
        <f>VLOOKUP($D975,#REF!,3,0)</f>
        <v>#REF!</v>
      </c>
      <c r="G975" s="8"/>
      <c r="H975" s="8" t="s">
        <v>14</v>
      </c>
      <c r="I975" s="8" t="s">
        <v>1854</v>
      </c>
      <c r="J975" s="8" t="str">
        <f t="shared" si="5"/>
        <v>_-_B00M_CANNONS_</v>
      </c>
      <c r="K975" s="8"/>
      <c r="L975" s="8"/>
      <c r="M975" s="8"/>
      <c r="N975" s="8"/>
      <c r="O975" s="8"/>
      <c r="P975" s="8"/>
      <c r="Q975" s="8"/>
      <c r="R975" s="8"/>
      <c r="S975" s="8"/>
      <c r="T975" s="8"/>
      <c r="U975" s="8"/>
      <c r="V975" s="8"/>
      <c r="W975" s="8"/>
      <c r="X975" s="8"/>
      <c r="Y975" s="8"/>
      <c r="Z975" s="8"/>
      <c r="AA975" s="8"/>
      <c r="AB975" s="8"/>
      <c r="AC975" s="8"/>
      <c r="AD975" s="8"/>
    </row>
    <row r="976" spans="1:30" ht="12.75" customHeight="1">
      <c r="A976" s="8"/>
      <c r="B976" s="5"/>
      <c r="C976" s="5"/>
      <c r="D976" s="5"/>
      <c r="E976" s="8" t="e">
        <f>VLOOKUP($D976,#REF!,2,0)</f>
        <v>#REF!</v>
      </c>
      <c r="F976" s="8" t="e">
        <f>VLOOKUP($D976,#REF!,3,0)</f>
        <v>#REF!</v>
      </c>
      <c r="G976" s="8"/>
      <c r="H976" s="8" t="s">
        <v>14</v>
      </c>
      <c r="I976" s="8" t="s">
        <v>1854</v>
      </c>
      <c r="J976" s="8" t="str">
        <f t="shared" si="5"/>
        <v>_-_B00M_CANNONS_</v>
      </c>
      <c r="K976" s="8"/>
      <c r="L976" s="8"/>
      <c r="M976" s="8"/>
      <c r="N976" s="8"/>
      <c r="O976" s="8"/>
      <c r="P976" s="8"/>
      <c r="Q976" s="8"/>
      <c r="R976" s="8"/>
      <c r="S976" s="8"/>
      <c r="T976" s="8"/>
      <c r="U976" s="8"/>
      <c r="V976" s="8"/>
      <c r="W976" s="8"/>
      <c r="X976" s="8"/>
      <c r="Y976" s="8"/>
      <c r="Z976" s="8"/>
      <c r="AA976" s="8"/>
      <c r="AB976" s="8"/>
      <c r="AC976" s="8"/>
      <c r="AD976" s="8"/>
    </row>
    <row r="977" spans="1:30" ht="12.75" customHeight="1">
      <c r="A977" s="8"/>
      <c r="B977" s="5"/>
      <c r="C977" s="5"/>
      <c r="D977" s="5"/>
      <c r="E977" s="8" t="e">
        <f>VLOOKUP($D977,#REF!,2,0)</f>
        <v>#REF!</v>
      </c>
      <c r="F977" s="8" t="e">
        <f>VLOOKUP($D977,#REF!,3,0)</f>
        <v>#REF!</v>
      </c>
      <c r="G977" s="8"/>
      <c r="H977" s="8" t="s">
        <v>14</v>
      </c>
      <c r="I977" s="8" t="s">
        <v>1854</v>
      </c>
      <c r="J977" s="8" t="str">
        <f t="shared" si="5"/>
        <v>_-_B00M_CANNONS_</v>
      </c>
      <c r="K977" s="8"/>
      <c r="L977" s="8"/>
      <c r="M977" s="8"/>
      <c r="N977" s="8"/>
      <c r="O977" s="8"/>
      <c r="P977" s="8"/>
      <c r="Q977" s="8"/>
      <c r="R977" s="8"/>
      <c r="S977" s="8"/>
      <c r="T977" s="8"/>
      <c r="U977" s="8"/>
      <c r="V977" s="8"/>
      <c r="W977" s="8"/>
      <c r="X977" s="8"/>
      <c r="Y977" s="8"/>
      <c r="Z977" s="8"/>
      <c r="AA977" s="8"/>
      <c r="AB977" s="8"/>
      <c r="AC977" s="8"/>
      <c r="AD977" s="8"/>
    </row>
    <row r="978" spans="1:30" ht="12.75" customHeight="1">
      <c r="A978" s="8"/>
      <c r="B978" s="5"/>
      <c r="C978" s="5"/>
      <c r="D978" s="5"/>
      <c r="E978" s="8" t="e">
        <f>VLOOKUP($D978,#REF!,2,0)</f>
        <v>#REF!</v>
      </c>
      <c r="F978" s="8" t="e">
        <f>VLOOKUP($D978,#REF!,3,0)</f>
        <v>#REF!</v>
      </c>
      <c r="G978" s="8"/>
      <c r="H978" s="8" t="s">
        <v>14</v>
      </c>
      <c r="I978" s="8" t="s">
        <v>1854</v>
      </c>
      <c r="J978" s="8" t="str">
        <f t="shared" si="5"/>
        <v>_-_B00M_CANNONS_</v>
      </c>
      <c r="K978" s="8"/>
      <c r="L978" s="8"/>
      <c r="M978" s="8"/>
      <c r="N978" s="8"/>
      <c r="O978" s="8"/>
      <c r="P978" s="8"/>
      <c r="Q978" s="8"/>
      <c r="R978" s="8"/>
      <c r="S978" s="8"/>
      <c r="T978" s="8"/>
      <c r="U978" s="8"/>
      <c r="V978" s="8"/>
      <c r="W978" s="8"/>
      <c r="X978" s="8"/>
      <c r="Y978" s="8"/>
      <c r="Z978" s="8"/>
      <c r="AA978" s="8"/>
      <c r="AB978" s="8"/>
      <c r="AC978" s="8"/>
      <c r="AD978" s="8"/>
    </row>
    <row r="979" spans="1:30" ht="12.75" customHeight="1">
      <c r="A979" s="8"/>
      <c r="B979" s="5"/>
      <c r="C979" s="5"/>
      <c r="D979" s="5"/>
      <c r="E979" s="8" t="e">
        <f>VLOOKUP($D979,#REF!,2,0)</f>
        <v>#REF!</v>
      </c>
      <c r="F979" s="8" t="e">
        <f>VLOOKUP($D979,#REF!,3,0)</f>
        <v>#REF!</v>
      </c>
      <c r="G979" s="8"/>
      <c r="H979" s="8" t="s">
        <v>14</v>
      </c>
      <c r="I979" s="8" t="s">
        <v>1854</v>
      </c>
      <c r="J979" s="8" t="str">
        <f t="shared" si="5"/>
        <v>_-_B00M_CANNONS_</v>
      </c>
      <c r="K979" s="8"/>
      <c r="L979" s="8"/>
      <c r="M979" s="8"/>
      <c r="N979" s="8"/>
      <c r="O979" s="8"/>
      <c r="P979" s="8"/>
      <c r="Q979" s="8"/>
      <c r="R979" s="8"/>
      <c r="S979" s="8"/>
      <c r="T979" s="8"/>
      <c r="U979" s="8"/>
      <c r="V979" s="8"/>
      <c r="W979" s="8"/>
      <c r="X979" s="8"/>
      <c r="Y979" s="8"/>
      <c r="Z979" s="8"/>
      <c r="AA979" s="8"/>
      <c r="AB979" s="8"/>
      <c r="AC979" s="8"/>
      <c r="AD979" s="8"/>
    </row>
    <row r="980" spans="1:30" ht="12.75" customHeight="1">
      <c r="A980" s="8"/>
      <c r="B980" s="5"/>
      <c r="C980" s="5"/>
      <c r="D980" s="5"/>
      <c r="E980" s="8" t="e">
        <f>VLOOKUP($D980,#REF!,2,0)</f>
        <v>#REF!</v>
      </c>
      <c r="F980" s="8" t="e">
        <f>VLOOKUP($D980,#REF!,3,0)</f>
        <v>#REF!</v>
      </c>
      <c r="G980" s="8"/>
      <c r="H980" s="8" t="s">
        <v>14</v>
      </c>
      <c r="I980" s="8" t="s">
        <v>1854</v>
      </c>
      <c r="J980" s="8" t="str">
        <f t="shared" si="5"/>
        <v>_-_B00M_CANNONS_</v>
      </c>
      <c r="K980" s="8"/>
      <c r="L980" s="8"/>
      <c r="M980" s="8"/>
      <c r="N980" s="8"/>
      <c r="O980" s="8"/>
      <c r="P980" s="8"/>
      <c r="Q980" s="8"/>
      <c r="R980" s="8"/>
      <c r="S980" s="8"/>
      <c r="T980" s="8"/>
      <c r="U980" s="8"/>
      <c r="V980" s="8"/>
      <c r="W980" s="8"/>
      <c r="X980" s="8"/>
      <c r="Y980" s="8"/>
      <c r="Z980" s="8"/>
      <c r="AA980" s="8"/>
      <c r="AB980" s="8"/>
      <c r="AC980" s="8"/>
      <c r="AD980" s="8"/>
    </row>
    <row r="981" spans="1:30" ht="12.75" customHeight="1">
      <c r="A981" s="8"/>
      <c r="B981" s="5"/>
      <c r="C981" s="5"/>
      <c r="D981" s="5"/>
      <c r="E981" s="8" t="e">
        <f>VLOOKUP($D981,#REF!,2,0)</f>
        <v>#REF!</v>
      </c>
      <c r="F981" s="8" t="e">
        <f>VLOOKUP($D981,#REF!,3,0)</f>
        <v>#REF!</v>
      </c>
      <c r="G981" s="8"/>
      <c r="H981" s="8" t="s">
        <v>14</v>
      </c>
      <c r="I981" s="8" t="s">
        <v>1854</v>
      </c>
      <c r="J981" s="8" t="str">
        <f t="shared" si="5"/>
        <v>_-_B00M_CANNONS_</v>
      </c>
      <c r="K981" s="8"/>
      <c r="L981" s="8"/>
      <c r="M981" s="8"/>
      <c r="N981" s="8"/>
      <c r="O981" s="8"/>
      <c r="P981" s="8"/>
      <c r="Q981" s="8"/>
      <c r="R981" s="8"/>
      <c r="S981" s="8"/>
      <c r="T981" s="8"/>
      <c r="U981" s="8"/>
      <c r="V981" s="8"/>
      <c r="W981" s="8"/>
      <c r="X981" s="8"/>
      <c r="Y981" s="8"/>
      <c r="Z981" s="8"/>
      <c r="AA981" s="8"/>
      <c r="AB981" s="8"/>
      <c r="AC981" s="8"/>
      <c r="AD981" s="8"/>
    </row>
    <row r="982" spans="1:30" ht="12.75" customHeight="1">
      <c r="A982" s="8"/>
      <c r="B982" s="5"/>
      <c r="C982" s="5"/>
      <c r="D982" s="5"/>
      <c r="E982" s="8" t="e">
        <f>VLOOKUP($D982,#REF!,2,0)</f>
        <v>#REF!</v>
      </c>
      <c r="F982" s="8" t="e">
        <f>VLOOKUP($D982,#REF!,3,0)</f>
        <v>#REF!</v>
      </c>
      <c r="G982" s="8"/>
      <c r="H982" s="8" t="s">
        <v>14</v>
      </c>
      <c r="I982" s="8" t="s">
        <v>1854</v>
      </c>
      <c r="J982" s="8" t="str">
        <f t="shared" si="5"/>
        <v>_-_B00M_CANNONS_</v>
      </c>
      <c r="K982" s="8"/>
      <c r="L982" s="8"/>
      <c r="M982" s="8"/>
      <c r="N982" s="8"/>
      <c r="O982" s="8"/>
      <c r="P982" s="8"/>
      <c r="Q982" s="8"/>
      <c r="R982" s="8"/>
      <c r="S982" s="8"/>
      <c r="T982" s="8"/>
      <c r="U982" s="8"/>
      <c r="V982" s="8"/>
      <c r="W982" s="8"/>
      <c r="X982" s="8"/>
      <c r="Y982" s="8"/>
      <c r="Z982" s="8"/>
      <c r="AA982" s="8"/>
      <c r="AB982" s="8"/>
      <c r="AC982" s="8"/>
      <c r="AD982" s="8"/>
    </row>
    <row r="983" spans="1:30" ht="12.75" customHeight="1">
      <c r="A983" s="8"/>
      <c r="B983" s="5"/>
      <c r="C983" s="5"/>
      <c r="D983" s="5"/>
      <c r="E983" s="8" t="e">
        <f>VLOOKUP($D983,#REF!,2,0)</f>
        <v>#REF!</v>
      </c>
      <c r="F983" s="8" t="e">
        <f>VLOOKUP($D983,#REF!,3,0)</f>
        <v>#REF!</v>
      </c>
      <c r="G983" s="8"/>
      <c r="H983" s="8" t="s">
        <v>14</v>
      </c>
      <c r="I983" s="8" t="s">
        <v>1854</v>
      </c>
      <c r="J983" s="8" t="str">
        <f t="shared" si="5"/>
        <v>_-_B00M_CANNONS_</v>
      </c>
      <c r="K983" s="8"/>
      <c r="L983" s="8"/>
      <c r="M983" s="8"/>
      <c r="N983" s="8"/>
      <c r="O983" s="8"/>
      <c r="P983" s="8"/>
      <c r="Q983" s="8"/>
      <c r="R983" s="8"/>
      <c r="S983" s="8"/>
      <c r="T983" s="8"/>
      <c r="U983" s="8"/>
      <c r="V983" s="8"/>
      <c r="W983" s="8"/>
      <c r="X983" s="8"/>
      <c r="Y983" s="8"/>
      <c r="Z983" s="8"/>
      <c r="AA983" s="8"/>
      <c r="AB983" s="8"/>
      <c r="AC983" s="8"/>
      <c r="AD983" s="8"/>
    </row>
    <row r="984" spans="1:30" ht="12.75" customHeight="1">
      <c r="A984" s="8"/>
      <c r="B984" s="5"/>
      <c r="C984" s="5"/>
      <c r="D984" s="5"/>
      <c r="E984" s="8" t="e">
        <f>VLOOKUP($D984,#REF!,2,0)</f>
        <v>#REF!</v>
      </c>
      <c r="F984" s="8" t="e">
        <f>VLOOKUP($D984,#REF!,3,0)</f>
        <v>#REF!</v>
      </c>
      <c r="G984" s="8"/>
      <c r="H984" s="8" t="s">
        <v>14</v>
      </c>
      <c r="I984" s="8" t="s">
        <v>1854</v>
      </c>
      <c r="J984" s="8" t="str">
        <f t="shared" si="5"/>
        <v>_-_B00M_CANNONS_</v>
      </c>
      <c r="K984" s="8"/>
      <c r="L984" s="8"/>
      <c r="M984" s="8"/>
      <c r="N984" s="8"/>
      <c r="O984" s="8"/>
      <c r="P984" s="8"/>
      <c r="Q984" s="8"/>
      <c r="R984" s="8"/>
      <c r="S984" s="8"/>
      <c r="T984" s="8"/>
      <c r="U984" s="8"/>
      <c r="V984" s="8"/>
      <c r="W984" s="8"/>
      <c r="X984" s="8"/>
      <c r="Y984" s="8"/>
      <c r="Z984" s="8"/>
      <c r="AA984" s="8"/>
      <c r="AB984" s="8"/>
      <c r="AC984" s="8"/>
      <c r="AD984" s="8"/>
    </row>
    <row r="985" spans="1:30" ht="12.75" customHeight="1">
      <c r="A985" s="8"/>
      <c r="B985" s="5"/>
      <c r="C985" s="5"/>
      <c r="D985" s="5"/>
      <c r="E985" s="8" t="e">
        <f>VLOOKUP($D985,#REF!,2,0)</f>
        <v>#REF!</v>
      </c>
      <c r="F985" s="8" t="e">
        <f>VLOOKUP($D985,#REF!,3,0)</f>
        <v>#REF!</v>
      </c>
      <c r="G985" s="8"/>
      <c r="H985" s="8" t="s">
        <v>14</v>
      </c>
      <c r="I985" s="8" t="s">
        <v>1854</v>
      </c>
      <c r="J985" s="8" t="str">
        <f t="shared" si="5"/>
        <v>_-_B00M_CANNONS_</v>
      </c>
      <c r="K985" s="8"/>
      <c r="L985" s="8"/>
      <c r="M985" s="8"/>
      <c r="N985" s="8"/>
      <c r="O985" s="8"/>
      <c r="P985" s="8"/>
      <c r="Q985" s="8"/>
      <c r="R985" s="8"/>
      <c r="S985" s="8"/>
      <c r="T985" s="8"/>
      <c r="U985" s="8"/>
      <c r="V985" s="8"/>
      <c r="W985" s="8"/>
      <c r="X985" s="8"/>
      <c r="Y985" s="8"/>
      <c r="Z985" s="8"/>
      <c r="AA985" s="8"/>
      <c r="AB985" s="8"/>
      <c r="AC985" s="8"/>
      <c r="AD985" s="8"/>
    </row>
  </sheetData>
  <conditionalFormatting sqref="C1 D1:D985">
    <cfRule type="notContainsBlanks" dxfId="1" priority="1">
      <formula>LEN(TRIM(C1))&gt;0</formula>
    </cfRule>
  </conditionalFormatting>
  <dataValidations count="3">
    <dataValidation type="list" allowBlank="1" showErrorMessage="1" sqref="G1:G985" xr:uid="{00000000-0002-0000-0700-000001000000}">
      <formula1>$O:$O</formula1>
    </dataValidation>
    <dataValidation type="list" allowBlank="1" showErrorMessage="1" sqref="A2:A985" xr:uid="{00000000-0002-0000-0700-000002000000}">
      <formula1>$N:$N</formula1>
    </dataValidation>
    <dataValidation type="list" allowBlank="1" showErrorMessage="1" sqref="D2:D985" xr:uid="{00000000-0002-0000-0700-000000000000}">
      <formula1>#REF!</formula1>
    </dataValidation>
  </dataValidations>
  <pageMargins left="0.75" right="0.75" top="0.78749999999999998" bottom="0.78749999999999998"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1"/>
  <sheetViews>
    <sheetView workbookViewId="0"/>
  </sheetViews>
  <sheetFormatPr baseColWidth="10" defaultColWidth="14.5" defaultRowHeight="15" customHeight="1"/>
  <cols>
    <col min="1" max="1" width="85" customWidth="1"/>
    <col min="2" max="2" width="183.5" customWidth="1"/>
    <col min="4" max="4" width="60.33203125" customWidth="1"/>
  </cols>
  <sheetData>
    <row r="1" spans="1:26" ht="13">
      <c r="A1" s="50" t="s">
        <v>92</v>
      </c>
      <c r="B1" s="50" t="s">
        <v>4168</v>
      </c>
      <c r="C1" s="50" t="s">
        <v>4169</v>
      </c>
      <c r="D1" s="50" t="s">
        <v>4170</v>
      </c>
      <c r="E1" s="53"/>
      <c r="F1" s="53"/>
      <c r="G1" s="53"/>
      <c r="H1" s="53"/>
      <c r="I1" s="53"/>
      <c r="J1" s="53"/>
      <c r="K1" s="53"/>
      <c r="L1" s="53"/>
      <c r="M1" s="53"/>
      <c r="N1" s="53"/>
      <c r="O1" s="53"/>
      <c r="P1" s="53"/>
      <c r="Q1" s="53"/>
      <c r="R1" s="53"/>
      <c r="S1" s="53"/>
      <c r="T1" s="53"/>
      <c r="U1" s="53"/>
      <c r="V1" s="53"/>
      <c r="W1" s="53"/>
      <c r="X1" s="53"/>
      <c r="Y1" s="53"/>
      <c r="Z1" s="53"/>
    </row>
    <row r="2" spans="1:26" ht="28">
      <c r="A2" s="53" t="s">
        <v>4171</v>
      </c>
      <c r="B2" s="53" t="s">
        <v>4172</v>
      </c>
      <c r="C2" s="53"/>
      <c r="D2" s="54" t="s">
        <v>4173</v>
      </c>
      <c r="E2" s="53"/>
      <c r="F2" s="53"/>
      <c r="G2" s="53"/>
      <c r="H2" s="53"/>
      <c r="I2" s="53"/>
      <c r="J2" s="53"/>
      <c r="K2" s="53"/>
      <c r="L2" s="53"/>
      <c r="M2" s="53"/>
      <c r="N2" s="53"/>
      <c r="O2" s="53"/>
      <c r="P2" s="53"/>
      <c r="Q2" s="53"/>
      <c r="R2" s="53"/>
      <c r="S2" s="53"/>
      <c r="T2" s="53"/>
      <c r="U2" s="53"/>
      <c r="V2" s="53"/>
      <c r="W2" s="53"/>
      <c r="X2" s="53"/>
      <c r="Y2" s="53"/>
      <c r="Z2" s="53"/>
    </row>
    <row r="3" spans="1:26" ht="13">
      <c r="A3" s="55"/>
      <c r="B3" s="53"/>
      <c r="C3" s="53"/>
      <c r="D3" s="53"/>
      <c r="E3" s="53"/>
      <c r="F3" s="53"/>
      <c r="G3" s="53"/>
      <c r="H3" s="53"/>
      <c r="I3" s="53"/>
      <c r="J3" s="53"/>
      <c r="K3" s="53"/>
      <c r="L3" s="53"/>
      <c r="M3" s="53"/>
      <c r="N3" s="53"/>
      <c r="O3" s="53"/>
      <c r="P3" s="53"/>
      <c r="Q3" s="53"/>
      <c r="R3" s="53"/>
      <c r="S3" s="53"/>
      <c r="T3" s="53"/>
      <c r="U3" s="53"/>
      <c r="V3" s="53"/>
      <c r="W3" s="53"/>
      <c r="X3" s="53"/>
      <c r="Y3" s="53"/>
      <c r="Z3" s="53"/>
    </row>
    <row r="4" spans="1:26" ht="13">
      <c r="A4" s="56" t="s">
        <v>4174</v>
      </c>
      <c r="B4" s="53" t="s">
        <v>4175</v>
      </c>
      <c r="C4" s="50" t="s">
        <v>4176</v>
      </c>
      <c r="D4" s="53" t="s">
        <v>4177</v>
      </c>
      <c r="E4" s="53"/>
      <c r="F4" s="53"/>
      <c r="G4" s="53"/>
      <c r="H4" s="53"/>
      <c r="I4" s="53"/>
      <c r="J4" s="53"/>
      <c r="K4" s="53"/>
      <c r="L4" s="53"/>
      <c r="M4" s="53"/>
      <c r="N4" s="53"/>
      <c r="O4" s="53"/>
      <c r="P4" s="53"/>
      <c r="Q4" s="53"/>
      <c r="R4" s="53"/>
      <c r="S4" s="53"/>
      <c r="T4" s="53"/>
      <c r="U4" s="53"/>
      <c r="V4" s="53"/>
      <c r="W4" s="53"/>
      <c r="X4" s="53"/>
      <c r="Y4" s="53"/>
      <c r="Z4" s="53"/>
    </row>
    <row r="5" spans="1:26" ht="13">
      <c r="A5" s="55"/>
      <c r="B5" s="53"/>
      <c r="C5" s="53"/>
      <c r="D5" s="53"/>
      <c r="E5" s="53"/>
      <c r="F5" s="53"/>
      <c r="G5" s="53"/>
      <c r="H5" s="53"/>
      <c r="I5" s="53"/>
      <c r="J5" s="53"/>
      <c r="K5" s="53"/>
      <c r="L5" s="53"/>
      <c r="M5" s="53"/>
      <c r="N5" s="53"/>
      <c r="O5" s="53"/>
      <c r="P5" s="53"/>
      <c r="Q5" s="53"/>
      <c r="R5" s="53"/>
      <c r="S5" s="53"/>
      <c r="T5" s="53"/>
      <c r="U5" s="53"/>
      <c r="V5" s="53"/>
      <c r="W5" s="53"/>
      <c r="X5" s="53"/>
      <c r="Y5" s="53"/>
      <c r="Z5" s="53"/>
    </row>
    <row r="6" spans="1:26" ht="13">
      <c r="A6" s="55"/>
      <c r="B6" s="53"/>
      <c r="C6" s="53"/>
      <c r="D6" s="53"/>
      <c r="E6" s="53"/>
      <c r="F6" s="53"/>
      <c r="G6" s="53"/>
      <c r="H6" s="53"/>
      <c r="I6" s="53"/>
      <c r="J6" s="53"/>
      <c r="K6" s="53"/>
      <c r="L6" s="53"/>
      <c r="M6" s="53"/>
      <c r="N6" s="53"/>
      <c r="O6" s="53"/>
      <c r="P6" s="53"/>
      <c r="Q6" s="53"/>
      <c r="R6" s="53"/>
      <c r="S6" s="53"/>
      <c r="T6" s="53"/>
      <c r="U6" s="53"/>
      <c r="V6" s="53"/>
      <c r="W6" s="53"/>
      <c r="X6" s="53"/>
      <c r="Y6" s="53"/>
      <c r="Z6" s="53"/>
    </row>
    <row r="7" spans="1:26" ht="13">
      <c r="A7" s="53" t="s">
        <v>4178</v>
      </c>
      <c r="B7" s="53" t="s">
        <v>4179</v>
      </c>
      <c r="C7" s="50" t="s">
        <v>4176</v>
      </c>
      <c r="D7" s="53"/>
      <c r="E7" s="53"/>
      <c r="F7" s="53"/>
      <c r="G7" s="53"/>
      <c r="H7" s="53"/>
      <c r="I7" s="53"/>
      <c r="J7" s="53"/>
      <c r="K7" s="53"/>
      <c r="L7" s="53"/>
      <c r="M7" s="53"/>
      <c r="N7" s="53"/>
      <c r="O7" s="53"/>
      <c r="P7" s="53"/>
      <c r="Q7" s="53"/>
      <c r="R7" s="53"/>
      <c r="S7" s="53"/>
      <c r="T7" s="53"/>
      <c r="U7" s="53"/>
      <c r="V7" s="53"/>
      <c r="W7" s="53"/>
      <c r="X7" s="53"/>
      <c r="Y7" s="53"/>
      <c r="Z7" s="53"/>
    </row>
    <row r="8" spans="1:26" ht="13">
      <c r="A8" s="53" t="s">
        <v>4180</v>
      </c>
      <c r="B8" s="53" t="s">
        <v>4181</v>
      </c>
      <c r="C8" s="53"/>
      <c r="D8" s="53"/>
      <c r="E8" s="53"/>
      <c r="F8" s="53"/>
      <c r="G8" s="53"/>
      <c r="H8" s="53"/>
      <c r="I8" s="53"/>
      <c r="J8" s="53"/>
      <c r="K8" s="53"/>
      <c r="L8" s="53"/>
      <c r="M8" s="53"/>
      <c r="N8" s="53"/>
      <c r="O8" s="53"/>
      <c r="P8" s="53"/>
      <c r="Q8" s="53"/>
      <c r="R8" s="53"/>
      <c r="S8" s="53"/>
      <c r="T8" s="53"/>
      <c r="U8" s="53"/>
      <c r="V8" s="53"/>
      <c r="W8" s="53"/>
      <c r="X8" s="53"/>
      <c r="Y8" s="53"/>
      <c r="Z8" s="53"/>
    </row>
    <row r="9" spans="1:26" ht="13">
      <c r="A9" s="53" t="s">
        <v>4182</v>
      </c>
      <c r="B9" s="53" t="s">
        <v>4183</v>
      </c>
      <c r="C9" s="53"/>
      <c r="D9" s="53"/>
      <c r="E9" s="53"/>
      <c r="F9" s="53"/>
      <c r="G9" s="53"/>
      <c r="H9" s="53"/>
      <c r="I9" s="53"/>
      <c r="J9" s="53"/>
      <c r="K9" s="53"/>
      <c r="L9" s="53"/>
      <c r="M9" s="53"/>
      <c r="N9" s="53"/>
      <c r="O9" s="53"/>
      <c r="P9" s="53"/>
      <c r="Q9" s="53"/>
      <c r="R9" s="53"/>
      <c r="S9" s="53"/>
      <c r="T9" s="53"/>
      <c r="U9" s="53"/>
      <c r="V9" s="53"/>
      <c r="W9" s="53"/>
      <c r="X9" s="53"/>
      <c r="Y9" s="53"/>
      <c r="Z9" s="53"/>
    </row>
    <row r="10" spans="1:26" ht="13">
      <c r="A10" s="55"/>
      <c r="B10" s="55"/>
      <c r="C10" s="53"/>
      <c r="D10" s="53"/>
      <c r="E10" s="53"/>
      <c r="F10" s="53"/>
      <c r="G10" s="53"/>
      <c r="H10" s="53"/>
      <c r="I10" s="53"/>
      <c r="J10" s="53"/>
      <c r="K10" s="53"/>
      <c r="L10" s="53"/>
      <c r="M10" s="53"/>
      <c r="N10" s="53"/>
      <c r="O10" s="53"/>
      <c r="P10" s="53"/>
      <c r="Q10" s="53"/>
      <c r="R10" s="53"/>
      <c r="S10" s="53"/>
      <c r="T10" s="53"/>
      <c r="U10" s="53"/>
      <c r="V10" s="53"/>
      <c r="W10" s="53"/>
      <c r="X10" s="53"/>
      <c r="Y10" s="53"/>
      <c r="Z10" s="53"/>
    </row>
    <row r="11" spans="1:26" ht="13">
      <c r="A11" s="55"/>
      <c r="B11" s="55"/>
      <c r="C11" s="53"/>
      <c r="D11" s="53"/>
      <c r="E11" s="53"/>
      <c r="F11" s="53"/>
      <c r="G11" s="53"/>
      <c r="H11" s="53"/>
      <c r="I11" s="53"/>
      <c r="J11" s="53"/>
      <c r="K11" s="53"/>
      <c r="L11" s="53"/>
      <c r="M11" s="53"/>
      <c r="N11" s="53"/>
      <c r="O11" s="53"/>
      <c r="P11" s="53"/>
      <c r="Q11" s="53"/>
      <c r="R11" s="53"/>
      <c r="S11" s="53"/>
      <c r="T11" s="53"/>
      <c r="U11" s="53"/>
      <c r="V11" s="53"/>
      <c r="W11" s="53"/>
      <c r="X11" s="53"/>
      <c r="Y11" s="53"/>
      <c r="Z11" s="53"/>
    </row>
    <row r="12" spans="1:26" ht="13">
      <c r="A12" s="56" t="s">
        <v>4184</v>
      </c>
      <c r="B12" s="53" t="s">
        <v>4185</v>
      </c>
      <c r="C12" s="53"/>
      <c r="D12" s="53" t="s">
        <v>4186</v>
      </c>
      <c r="E12" s="53"/>
      <c r="F12" s="53"/>
      <c r="G12" s="53"/>
      <c r="H12" s="53"/>
      <c r="I12" s="53"/>
      <c r="J12" s="53"/>
      <c r="K12" s="53"/>
      <c r="L12" s="53"/>
      <c r="M12" s="53"/>
      <c r="N12" s="53"/>
      <c r="O12" s="53"/>
      <c r="P12" s="53"/>
      <c r="Q12" s="53"/>
      <c r="R12" s="53"/>
      <c r="S12" s="53"/>
      <c r="T12" s="53"/>
      <c r="U12" s="53"/>
      <c r="V12" s="53"/>
      <c r="W12" s="53"/>
      <c r="X12" s="53"/>
      <c r="Y12" s="53"/>
      <c r="Z12" s="53"/>
    </row>
    <row r="13" spans="1:26" ht="13">
      <c r="A13" s="57" t="s">
        <v>4187</v>
      </c>
      <c r="B13" s="53" t="s">
        <v>4188</v>
      </c>
      <c r="C13" s="50" t="s">
        <v>4176</v>
      </c>
      <c r="D13" s="53" t="s">
        <v>4189</v>
      </c>
      <c r="E13" s="53"/>
      <c r="F13" s="53"/>
      <c r="G13" s="53"/>
      <c r="H13" s="53"/>
      <c r="I13" s="53"/>
      <c r="J13" s="53"/>
      <c r="K13" s="53"/>
      <c r="L13" s="53"/>
      <c r="M13" s="53"/>
      <c r="N13" s="53"/>
      <c r="O13" s="53"/>
      <c r="P13" s="53"/>
      <c r="Q13" s="53"/>
      <c r="R13" s="53"/>
      <c r="S13" s="53"/>
      <c r="T13" s="53"/>
      <c r="U13" s="53"/>
      <c r="V13" s="53"/>
      <c r="W13" s="53"/>
      <c r="X13" s="53"/>
      <c r="Y13" s="53"/>
      <c r="Z13" s="53"/>
    </row>
    <row r="14" spans="1:26" ht="13">
      <c r="A14" s="55"/>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6" ht="13">
      <c r="A15" s="58" t="s">
        <v>4190</v>
      </c>
      <c r="B15" s="53" t="s">
        <v>4191</v>
      </c>
      <c r="C15" s="53"/>
      <c r="D15" s="53" t="s">
        <v>4192</v>
      </c>
      <c r="E15" s="53"/>
      <c r="F15" s="53"/>
      <c r="G15" s="53"/>
      <c r="H15" s="53"/>
      <c r="I15" s="53"/>
      <c r="J15" s="53"/>
      <c r="K15" s="53"/>
      <c r="L15" s="53"/>
      <c r="M15" s="53"/>
      <c r="N15" s="53"/>
      <c r="O15" s="53"/>
      <c r="P15" s="53"/>
      <c r="Q15" s="53"/>
      <c r="R15" s="53"/>
      <c r="S15" s="53"/>
      <c r="T15" s="53"/>
      <c r="U15" s="53"/>
      <c r="V15" s="53"/>
      <c r="W15" s="53"/>
      <c r="X15" s="53"/>
      <c r="Y15" s="53"/>
      <c r="Z15" s="53"/>
    </row>
    <row r="16" spans="1:26" ht="13">
      <c r="A16" s="57" t="s">
        <v>4193</v>
      </c>
      <c r="B16" s="53" t="s">
        <v>4194</v>
      </c>
      <c r="C16" s="53"/>
      <c r="D16" s="53" t="s">
        <v>4195</v>
      </c>
      <c r="E16" s="53"/>
      <c r="F16" s="53"/>
      <c r="G16" s="53"/>
      <c r="H16" s="53"/>
      <c r="I16" s="53"/>
      <c r="J16" s="53"/>
      <c r="K16" s="53"/>
      <c r="L16" s="53"/>
      <c r="M16" s="53"/>
      <c r="N16" s="53"/>
      <c r="O16" s="53"/>
      <c r="P16" s="53"/>
      <c r="Q16" s="53"/>
      <c r="R16" s="53"/>
      <c r="S16" s="53"/>
      <c r="T16" s="53"/>
      <c r="U16" s="53"/>
      <c r="V16" s="53"/>
      <c r="W16" s="53"/>
      <c r="X16" s="53"/>
      <c r="Y16" s="53"/>
      <c r="Z16" s="53"/>
    </row>
    <row r="17" spans="1:26" ht="13">
      <c r="A17" s="55"/>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3">
      <c r="A18" s="55"/>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3">
      <c r="A19" s="53" t="s">
        <v>4196</v>
      </c>
      <c r="B19" s="53" t="s">
        <v>4197</v>
      </c>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3">
      <c r="A20" s="53" t="s">
        <v>4198</v>
      </c>
      <c r="B20" s="53" t="s">
        <v>4199</v>
      </c>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3">
      <c r="A21" s="53" t="s">
        <v>4200</v>
      </c>
      <c r="B21" s="53" t="s">
        <v>4201</v>
      </c>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3">
      <c r="A22" s="53" t="s">
        <v>4202</v>
      </c>
      <c r="B22" s="53" t="s">
        <v>4203</v>
      </c>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3">
      <c r="A23" s="53" t="s">
        <v>4204</v>
      </c>
      <c r="B23" s="53" t="s">
        <v>4205</v>
      </c>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3">
      <c r="A24" s="53" t="s">
        <v>4206</v>
      </c>
      <c r="B24" s="53" t="s">
        <v>4207</v>
      </c>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3">
      <c r="A25" s="53" t="s">
        <v>4208</v>
      </c>
      <c r="B25" s="53" t="s">
        <v>4209</v>
      </c>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3">
      <c r="A26" s="53" t="s">
        <v>4210</v>
      </c>
      <c r="B26" s="53" t="s">
        <v>4211</v>
      </c>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3">
      <c r="A27" s="53" t="s">
        <v>4212</v>
      </c>
      <c r="B27" s="53" t="s">
        <v>4213</v>
      </c>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3">
      <c r="A28" s="53" t="s">
        <v>4214</v>
      </c>
      <c r="B28" s="53" t="s">
        <v>4215</v>
      </c>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3">
      <c r="A29" s="53" t="s">
        <v>4216</v>
      </c>
      <c r="B29" s="53" t="s">
        <v>4217</v>
      </c>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3">
      <c r="A30" s="53" t="s">
        <v>4218</v>
      </c>
      <c r="B30" s="53" t="s">
        <v>4219</v>
      </c>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3">
      <c r="A31" s="53" t="s">
        <v>4220</v>
      </c>
      <c r="B31" s="59" t="s">
        <v>4221</v>
      </c>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3">
      <c r="A32" s="53" t="s">
        <v>4222</v>
      </c>
      <c r="B32" s="53" t="s">
        <v>4223</v>
      </c>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3">
      <c r="A33" s="53" t="s">
        <v>4224</v>
      </c>
      <c r="B33" s="53" t="s">
        <v>4225</v>
      </c>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8.75" customHeight="1">
      <c r="A34" s="53" t="s">
        <v>4226</v>
      </c>
      <c r="B34" s="17" t="s">
        <v>4227</v>
      </c>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3">
      <c r="A35" s="53" t="s">
        <v>4228</v>
      </c>
      <c r="B35" s="53" t="s">
        <v>4229</v>
      </c>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3">
      <c r="A36" s="53" t="s">
        <v>4230</v>
      </c>
      <c r="B36" s="53" t="s">
        <v>4231</v>
      </c>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4">
      <c r="A37" s="60" t="s">
        <v>4232</v>
      </c>
      <c r="B37" s="50" t="s">
        <v>4233</v>
      </c>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3">
      <c r="A38" s="53" t="s">
        <v>4234</v>
      </c>
      <c r="B38" s="53" t="s">
        <v>4235</v>
      </c>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3">
      <c r="A39" s="53" t="s">
        <v>4236</v>
      </c>
      <c r="B39" s="53" t="s">
        <v>4237</v>
      </c>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3">
      <c r="A40" s="53" t="s">
        <v>4238</v>
      </c>
      <c r="B40" s="53" t="s">
        <v>4239</v>
      </c>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3">
      <c r="A41" s="53" t="s">
        <v>4240</v>
      </c>
      <c r="B41" s="53" t="s">
        <v>4241</v>
      </c>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3">
      <c r="A42" s="53" t="s">
        <v>4242</v>
      </c>
      <c r="B42" s="53" t="s">
        <v>4243</v>
      </c>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3">
      <c r="A43" s="53" t="s">
        <v>4244</v>
      </c>
      <c r="B43" s="59" t="s">
        <v>4245</v>
      </c>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3">
      <c r="A44" s="53" t="s">
        <v>4246</v>
      </c>
      <c r="B44" s="53" t="s">
        <v>4247</v>
      </c>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3">
      <c r="A45" s="53" t="s">
        <v>4248</v>
      </c>
      <c r="B45" s="53" t="s">
        <v>4249</v>
      </c>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3">
      <c r="A46" s="53" t="s">
        <v>4250</v>
      </c>
      <c r="B46" s="53" t="s">
        <v>4251</v>
      </c>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3">
      <c r="A47" s="53" t="s">
        <v>4222</v>
      </c>
      <c r="B47" s="53" t="s">
        <v>4252</v>
      </c>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3">
      <c r="A48" s="53" t="s">
        <v>4253</v>
      </c>
      <c r="B48" s="53" t="s">
        <v>4254</v>
      </c>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3">
      <c r="A49" s="53" t="s">
        <v>4255</v>
      </c>
      <c r="B49" s="53" t="s">
        <v>4256</v>
      </c>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3">
      <c r="A50" s="53" t="s">
        <v>4257</v>
      </c>
      <c r="B50" s="53" t="s">
        <v>4258</v>
      </c>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3">
      <c r="A51" s="53" t="s">
        <v>4222</v>
      </c>
      <c r="B51" s="53" t="s">
        <v>4259</v>
      </c>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3">
      <c r="A52" s="53" t="s">
        <v>4260</v>
      </c>
      <c r="B52" s="53" t="s">
        <v>4261</v>
      </c>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3">
      <c r="A53" s="53" t="s">
        <v>4262</v>
      </c>
      <c r="B53" s="53" t="s">
        <v>4263</v>
      </c>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3">
      <c r="A54" s="53" t="s">
        <v>4264</v>
      </c>
      <c r="B54" s="53" t="s">
        <v>4265</v>
      </c>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3">
      <c r="A55" s="53" t="s">
        <v>4266</v>
      </c>
      <c r="B55" s="53" t="s">
        <v>4267</v>
      </c>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3">
      <c r="A56" s="53" t="s">
        <v>4268</v>
      </c>
      <c r="B56" s="53" t="s">
        <v>4269</v>
      </c>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3">
      <c r="A57" s="53" t="s">
        <v>4270</v>
      </c>
      <c r="B57" s="53" t="s">
        <v>4271</v>
      </c>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3">
      <c r="A58" s="53" t="s">
        <v>4272</v>
      </c>
      <c r="B58" s="53" t="s">
        <v>4273</v>
      </c>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3">
      <c r="A59" s="53" t="s">
        <v>4230</v>
      </c>
      <c r="B59" s="53" t="s">
        <v>4274</v>
      </c>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3">
      <c r="A60" s="53" t="s">
        <v>4275</v>
      </c>
      <c r="B60" s="53" t="s">
        <v>4276</v>
      </c>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4">
      <c r="A61" s="53" t="s">
        <v>4277</v>
      </c>
      <c r="B61" s="17" t="s">
        <v>4278</v>
      </c>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3">
      <c r="A62" s="53" t="s">
        <v>4279</v>
      </c>
      <c r="B62" s="53" t="s">
        <v>4280</v>
      </c>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3">
      <c r="A63" s="53" t="s">
        <v>4281</v>
      </c>
      <c r="B63" s="53" t="s">
        <v>4282</v>
      </c>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3">
      <c r="A64" s="53" t="s">
        <v>4283</v>
      </c>
      <c r="B64" s="53" t="s">
        <v>4284</v>
      </c>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3">
      <c r="A65" s="53" t="s">
        <v>4285</v>
      </c>
      <c r="B65" s="53" t="s">
        <v>4286</v>
      </c>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3">
      <c r="A66" s="53" t="s">
        <v>4287</v>
      </c>
      <c r="B66" s="53" t="s">
        <v>4288</v>
      </c>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3">
      <c r="A67" s="53" t="s">
        <v>4289</v>
      </c>
      <c r="B67" s="53" t="s">
        <v>4290</v>
      </c>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3">
      <c r="A68" s="53" t="s">
        <v>4291</v>
      </c>
      <c r="B68" s="59" t="s">
        <v>4292</v>
      </c>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3">
      <c r="A69" s="53" t="s">
        <v>4293</v>
      </c>
      <c r="B69" s="53" t="s">
        <v>4294</v>
      </c>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3">
      <c r="A70" s="53" t="s">
        <v>4295</v>
      </c>
      <c r="B70" s="53" t="s">
        <v>4296</v>
      </c>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3">
      <c r="A71" s="53" t="s">
        <v>4297</v>
      </c>
      <c r="B71" s="53" t="s">
        <v>4298</v>
      </c>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3">
      <c r="A72" s="53" t="s">
        <v>4299</v>
      </c>
      <c r="B72" s="53" t="s">
        <v>4300</v>
      </c>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3">
      <c r="A73" s="53" t="s">
        <v>4301</v>
      </c>
      <c r="B73" s="53" t="s">
        <v>4302</v>
      </c>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3">
      <c r="A74" s="53" t="s">
        <v>4303</v>
      </c>
      <c r="B74" s="53" t="s">
        <v>4304</v>
      </c>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3">
      <c r="A75" s="53" t="s">
        <v>4305</v>
      </c>
      <c r="B75" s="53" t="s">
        <v>4306</v>
      </c>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3">
      <c r="A76" s="53" t="s">
        <v>4307</v>
      </c>
      <c r="B76" s="53" t="s">
        <v>4308</v>
      </c>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3">
      <c r="A77" s="53" t="s">
        <v>4309</v>
      </c>
      <c r="B77" s="53" t="s">
        <v>4310</v>
      </c>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3">
      <c r="A78" s="53" t="s">
        <v>4311</v>
      </c>
      <c r="B78" s="53" t="s">
        <v>4312</v>
      </c>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3">
      <c r="A79" s="53" t="s">
        <v>4313</v>
      </c>
      <c r="B79" s="53" t="s">
        <v>4314</v>
      </c>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3">
      <c r="A80" s="53" t="s">
        <v>4315</v>
      </c>
      <c r="B80" s="53" t="s">
        <v>4316</v>
      </c>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3">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3">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3">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3">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3">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3">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3">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3">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3">
      <c r="A103" s="53" t="s">
        <v>4317</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3">
      <c r="A104" s="53" t="s">
        <v>4318</v>
      </c>
      <c r="B104" s="53" t="s">
        <v>4319</v>
      </c>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3">
      <c r="A105" s="53" t="s">
        <v>4320</v>
      </c>
      <c r="B105" s="53" t="s">
        <v>4321</v>
      </c>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3">
      <c r="A106" s="53" t="s">
        <v>4322</v>
      </c>
      <c r="B106" s="53" t="s">
        <v>4323</v>
      </c>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3">
      <c r="A107" s="53" t="s">
        <v>4324</v>
      </c>
      <c r="B107" s="53" t="s">
        <v>4325</v>
      </c>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3">
      <c r="A108" s="53" t="s">
        <v>4326</v>
      </c>
      <c r="B108" s="53" t="s">
        <v>4327</v>
      </c>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3">
      <c r="A109" s="53" t="s">
        <v>4328</v>
      </c>
      <c r="B109" s="53" t="s">
        <v>4329</v>
      </c>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3">
      <c r="A110" s="53" t="s">
        <v>4330</v>
      </c>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3">
      <c r="A111" s="53" t="s">
        <v>4331</v>
      </c>
      <c r="B111" s="53" t="s">
        <v>4332</v>
      </c>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3">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3">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3">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3">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3">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3">
      <c r="A117" s="53" t="s">
        <v>4318</v>
      </c>
      <c r="B117" s="53" t="s">
        <v>4333</v>
      </c>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3">
      <c r="A118" s="53" t="s">
        <v>4334</v>
      </c>
      <c r="B118" s="53" t="s">
        <v>4335</v>
      </c>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3">
      <c r="A119" s="53" t="s">
        <v>4336</v>
      </c>
      <c r="B119" s="53" t="s">
        <v>4337</v>
      </c>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3">
      <c r="A120" s="53" t="s">
        <v>4338</v>
      </c>
      <c r="B120" s="53" t="s">
        <v>4339</v>
      </c>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3">
      <c r="A121" s="53" t="s">
        <v>4340</v>
      </c>
      <c r="B121" s="53" t="s">
        <v>4341</v>
      </c>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3">
      <c r="A122" s="53" t="s">
        <v>4342</v>
      </c>
      <c r="B122" s="53" t="s">
        <v>4343</v>
      </c>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3">
      <c r="A123" s="53" t="s">
        <v>4344</v>
      </c>
      <c r="B123" s="53" t="s">
        <v>4345</v>
      </c>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3">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3">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3">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3">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3">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3">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3">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3">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3">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3">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3">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3">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3">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3">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3">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3">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3">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3">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3">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3">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3">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3">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3">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3">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3">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3">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3">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3">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3">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3">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3">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3">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3">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3">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3">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3">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3">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3">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3">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3">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3">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3">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3">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3">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3">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3">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3">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3">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3">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3">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3">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3">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3">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3">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3">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3">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3">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3">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3">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3">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3">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3">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3">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3">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3">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3">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3">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3">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3">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3">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3">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3">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3">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3">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3">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3">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3">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3">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3">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3">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3">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3">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3">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3">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3">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3">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3">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3">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3">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3">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3">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3">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3">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3">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3">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3">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3">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3">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3">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3">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3">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3">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3">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3">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3">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3">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3">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3">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3">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3">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3">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3">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3">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3">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3">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3">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3">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3">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3">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3">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3">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3">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3">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3">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3">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3">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3">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3">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3">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3">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3">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3">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3">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3">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3">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3">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3">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3">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3">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3">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3">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3">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3">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3">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3">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3">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3">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3">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3">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3">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3">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3">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3">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3">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3">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3">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3">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3">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3">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3">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3">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3">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3">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3">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3">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3">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3">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3">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3">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3">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3">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3">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3">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3">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3">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3">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3">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3">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3">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3">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3">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3">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3">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3">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3">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3">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3">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3">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3">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3">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3">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3">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3">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3">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3">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3">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3">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3">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3">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3">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3">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3">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3">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3">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3">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3">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3">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3">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3">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3">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3">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3">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3">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3">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3">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3">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3">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3">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3">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3">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3">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3">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3">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3">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3">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3">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3">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3">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3">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3">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3">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3">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3">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3">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3">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3">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3">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3">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3">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3">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3">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3">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3">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3">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3">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3">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3">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3">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3">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3">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3">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3">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3">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3">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3">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3">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3">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3">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3">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3">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3">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3">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3">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3">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3">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3">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3">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3">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3">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3">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3">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3">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3">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3">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3">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3">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3">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3">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3">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3">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3">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3">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3">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3">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3">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3">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3">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3">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3">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3">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3">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3">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3">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3">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3">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3">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3">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3">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3">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3">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3">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3">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3">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3">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3">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3">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3">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3">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3">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3">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3">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3">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3">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3">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3">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3">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3">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3">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3">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3">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3">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3">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3">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3">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3">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3">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3">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3">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3">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3">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3">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3">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3">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3">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3">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3">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3">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3">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3">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3">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3">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3">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3">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3">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3">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3">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3">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3">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3">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3">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3">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3">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3">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3">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3">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3">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3">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3">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3">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3">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3">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3">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3">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3">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3">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3">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3">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3">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3">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3">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3">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3">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3">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3">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3">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3">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3">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3">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3">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3">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3">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3">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3">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3">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3">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3">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3">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3">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3">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3">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3">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3">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3">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3">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3">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3">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3">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3">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3">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3">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3">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3">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3">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3">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3">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3">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3">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3">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3">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3">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3">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3">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3">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3">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3">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3">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3">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3">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3">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3">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3">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3">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3">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3">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3">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3">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3">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3">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3">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3">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3">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3">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3">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3">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3">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3">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3">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3">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3">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3">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3">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3">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3">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3">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3">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3">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3">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3">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3">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3">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3">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3">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3">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3">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3">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3">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3">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3">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3">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3">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3">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3">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3">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3">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3">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3">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3">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3">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3">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3">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3">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3">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3">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3">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3">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3">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3">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3">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3">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3">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3">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3">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3">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3">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3">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3">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3">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3">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3">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3">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3">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3">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3">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3">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3">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3">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3">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3">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3">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3">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3">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3">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3">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3">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3">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3">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3">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3">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3">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3">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3">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3">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3">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3">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3">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3">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3">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3">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3">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3">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3">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3">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3">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3">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3">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3">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3">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3">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3">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3">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3">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3">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3">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3">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3">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3">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3">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3">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3">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3">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3">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3">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3">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3">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3">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3">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3">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3">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3">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3">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3">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3">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3">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3">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3">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3">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3">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3">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3">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3">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3">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3">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3">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3">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3">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3">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3">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3">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3">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3">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3">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3">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3">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3">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3">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3">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3">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3">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3">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3">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3">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3">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3">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3">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3">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3">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3">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3">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3">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3">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3">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3">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3">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3">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3">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3">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3">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3">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3">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3">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3">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3">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3">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3">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3">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3">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3">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3">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3">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3">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3">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3">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3">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3">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3">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3">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3">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3">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3">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3">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3">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3">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3">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3">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3">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3">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3">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3">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3">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3">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3">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3">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3">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3">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3">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3">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3">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3">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3">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3">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3">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3">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3">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3">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3">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3">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3">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3">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3">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3">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3">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3">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3">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3">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3">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3">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3">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3">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3">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3">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3">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3">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3">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3">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3">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3">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3">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3">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3">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3">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3">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3">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3">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3">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3">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3">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3">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3">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3">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3">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3">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3">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3">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3">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3">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3">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3">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3">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3">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3">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3">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3">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3">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3">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3">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3">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3">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3">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3">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3">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3">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3">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3">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3">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3">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3">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3">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3">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3">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3">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3">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3">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3">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3">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3">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3">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3">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3">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3">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3">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3">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3">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3">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3">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3">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3">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3">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3">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3">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3">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3">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3">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3">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3">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3">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3">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3">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3">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3">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3">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3">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3">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3">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3">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3">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3">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3">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3">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3">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3">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3">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3">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3">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3">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3">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3">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3">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3">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3">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3">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3">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3">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3">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3">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3">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3">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3">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3">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3">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3">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3">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3">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3">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3">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3">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3">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3">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3">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3">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3">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3">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3">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3">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3">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3">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3">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3">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3">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3">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3">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3">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3">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3">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3">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3">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3">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3">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3">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3">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3">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3">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3">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3">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3">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3">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3">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3">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3">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3">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3">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3">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3">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3">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3">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3">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3">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3">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3">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3">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3">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3">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3">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3">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3">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3">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3">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3">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3">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3">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3">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3">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3">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3">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3">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3">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3">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3">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3">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3">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3">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3">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3">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3">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3">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3">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3">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3">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3">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3">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3">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3">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3">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3">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3">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3">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3">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3">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3">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3">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3">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3">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3">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3">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3">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3">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3">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3">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3">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3">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3">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3">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3">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3">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3">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3">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3">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3">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3">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A1000"/>
  <sheetViews>
    <sheetView workbookViewId="0"/>
  </sheetViews>
  <sheetFormatPr baseColWidth="10" defaultColWidth="14.5" defaultRowHeight="15" customHeight="1"/>
  <cols>
    <col min="1" max="1" width="113.5" customWidth="1"/>
    <col min="2" max="2" width="24.5" customWidth="1"/>
    <col min="3" max="3" width="7.33203125" customWidth="1"/>
    <col min="5" max="5" width="54.5" customWidth="1"/>
  </cols>
  <sheetData>
    <row r="1" spans="1:27" ht="15" customHeight="1">
      <c r="A1" s="61" t="s">
        <v>4168</v>
      </c>
      <c r="B1" s="61" t="s">
        <v>4346</v>
      </c>
      <c r="C1" s="61" t="s">
        <v>4347</v>
      </c>
      <c r="D1" s="61" t="s">
        <v>4348</v>
      </c>
      <c r="E1" s="62" t="s">
        <v>4349</v>
      </c>
      <c r="F1" s="61"/>
      <c r="G1" s="61"/>
      <c r="H1" s="61"/>
      <c r="I1" s="61"/>
      <c r="J1" s="61"/>
      <c r="K1" s="61"/>
      <c r="L1" s="61"/>
      <c r="M1" s="61"/>
      <c r="N1" s="61"/>
      <c r="O1" s="61"/>
      <c r="P1" s="61"/>
      <c r="Q1" s="61"/>
      <c r="R1" s="61"/>
      <c r="S1" s="61"/>
      <c r="T1" s="61"/>
      <c r="U1" s="61"/>
      <c r="V1" s="61"/>
      <c r="W1" s="61"/>
      <c r="X1" s="61"/>
      <c r="Y1" s="61"/>
      <c r="Z1" s="61"/>
      <c r="AA1" s="61"/>
    </row>
    <row r="2" spans="1:27" ht="15" customHeight="1">
      <c r="A2" s="63" t="s">
        <v>4350</v>
      </c>
      <c r="B2" s="63" t="s">
        <v>4351</v>
      </c>
      <c r="C2" s="63" t="s">
        <v>2342</v>
      </c>
      <c r="D2" s="63">
        <v>20210425</v>
      </c>
      <c r="E2" s="64"/>
      <c r="F2" s="63"/>
      <c r="G2" s="63"/>
      <c r="H2" s="63"/>
      <c r="I2" s="63"/>
      <c r="J2" s="63"/>
      <c r="K2" s="63"/>
      <c r="L2" s="63"/>
      <c r="M2" s="63"/>
      <c r="N2" s="63"/>
      <c r="O2" s="63"/>
      <c r="P2" s="63"/>
      <c r="Q2" s="63"/>
      <c r="R2" s="63"/>
      <c r="S2" s="63"/>
      <c r="T2" s="63"/>
      <c r="U2" s="63"/>
      <c r="V2" s="63"/>
      <c r="W2" s="63"/>
      <c r="X2" s="63"/>
      <c r="Y2" s="63"/>
      <c r="Z2" s="63"/>
      <c r="AA2" s="63"/>
    </row>
    <row r="3" spans="1:27" ht="15" customHeight="1">
      <c r="A3" s="63" t="s">
        <v>4352</v>
      </c>
      <c r="B3" s="63" t="s">
        <v>4351</v>
      </c>
      <c r="C3" s="63" t="s">
        <v>2342</v>
      </c>
      <c r="D3" s="63">
        <v>20210425</v>
      </c>
      <c r="E3" s="64"/>
      <c r="F3" s="63"/>
      <c r="G3" s="63"/>
      <c r="H3" s="63"/>
      <c r="I3" s="63"/>
      <c r="J3" s="63"/>
      <c r="K3" s="63"/>
      <c r="L3" s="63"/>
      <c r="M3" s="63"/>
      <c r="N3" s="63"/>
      <c r="O3" s="63"/>
      <c r="P3" s="63"/>
      <c r="Q3" s="63"/>
      <c r="R3" s="63"/>
      <c r="S3" s="63"/>
      <c r="T3" s="63"/>
      <c r="U3" s="63"/>
      <c r="V3" s="63"/>
      <c r="W3" s="63"/>
      <c r="X3" s="63"/>
      <c r="Y3" s="63"/>
      <c r="Z3" s="63"/>
      <c r="AA3" s="63"/>
    </row>
    <row r="4" spans="1:27" ht="15" customHeight="1">
      <c r="A4" s="63" t="s">
        <v>4353</v>
      </c>
      <c r="B4" s="63" t="s">
        <v>4351</v>
      </c>
      <c r="C4" s="63" t="s">
        <v>2342</v>
      </c>
      <c r="D4" s="63">
        <v>20210425</v>
      </c>
      <c r="E4" s="64"/>
      <c r="F4" s="63"/>
      <c r="G4" s="63"/>
      <c r="H4" s="63"/>
      <c r="I4" s="63"/>
      <c r="J4" s="63"/>
      <c r="K4" s="63"/>
      <c r="L4" s="63"/>
      <c r="M4" s="63"/>
      <c r="N4" s="63"/>
      <c r="O4" s="63"/>
      <c r="P4" s="63"/>
      <c r="Q4" s="63"/>
      <c r="R4" s="63"/>
      <c r="S4" s="63"/>
      <c r="T4" s="63"/>
      <c r="U4" s="63"/>
      <c r="V4" s="63"/>
      <c r="W4" s="63"/>
      <c r="X4" s="63"/>
      <c r="Y4" s="63"/>
      <c r="Z4" s="63"/>
      <c r="AA4" s="63"/>
    </row>
    <row r="5" spans="1:27" ht="15" customHeight="1">
      <c r="A5" s="63" t="s">
        <v>4354</v>
      </c>
      <c r="B5" s="63" t="s">
        <v>4351</v>
      </c>
      <c r="C5" s="63" t="s">
        <v>2342</v>
      </c>
      <c r="D5" s="63">
        <v>20210425</v>
      </c>
      <c r="E5" s="64"/>
      <c r="F5" s="63"/>
      <c r="G5" s="63"/>
      <c r="H5" s="63"/>
      <c r="I5" s="63"/>
      <c r="J5" s="63"/>
      <c r="K5" s="63"/>
      <c r="L5" s="63"/>
      <c r="M5" s="63"/>
      <c r="N5" s="63"/>
      <c r="O5" s="63"/>
      <c r="P5" s="63"/>
      <c r="Q5" s="63"/>
      <c r="R5" s="63"/>
      <c r="S5" s="63"/>
      <c r="T5" s="63"/>
      <c r="U5" s="63"/>
      <c r="V5" s="63"/>
      <c r="W5" s="63"/>
      <c r="X5" s="63"/>
      <c r="Y5" s="63"/>
      <c r="Z5" s="63"/>
      <c r="AA5" s="63"/>
    </row>
    <row r="6" spans="1:27" ht="15" customHeight="1">
      <c r="A6" s="63" t="s">
        <v>4355</v>
      </c>
      <c r="B6" s="63" t="s">
        <v>4351</v>
      </c>
      <c r="C6" s="63" t="s">
        <v>2342</v>
      </c>
      <c r="D6" s="63">
        <v>20210425</v>
      </c>
      <c r="E6" s="64"/>
      <c r="F6" s="63"/>
      <c r="G6" s="63"/>
      <c r="H6" s="63"/>
      <c r="I6" s="63"/>
      <c r="J6" s="63"/>
      <c r="K6" s="63"/>
      <c r="L6" s="63"/>
      <c r="M6" s="63"/>
      <c r="N6" s="63"/>
      <c r="O6" s="63"/>
      <c r="P6" s="63"/>
      <c r="Q6" s="63"/>
      <c r="R6" s="63"/>
      <c r="S6" s="63"/>
      <c r="T6" s="63"/>
      <c r="U6" s="63"/>
      <c r="V6" s="63"/>
      <c r="W6" s="63"/>
      <c r="X6" s="63"/>
      <c r="Y6" s="63"/>
      <c r="Z6" s="63"/>
      <c r="AA6" s="63"/>
    </row>
    <row r="7" spans="1:27" ht="15" customHeight="1">
      <c r="A7" s="63" t="s">
        <v>4356</v>
      </c>
      <c r="B7" s="63" t="s">
        <v>4351</v>
      </c>
      <c r="C7" s="63" t="s">
        <v>4357</v>
      </c>
      <c r="D7" s="63">
        <v>20210426</v>
      </c>
      <c r="E7" s="64"/>
      <c r="F7" s="63"/>
      <c r="G7" s="63"/>
      <c r="H7" s="63"/>
      <c r="I7" s="63"/>
      <c r="J7" s="63"/>
      <c r="K7" s="63"/>
      <c r="L7" s="63"/>
      <c r="M7" s="63"/>
      <c r="N7" s="63"/>
      <c r="O7" s="63"/>
      <c r="P7" s="63"/>
      <c r="Q7" s="63"/>
      <c r="R7" s="63"/>
      <c r="S7" s="63"/>
      <c r="T7" s="63"/>
      <c r="U7" s="63"/>
      <c r="V7" s="63"/>
      <c r="W7" s="63"/>
      <c r="X7" s="63"/>
      <c r="Y7" s="63"/>
      <c r="Z7" s="63"/>
      <c r="AA7" s="63"/>
    </row>
    <row r="8" spans="1:27" ht="15" customHeight="1">
      <c r="A8" s="63" t="s">
        <v>4358</v>
      </c>
      <c r="B8" s="63" t="s">
        <v>4351</v>
      </c>
      <c r="C8" s="63" t="s">
        <v>4357</v>
      </c>
      <c r="D8" s="63">
        <v>20210426</v>
      </c>
      <c r="E8" s="64"/>
      <c r="F8" s="63"/>
      <c r="G8" s="63"/>
      <c r="H8" s="63"/>
      <c r="I8" s="63"/>
      <c r="J8" s="63"/>
      <c r="K8" s="63"/>
      <c r="L8" s="63"/>
      <c r="M8" s="63"/>
      <c r="N8" s="63"/>
      <c r="O8" s="63"/>
      <c r="P8" s="63"/>
      <c r="Q8" s="63"/>
      <c r="R8" s="63"/>
      <c r="S8" s="63"/>
      <c r="T8" s="63"/>
      <c r="U8" s="63"/>
      <c r="V8" s="63"/>
      <c r="W8" s="63"/>
      <c r="X8" s="63"/>
      <c r="Y8" s="63"/>
      <c r="Z8" s="63"/>
      <c r="AA8" s="63"/>
    </row>
    <row r="9" spans="1:27" ht="15" customHeight="1">
      <c r="A9" s="63" t="s">
        <v>4359</v>
      </c>
      <c r="B9" s="63" t="s">
        <v>4351</v>
      </c>
      <c r="C9" s="63" t="s">
        <v>4357</v>
      </c>
      <c r="D9" s="63">
        <v>20210426</v>
      </c>
      <c r="E9" s="64"/>
      <c r="F9" s="63"/>
      <c r="G9" s="63"/>
      <c r="H9" s="63"/>
      <c r="I9" s="63"/>
      <c r="J9" s="63"/>
      <c r="K9" s="63"/>
      <c r="L9" s="63"/>
      <c r="M9" s="63"/>
      <c r="N9" s="63"/>
      <c r="O9" s="63"/>
      <c r="P9" s="63"/>
      <c r="Q9" s="63"/>
      <c r="R9" s="63"/>
      <c r="S9" s="63"/>
      <c r="T9" s="63"/>
      <c r="U9" s="63"/>
      <c r="V9" s="63"/>
      <c r="W9" s="63"/>
      <c r="X9" s="63"/>
      <c r="Y9" s="63"/>
      <c r="Z9" s="63"/>
      <c r="AA9" s="63"/>
    </row>
    <row r="10" spans="1:27" ht="15" customHeight="1">
      <c r="A10" s="63" t="s">
        <v>4360</v>
      </c>
      <c r="B10" s="63" t="s">
        <v>4361</v>
      </c>
      <c r="C10" s="63" t="s">
        <v>4357</v>
      </c>
      <c r="D10" s="63">
        <v>20210428</v>
      </c>
      <c r="E10" s="64"/>
      <c r="F10" s="63"/>
      <c r="G10" s="63"/>
      <c r="H10" s="63"/>
      <c r="I10" s="63"/>
      <c r="J10" s="63"/>
      <c r="K10" s="63"/>
      <c r="L10" s="63"/>
      <c r="M10" s="63"/>
      <c r="N10" s="63"/>
      <c r="O10" s="63"/>
      <c r="P10" s="63"/>
      <c r="Q10" s="63"/>
      <c r="R10" s="63"/>
      <c r="S10" s="63"/>
      <c r="T10" s="63"/>
      <c r="U10" s="63"/>
      <c r="V10" s="63"/>
      <c r="W10" s="63"/>
      <c r="X10" s="63"/>
      <c r="Y10" s="63"/>
      <c r="Z10" s="63"/>
      <c r="AA10" s="63"/>
    </row>
    <row r="11" spans="1:27" ht="15" customHeight="1">
      <c r="A11" s="63" t="s">
        <v>4362</v>
      </c>
      <c r="B11" s="63" t="s">
        <v>4361</v>
      </c>
      <c r="C11" s="63" t="s">
        <v>4357</v>
      </c>
      <c r="D11" s="63">
        <v>20210429</v>
      </c>
      <c r="E11" s="64"/>
      <c r="F11" s="63"/>
      <c r="G11" s="63"/>
      <c r="H11" s="63"/>
      <c r="I11" s="63"/>
      <c r="J11" s="63"/>
      <c r="K11" s="63"/>
      <c r="L11" s="63"/>
      <c r="M11" s="63"/>
      <c r="N11" s="63"/>
      <c r="O11" s="63"/>
      <c r="P11" s="63"/>
      <c r="Q11" s="63"/>
      <c r="R11" s="63"/>
      <c r="S11" s="63"/>
      <c r="T11" s="63"/>
      <c r="U11" s="63"/>
      <c r="V11" s="63"/>
      <c r="W11" s="63"/>
      <c r="X11" s="63"/>
      <c r="Y11" s="63"/>
      <c r="Z11" s="63"/>
      <c r="AA11" s="63"/>
    </row>
    <row r="12" spans="1:27" ht="15" customHeight="1">
      <c r="A12" s="63" t="s">
        <v>4363</v>
      </c>
      <c r="B12" s="63" t="s">
        <v>4361</v>
      </c>
      <c r="C12" s="63" t="s">
        <v>4357</v>
      </c>
      <c r="D12" s="63">
        <v>20210429</v>
      </c>
      <c r="E12" s="64"/>
      <c r="F12" s="63"/>
      <c r="G12" s="63"/>
      <c r="H12" s="63"/>
      <c r="I12" s="63"/>
      <c r="J12" s="63"/>
      <c r="K12" s="63"/>
      <c r="L12" s="63"/>
      <c r="M12" s="63"/>
      <c r="N12" s="63"/>
      <c r="O12" s="63"/>
      <c r="P12" s="63"/>
      <c r="Q12" s="63"/>
      <c r="R12" s="63"/>
      <c r="S12" s="63"/>
      <c r="T12" s="63"/>
      <c r="U12" s="63"/>
      <c r="V12" s="63"/>
      <c r="W12" s="63"/>
      <c r="X12" s="63"/>
      <c r="Y12" s="63"/>
      <c r="Z12" s="63"/>
      <c r="AA12" s="63"/>
    </row>
    <row r="13" spans="1:27" ht="15" customHeight="1">
      <c r="A13" s="63" t="s">
        <v>4364</v>
      </c>
      <c r="B13" s="63" t="s">
        <v>4361</v>
      </c>
      <c r="C13" s="63" t="s">
        <v>4357</v>
      </c>
      <c r="D13" s="63">
        <v>20210429</v>
      </c>
      <c r="E13" s="64"/>
      <c r="F13" s="63"/>
      <c r="G13" s="63"/>
      <c r="H13" s="63"/>
      <c r="I13" s="63"/>
      <c r="J13" s="63"/>
      <c r="K13" s="63"/>
      <c r="L13" s="63"/>
      <c r="M13" s="63"/>
      <c r="N13" s="63"/>
      <c r="O13" s="63"/>
      <c r="P13" s="63"/>
      <c r="Q13" s="63"/>
      <c r="R13" s="63"/>
      <c r="S13" s="63"/>
      <c r="T13" s="63"/>
      <c r="U13" s="63"/>
      <c r="V13" s="63"/>
      <c r="W13" s="63"/>
      <c r="X13" s="63"/>
      <c r="Y13" s="63"/>
      <c r="Z13" s="63"/>
      <c r="AA13" s="63"/>
    </row>
    <row r="14" spans="1:27" ht="15" customHeight="1">
      <c r="A14" s="63" t="s">
        <v>4365</v>
      </c>
      <c r="B14" s="63" t="s">
        <v>4361</v>
      </c>
      <c r="C14" s="63" t="s">
        <v>4357</v>
      </c>
      <c r="D14" s="63">
        <v>20210429</v>
      </c>
      <c r="E14" s="64"/>
      <c r="F14" s="63"/>
      <c r="G14" s="63"/>
      <c r="H14" s="63"/>
      <c r="I14" s="63"/>
      <c r="J14" s="63"/>
      <c r="K14" s="63"/>
      <c r="L14" s="63"/>
      <c r="M14" s="63"/>
      <c r="N14" s="63"/>
      <c r="O14" s="63"/>
      <c r="P14" s="63"/>
      <c r="Q14" s="63"/>
      <c r="R14" s="63"/>
      <c r="S14" s="63"/>
      <c r="T14" s="63"/>
      <c r="U14" s="63"/>
      <c r="V14" s="63"/>
      <c r="W14" s="63"/>
      <c r="X14" s="63"/>
      <c r="Y14" s="63"/>
      <c r="Z14" s="63"/>
      <c r="AA14" s="63"/>
    </row>
    <row r="15" spans="1:27" ht="15" customHeight="1">
      <c r="A15" s="63" t="s">
        <v>4366</v>
      </c>
      <c r="B15" s="63" t="s">
        <v>4361</v>
      </c>
      <c r="C15" s="63" t="s">
        <v>4357</v>
      </c>
      <c r="D15" s="63">
        <v>20210429</v>
      </c>
      <c r="E15" s="64"/>
      <c r="F15" s="63"/>
      <c r="G15" s="63"/>
      <c r="H15" s="63"/>
      <c r="I15" s="63"/>
      <c r="J15" s="63"/>
      <c r="K15" s="63"/>
      <c r="L15" s="63"/>
      <c r="M15" s="63"/>
      <c r="N15" s="63"/>
      <c r="O15" s="63"/>
      <c r="P15" s="63"/>
      <c r="Q15" s="63"/>
      <c r="R15" s="63"/>
      <c r="S15" s="63"/>
      <c r="T15" s="63"/>
      <c r="U15" s="63"/>
      <c r="V15" s="63"/>
      <c r="W15" s="63"/>
      <c r="X15" s="63"/>
      <c r="Y15" s="63"/>
      <c r="Z15" s="63"/>
      <c r="AA15" s="63"/>
    </row>
    <row r="16" spans="1:27" ht="15" customHeight="1">
      <c r="A16" s="63" t="s">
        <v>4367</v>
      </c>
      <c r="B16" s="63" t="s">
        <v>4361</v>
      </c>
      <c r="C16" s="63" t="s">
        <v>4357</v>
      </c>
      <c r="D16" s="63">
        <v>20210429</v>
      </c>
      <c r="E16" s="64"/>
      <c r="F16" s="63"/>
      <c r="G16" s="63"/>
      <c r="H16" s="63"/>
      <c r="I16" s="63"/>
      <c r="J16" s="63"/>
      <c r="K16" s="63"/>
      <c r="L16" s="63"/>
      <c r="M16" s="63"/>
      <c r="N16" s="63"/>
      <c r="O16" s="63"/>
      <c r="P16" s="63"/>
      <c r="Q16" s="63"/>
      <c r="R16" s="63"/>
      <c r="S16" s="63"/>
      <c r="T16" s="63"/>
      <c r="U16" s="63"/>
      <c r="V16" s="63"/>
      <c r="W16" s="63"/>
      <c r="X16" s="63"/>
      <c r="Y16" s="63"/>
      <c r="Z16" s="63"/>
      <c r="AA16" s="63"/>
    </row>
    <row r="17" spans="1:27" ht="15" customHeight="1">
      <c r="A17" s="63" t="s">
        <v>4368</v>
      </c>
      <c r="B17" s="63"/>
      <c r="C17" s="63"/>
      <c r="D17" s="63"/>
      <c r="E17" s="64"/>
      <c r="F17" s="63"/>
      <c r="G17" s="63"/>
      <c r="H17" s="63"/>
      <c r="I17" s="63"/>
      <c r="J17" s="63"/>
      <c r="K17" s="63"/>
      <c r="L17" s="63"/>
      <c r="M17" s="63"/>
      <c r="N17" s="63"/>
      <c r="O17" s="63"/>
      <c r="P17" s="63"/>
      <c r="Q17" s="63"/>
      <c r="R17" s="63"/>
      <c r="S17" s="63"/>
      <c r="T17" s="63"/>
      <c r="U17" s="63"/>
      <c r="V17" s="63"/>
      <c r="W17" s="63"/>
      <c r="X17" s="63"/>
      <c r="Y17" s="63"/>
      <c r="Z17" s="63"/>
      <c r="AA17" s="63"/>
    </row>
    <row r="18" spans="1:27" ht="15" customHeight="1">
      <c r="A18" s="63" t="s">
        <v>4369</v>
      </c>
      <c r="B18" s="63"/>
      <c r="C18" s="63"/>
      <c r="D18" s="63"/>
      <c r="E18" s="64"/>
      <c r="F18" s="63"/>
      <c r="G18" s="63"/>
      <c r="H18" s="63"/>
      <c r="I18" s="63"/>
      <c r="J18" s="63"/>
      <c r="K18" s="63"/>
      <c r="L18" s="63"/>
      <c r="M18" s="63"/>
      <c r="N18" s="63"/>
      <c r="O18" s="63"/>
      <c r="P18" s="63"/>
      <c r="Q18" s="63"/>
      <c r="R18" s="63"/>
      <c r="S18" s="63"/>
      <c r="T18" s="63"/>
      <c r="U18" s="63"/>
      <c r="V18" s="63"/>
      <c r="W18" s="63"/>
      <c r="X18" s="63"/>
      <c r="Y18" s="63"/>
      <c r="Z18" s="63"/>
      <c r="AA18" s="63"/>
    </row>
    <row r="19" spans="1:27" ht="15" customHeight="1">
      <c r="A19" s="63" t="s">
        <v>4370</v>
      </c>
      <c r="B19" s="63" t="s">
        <v>4361</v>
      </c>
      <c r="C19" s="63" t="s">
        <v>2342</v>
      </c>
      <c r="D19" s="63">
        <v>20210429</v>
      </c>
      <c r="E19" s="64" t="s">
        <v>4371</v>
      </c>
      <c r="F19" s="63">
        <v>3</v>
      </c>
      <c r="G19" s="63"/>
      <c r="H19" s="63"/>
      <c r="I19" s="63"/>
      <c r="J19" s="63"/>
      <c r="K19" s="63"/>
      <c r="L19" s="63"/>
      <c r="M19" s="63"/>
      <c r="N19" s="63"/>
      <c r="O19" s="63"/>
      <c r="P19" s="63"/>
      <c r="Q19" s="63"/>
      <c r="R19" s="63"/>
      <c r="S19" s="63"/>
      <c r="T19" s="63"/>
      <c r="U19" s="63"/>
      <c r="V19" s="63"/>
      <c r="W19" s="63"/>
      <c r="X19" s="63"/>
      <c r="Y19" s="63"/>
      <c r="Z19" s="63"/>
      <c r="AA19" s="63"/>
    </row>
    <row r="20" spans="1:27" ht="15" customHeight="1">
      <c r="A20" s="63" t="s">
        <v>4372</v>
      </c>
      <c r="B20" s="63" t="s">
        <v>4361</v>
      </c>
      <c r="C20" s="63" t="s">
        <v>2342</v>
      </c>
      <c r="D20" s="63">
        <v>20210429</v>
      </c>
      <c r="E20" s="64" t="s">
        <v>4371</v>
      </c>
      <c r="F20" s="63">
        <v>3</v>
      </c>
      <c r="G20" s="63"/>
      <c r="H20" s="63"/>
      <c r="I20" s="63"/>
      <c r="J20" s="63"/>
      <c r="K20" s="63"/>
      <c r="L20" s="63"/>
      <c r="M20" s="63"/>
      <c r="N20" s="63"/>
      <c r="O20" s="63"/>
      <c r="P20" s="63"/>
      <c r="Q20" s="63"/>
      <c r="R20" s="63"/>
      <c r="S20" s="63"/>
      <c r="T20" s="63"/>
      <c r="U20" s="63"/>
      <c r="V20" s="63"/>
      <c r="W20" s="63"/>
      <c r="X20" s="63"/>
      <c r="Y20" s="63"/>
      <c r="Z20" s="63"/>
      <c r="AA20" s="63"/>
    </row>
    <row r="21" spans="1:27" ht="15" customHeight="1">
      <c r="A21" s="63" t="s">
        <v>4373</v>
      </c>
      <c r="B21" s="63" t="s">
        <v>4361</v>
      </c>
      <c r="C21" s="63" t="s">
        <v>2342</v>
      </c>
      <c r="D21" s="63">
        <v>20210429</v>
      </c>
      <c r="E21" s="64" t="s">
        <v>4371</v>
      </c>
      <c r="F21" s="63">
        <v>3</v>
      </c>
      <c r="G21" s="63"/>
      <c r="H21" s="63"/>
      <c r="I21" s="63"/>
      <c r="J21" s="63"/>
      <c r="K21" s="63"/>
      <c r="L21" s="63"/>
      <c r="M21" s="63"/>
      <c r="N21" s="63"/>
      <c r="O21" s="63"/>
      <c r="P21" s="63"/>
      <c r="Q21" s="63"/>
      <c r="R21" s="63"/>
      <c r="S21" s="63"/>
      <c r="T21" s="63"/>
      <c r="U21" s="63"/>
      <c r="V21" s="63"/>
      <c r="W21" s="63"/>
      <c r="X21" s="63"/>
      <c r="Y21" s="63"/>
      <c r="Z21" s="63"/>
      <c r="AA21" s="63"/>
    </row>
    <row r="22" spans="1:27" ht="15" customHeight="1">
      <c r="A22" s="63" t="s">
        <v>4374</v>
      </c>
      <c r="B22" s="63" t="s">
        <v>4361</v>
      </c>
      <c r="C22" s="63" t="s">
        <v>2342</v>
      </c>
      <c r="D22" s="63">
        <v>20210429</v>
      </c>
      <c r="E22" s="64" t="s">
        <v>4371</v>
      </c>
      <c r="F22" s="63">
        <v>3</v>
      </c>
      <c r="G22" s="63"/>
      <c r="H22" s="63"/>
      <c r="I22" s="63"/>
      <c r="J22" s="63"/>
      <c r="K22" s="63"/>
      <c r="L22" s="63"/>
      <c r="M22" s="63"/>
      <c r="N22" s="63"/>
      <c r="O22" s="63"/>
      <c r="P22" s="63"/>
      <c r="Q22" s="63"/>
      <c r="R22" s="63"/>
      <c r="S22" s="63"/>
      <c r="T22" s="63"/>
      <c r="U22" s="63"/>
      <c r="V22" s="63"/>
      <c r="W22" s="63"/>
      <c r="X22" s="63"/>
      <c r="Y22" s="63"/>
      <c r="Z22" s="63"/>
      <c r="AA22" s="63"/>
    </row>
    <row r="23" spans="1:27" ht="15" customHeight="1">
      <c r="A23" s="63" t="s">
        <v>4375</v>
      </c>
      <c r="B23" s="63" t="s">
        <v>4361</v>
      </c>
      <c r="C23" s="63" t="s">
        <v>2342</v>
      </c>
      <c r="D23" s="63">
        <v>20210429</v>
      </c>
      <c r="E23" s="64" t="s">
        <v>4376</v>
      </c>
      <c r="F23" s="63">
        <v>4</v>
      </c>
      <c r="G23" s="63"/>
      <c r="H23" s="63"/>
      <c r="I23" s="63"/>
      <c r="J23" s="63"/>
      <c r="K23" s="63"/>
      <c r="L23" s="63"/>
      <c r="M23" s="63"/>
      <c r="N23" s="63"/>
      <c r="O23" s="63"/>
      <c r="P23" s="63"/>
      <c r="Q23" s="63"/>
      <c r="R23" s="63"/>
      <c r="S23" s="63"/>
      <c r="T23" s="63"/>
      <c r="U23" s="63"/>
      <c r="V23" s="63"/>
      <c r="W23" s="63"/>
      <c r="X23" s="63"/>
      <c r="Y23" s="63"/>
      <c r="Z23" s="63"/>
      <c r="AA23" s="63"/>
    </row>
    <row r="24" spans="1:27" ht="15" customHeight="1">
      <c r="A24" s="63" t="s">
        <v>4377</v>
      </c>
      <c r="B24" s="63" t="s">
        <v>4361</v>
      </c>
      <c r="C24" s="63" t="s">
        <v>2342</v>
      </c>
      <c r="D24" s="63">
        <v>20210429</v>
      </c>
      <c r="E24" s="64" t="s">
        <v>4378</v>
      </c>
      <c r="F24" s="63">
        <v>8</v>
      </c>
      <c r="G24" s="63"/>
      <c r="H24" s="63"/>
      <c r="I24" s="63"/>
      <c r="J24" s="63"/>
      <c r="K24" s="63"/>
      <c r="L24" s="63"/>
      <c r="M24" s="63"/>
      <c r="N24" s="63"/>
      <c r="O24" s="63"/>
      <c r="P24" s="63"/>
      <c r="Q24" s="63"/>
      <c r="R24" s="63"/>
      <c r="S24" s="63"/>
      <c r="T24" s="63"/>
      <c r="U24" s="63"/>
      <c r="V24" s="63"/>
      <c r="W24" s="63"/>
      <c r="X24" s="63"/>
      <c r="Y24" s="63"/>
      <c r="Z24" s="63"/>
      <c r="AA24" s="63"/>
    </row>
    <row r="25" spans="1:27" ht="15" customHeight="1">
      <c r="A25" s="63" t="s">
        <v>4379</v>
      </c>
      <c r="B25" s="63" t="s">
        <v>4361</v>
      </c>
      <c r="C25" s="63" t="s">
        <v>2342</v>
      </c>
      <c r="D25" s="63">
        <v>20210429</v>
      </c>
      <c r="E25" s="64" t="s">
        <v>4380</v>
      </c>
      <c r="F25" s="63">
        <v>10</v>
      </c>
      <c r="G25" s="63"/>
      <c r="H25" s="63"/>
      <c r="I25" s="63"/>
      <c r="J25" s="63"/>
      <c r="K25" s="63"/>
      <c r="L25" s="63"/>
      <c r="M25" s="63"/>
      <c r="N25" s="63"/>
      <c r="O25" s="63"/>
      <c r="P25" s="63"/>
      <c r="Q25" s="63"/>
      <c r="R25" s="63"/>
      <c r="S25" s="63"/>
      <c r="T25" s="63"/>
      <c r="U25" s="63"/>
      <c r="V25" s="63"/>
      <c r="W25" s="63"/>
      <c r="X25" s="63"/>
      <c r="Y25" s="63"/>
      <c r="Z25" s="63"/>
      <c r="AA25" s="63"/>
    </row>
    <row r="26" spans="1:27" ht="15" customHeight="1">
      <c r="A26" s="63" t="s">
        <v>4381</v>
      </c>
      <c r="B26" s="63" t="s">
        <v>4361</v>
      </c>
      <c r="C26" s="63" t="s">
        <v>2342</v>
      </c>
      <c r="D26" s="63">
        <v>20210429</v>
      </c>
      <c r="E26" s="64" t="s">
        <v>4380</v>
      </c>
      <c r="F26" s="63">
        <v>10</v>
      </c>
      <c r="G26" s="63"/>
      <c r="H26" s="63"/>
      <c r="I26" s="63"/>
      <c r="J26" s="63"/>
      <c r="K26" s="63"/>
      <c r="L26" s="63"/>
      <c r="M26" s="63"/>
      <c r="N26" s="63"/>
      <c r="O26" s="63"/>
      <c r="P26" s="63"/>
      <c r="Q26" s="63"/>
      <c r="R26" s="63"/>
      <c r="S26" s="63"/>
      <c r="T26" s="63"/>
      <c r="U26" s="63"/>
      <c r="V26" s="63"/>
      <c r="W26" s="63"/>
      <c r="X26" s="63"/>
      <c r="Y26" s="63"/>
      <c r="Z26" s="63"/>
      <c r="AA26" s="63"/>
    </row>
    <row r="27" spans="1:27" ht="15" customHeight="1">
      <c r="A27" s="63" t="s">
        <v>4382</v>
      </c>
      <c r="B27" s="63" t="s">
        <v>4361</v>
      </c>
      <c r="C27" s="63" t="s">
        <v>2342</v>
      </c>
      <c r="D27" s="63">
        <v>20210429</v>
      </c>
      <c r="E27" s="64" t="s">
        <v>4380</v>
      </c>
      <c r="F27" s="63">
        <v>9</v>
      </c>
      <c r="G27" s="63"/>
      <c r="H27" s="63"/>
      <c r="I27" s="63"/>
      <c r="J27" s="63"/>
      <c r="K27" s="63"/>
      <c r="L27" s="63"/>
      <c r="M27" s="63"/>
      <c r="N27" s="63"/>
      <c r="O27" s="63"/>
      <c r="P27" s="63"/>
      <c r="Q27" s="63"/>
      <c r="R27" s="63"/>
      <c r="S27" s="63"/>
      <c r="T27" s="63"/>
      <c r="U27" s="63"/>
      <c r="V27" s="63"/>
      <c r="W27" s="63"/>
      <c r="X27" s="63"/>
      <c r="Y27" s="63"/>
      <c r="Z27" s="63"/>
      <c r="AA27" s="63"/>
    </row>
    <row r="28" spans="1:27" ht="15" customHeight="1">
      <c r="A28" s="63" t="s">
        <v>4383</v>
      </c>
      <c r="B28" s="63" t="s">
        <v>4361</v>
      </c>
      <c r="C28" s="63" t="s">
        <v>2342</v>
      </c>
      <c r="D28" s="63">
        <v>20210429</v>
      </c>
      <c r="E28" s="64" t="s">
        <v>4378</v>
      </c>
      <c r="F28" s="63">
        <v>7</v>
      </c>
      <c r="G28" s="63"/>
      <c r="H28" s="63"/>
      <c r="I28" s="63"/>
      <c r="J28" s="63"/>
      <c r="K28" s="63"/>
      <c r="L28" s="63"/>
      <c r="M28" s="63"/>
      <c r="N28" s="63"/>
      <c r="O28" s="63"/>
      <c r="P28" s="63"/>
      <c r="Q28" s="63"/>
      <c r="R28" s="63"/>
      <c r="S28" s="63"/>
      <c r="T28" s="63"/>
      <c r="U28" s="63"/>
      <c r="V28" s="63"/>
      <c r="W28" s="63"/>
      <c r="X28" s="63"/>
      <c r="Y28" s="63"/>
      <c r="Z28" s="63"/>
      <c r="AA28" s="63"/>
    </row>
    <row r="29" spans="1:27" ht="15" customHeight="1">
      <c r="A29" s="63" t="s">
        <v>4384</v>
      </c>
      <c r="B29" s="63" t="s">
        <v>4361</v>
      </c>
      <c r="C29" s="63" t="s">
        <v>2342</v>
      </c>
      <c r="D29" s="63">
        <v>20210429</v>
      </c>
      <c r="E29" s="64" t="s">
        <v>4378</v>
      </c>
      <c r="F29" s="63">
        <v>7</v>
      </c>
      <c r="G29" s="63"/>
      <c r="H29" s="63"/>
      <c r="I29" s="63"/>
      <c r="J29" s="63"/>
      <c r="K29" s="63"/>
      <c r="L29" s="63"/>
      <c r="M29" s="63"/>
      <c r="N29" s="63"/>
      <c r="O29" s="63"/>
      <c r="P29" s="63"/>
      <c r="Q29" s="63"/>
      <c r="R29" s="63"/>
      <c r="S29" s="63"/>
      <c r="T29" s="63"/>
      <c r="U29" s="63"/>
      <c r="V29" s="63"/>
      <c r="W29" s="63"/>
      <c r="X29" s="63"/>
      <c r="Y29" s="63"/>
      <c r="Z29" s="63"/>
      <c r="AA29" s="63"/>
    </row>
    <row r="30" spans="1:27" ht="15" customHeight="1">
      <c r="A30" s="63" t="s">
        <v>4385</v>
      </c>
      <c r="B30" s="63" t="s">
        <v>4361</v>
      </c>
      <c r="C30" s="63" t="s">
        <v>2342</v>
      </c>
      <c r="D30" s="63">
        <v>20210429</v>
      </c>
      <c r="E30" s="64" t="s">
        <v>4386</v>
      </c>
      <c r="F30" s="63">
        <v>7</v>
      </c>
      <c r="G30" s="63"/>
      <c r="H30" s="63"/>
      <c r="I30" s="63"/>
      <c r="J30" s="63"/>
      <c r="K30" s="63"/>
      <c r="L30" s="63"/>
      <c r="M30" s="63"/>
      <c r="N30" s="63"/>
      <c r="O30" s="63"/>
      <c r="P30" s="63"/>
      <c r="Q30" s="63"/>
      <c r="R30" s="63"/>
      <c r="S30" s="63"/>
      <c r="T30" s="63"/>
      <c r="U30" s="63"/>
      <c r="V30" s="63"/>
      <c r="W30" s="63"/>
      <c r="X30" s="63"/>
      <c r="Y30" s="63"/>
      <c r="Z30" s="63"/>
      <c r="AA30" s="63"/>
    </row>
    <row r="31" spans="1:27" ht="15" customHeight="1">
      <c r="A31" s="63" t="s">
        <v>4387</v>
      </c>
      <c r="B31" s="63" t="s">
        <v>4361</v>
      </c>
      <c r="C31" s="63" t="s">
        <v>2342</v>
      </c>
      <c r="D31" s="63">
        <v>20210429</v>
      </c>
      <c r="E31" s="64" t="s">
        <v>4386</v>
      </c>
      <c r="F31" s="63">
        <v>7</v>
      </c>
      <c r="G31" s="63"/>
      <c r="H31" s="63"/>
      <c r="I31" s="63"/>
      <c r="J31" s="63"/>
      <c r="K31" s="63"/>
      <c r="L31" s="63"/>
      <c r="M31" s="63"/>
      <c r="N31" s="63"/>
      <c r="O31" s="63"/>
      <c r="P31" s="63"/>
      <c r="Q31" s="63"/>
      <c r="R31" s="63"/>
      <c r="S31" s="63"/>
      <c r="T31" s="63"/>
      <c r="U31" s="63"/>
      <c r="V31" s="63"/>
      <c r="W31" s="63"/>
      <c r="X31" s="63"/>
      <c r="Y31" s="63"/>
      <c r="Z31" s="63"/>
      <c r="AA31" s="63"/>
    </row>
    <row r="32" spans="1:27" ht="15" customHeight="1">
      <c r="A32" s="63" t="s">
        <v>4388</v>
      </c>
      <c r="B32" s="63" t="s">
        <v>4361</v>
      </c>
      <c r="C32" s="63" t="s">
        <v>2342</v>
      </c>
      <c r="D32" s="63">
        <v>20210429</v>
      </c>
      <c r="E32" s="64" t="s">
        <v>4378</v>
      </c>
      <c r="F32" s="63">
        <v>5</v>
      </c>
      <c r="G32" s="63"/>
      <c r="H32" s="63"/>
      <c r="I32" s="63"/>
      <c r="J32" s="63"/>
      <c r="K32" s="63"/>
      <c r="L32" s="63"/>
      <c r="M32" s="63"/>
      <c r="N32" s="63"/>
      <c r="O32" s="63"/>
      <c r="P32" s="63"/>
      <c r="Q32" s="63"/>
      <c r="R32" s="63"/>
      <c r="S32" s="63"/>
      <c r="T32" s="63"/>
      <c r="U32" s="63"/>
      <c r="V32" s="63"/>
      <c r="W32" s="63"/>
      <c r="X32" s="63"/>
      <c r="Y32" s="63"/>
      <c r="Z32" s="63"/>
      <c r="AA32" s="63"/>
    </row>
    <row r="33" spans="1:27" ht="15" customHeight="1">
      <c r="A33" s="63" t="s">
        <v>4389</v>
      </c>
      <c r="B33" s="63" t="s">
        <v>4361</v>
      </c>
      <c r="C33" s="63" t="s">
        <v>2342</v>
      </c>
      <c r="D33" s="63">
        <v>20210429</v>
      </c>
      <c r="E33" s="64" t="s">
        <v>4378</v>
      </c>
      <c r="F33" s="63">
        <v>5</v>
      </c>
      <c r="G33" s="63"/>
      <c r="H33" s="63"/>
      <c r="I33" s="63"/>
      <c r="J33" s="63"/>
      <c r="K33" s="63"/>
      <c r="L33" s="63"/>
      <c r="M33" s="63"/>
      <c r="N33" s="63"/>
      <c r="O33" s="63"/>
      <c r="P33" s="63"/>
      <c r="Q33" s="63"/>
      <c r="R33" s="63"/>
      <c r="S33" s="63"/>
      <c r="T33" s="63"/>
      <c r="U33" s="63"/>
      <c r="V33" s="63"/>
      <c r="W33" s="63"/>
      <c r="X33" s="63"/>
      <c r="Y33" s="63"/>
      <c r="Z33" s="63"/>
      <c r="AA33" s="63"/>
    </row>
    <row r="34" spans="1:27" ht="15" customHeight="1">
      <c r="A34" s="63" t="s">
        <v>4390</v>
      </c>
      <c r="B34" s="63" t="s">
        <v>4391</v>
      </c>
      <c r="C34" s="63" t="s">
        <v>4357</v>
      </c>
      <c r="D34" s="63">
        <v>20210708</v>
      </c>
      <c r="E34" s="64" t="s">
        <v>4392</v>
      </c>
      <c r="F34" s="63"/>
      <c r="G34" s="63"/>
      <c r="H34" s="63"/>
      <c r="I34" s="63"/>
      <c r="J34" s="63"/>
      <c r="K34" s="63"/>
      <c r="L34" s="63"/>
      <c r="M34" s="63"/>
      <c r="N34" s="63"/>
      <c r="O34" s="63"/>
      <c r="P34" s="63"/>
      <c r="Q34" s="63"/>
      <c r="R34" s="63"/>
      <c r="S34" s="63"/>
      <c r="T34" s="63"/>
      <c r="U34" s="63"/>
      <c r="V34" s="63"/>
      <c r="W34" s="63"/>
      <c r="X34" s="63"/>
      <c r="Y34" s="63"/>
      <c r="Z34" s="63"/>
      <c r="AA34" s="63"/>
    </row>
    <row r="35" spans="1:27" ht="15" customHeight="1">
      <c r="A35" s="63"/>
      <c r="B35" s="63"/>
      <c r="C35" s="63"/>
      <c r="D35" s="63"/>
      <c r="E35" s="64"/>
      <c r="F35" s="63"/>
      <c r="G35" s="63"/>
      <c r="H35" s="63"/>
      <c r="I35" s="63"/>
      <c r="J35" s="63"/>
      <c r="K35" s="63"/>
      <c r="L35" s="63"/>
      <c r="M35" s="63"/>
      <c r="N35" s="63"/>
      <c r="O35" s="63"/>
      <c r="P35" s="63"/>
      <c r="Q35" s="63"/>
      <c r="R35" s="63"/>
      <c r="S35" s="63"/>
      <c r="T35" s="63"/>
      <c r="U35" s="63"/>
      <c r="V35" s="63"/>
      <c r="W35" s="63"/>
      <c r="X35" s="63"/>
      <c r="Y35" s="63"/>
      <c r="Z35" s="63"/>
      <c r="AA35" s="63"/>
    </row>
    <row r="36" spans="1:27" ht="15" customHeight="1">
      <c r="A36" s="63"/>
      <c r="B36" s="63"/>
      <c r="C36" s="63"/>
      <c r="D36" s="63"/>
      <c r="E36" s="64"/>
      <c r="F36" s="63"/>
      <c r="G36" s="63"/>
      <c r="H36" s="63"/>
      <c r="I36" s="63"/>
      <c r="J36" s="63"/>
      <c r="K36" s="63"/>
      <c r="L36" s="63"/>
      <c r="M36" s="63"/>
      <c r="N36" s="63"/>
      <c r="O36" s="63"/>
      <c r="P36" s="63"/>
      <c r="Q36" s="63"/>
      <c r="R36" s="63"/>
      <c r="S36" s="63"/>
      <c r="T36" s="63"/>
      <c r="U36" s="63"/>
      <c r="V36" s="63"/>
      <c r="W36" s="63"/>
      <c r="X36" s="63"/>
      <c r="Y36" s="63"/>
      <c r="Z36" s="63"/>
      <c r="AA36" s="63"/>
    </row>
    <row r="37" spans="1:27" ht="15" customHeight="1">
      <c r="E37" s="64"/>
      <c r="F37" s="63"/>
      <c r="G37" s="63"/>
      <c r="H37" s="63"/>
      <c r="I37" s="63"/>
      <c r="J37" s="63"/>
      <c r="K37" s="63"/>
      <c r="L37" s="63"/>
      <c r="M37" s="63"/>
      <c r="N37" s="63"/>
      <c r="O37" s="63"/>
      <c r="P37" s="63"/>
      <c r="Q37" s="63"/>
      <c r="R37" s="63"/>
      <c r="S37" s="63"/>
      <c r="T37" s="63"/>
      <c r="U37" s="63"/>
      <c r="V37" s="63"/>
      <c r="W37" s="63"/>
      <c r="X37" s="63"/>
      <c r="Y37" s="63"/>
      <c r="Z37" s="63"/>
      <c r="AA37" s="63"/>
    </row>
    <row r="38" spans="1:27" ht="15" customHeight="1">
      <c r="A38" s="63"/>
      <c r="B38" s="63"/>
      <c r="C38" s="63"/>
      <c r="D38" s="63"/>
      <c r="E38" s="64"/>
      <c r="F38" s="63"/>
      <c r="G38" s="63"/>
      <c r="H38" s="63"/>
      <c r="I38" s="63"/>
      <c r="J38" s="63"/>
      <c r="K38" s="63"/>
      <c r="L38" s="63"/>
      <c r="M38" s="63"/>
      <c r="N38" s="63"/>
      <c r="O38" s="63"/>
      <c r="P38" s="63"/>
      <c r="Q38" s="63"/>
      <c r="R38" s="63"/>
      <c r="S38" s="63"/>
      <c r="T38" s="63"/>
      <c r="U38" s="63"/>
      <c r="V38" s="63"/>
      <c r="W38" s="63"/>
      <c r="X38" s="63"/>
      <c r="Y38" s="63"/>
      <c r="Z38" s="63"/>
      <c r="AA38" s="63"/>
    </row>
    <row r="39" spans="1:27" ht="15" customHeight="1">
      <c r="A39" s="63"/>
      <c r="B39" s="63"/>
      <c r="C39" s="63"/>
      <c r="D39" s="63"/>
      <c r="E39" s="64"/>
      <c r="F39" s="63"/>
      <c r="G39" s="63"/>
      <c r="H39" s="63"/>
      <c r="I39" s="63"/>
      <c r="J39" s="63"/>
      <c r="K39" s="63"/>
      <c r="L39" s="63"/>
      <c r="M39" s="63"/>
      <c r="N39" s="63"/>
      <c r="O39" s="63"/>
      <c r="P39" s="63"/>
      <c r="Q39" s="63"/>
      <c r="R39" s="63"/>
      <c r="S39" s="63"/>
      <c r="T39" s="63"/>
      <c r="U39" s="63"/>
      <c r="V39" s="63"/>
      <c r="W39" s="63"/>
      <c r="X39" s="63"/>
      <c r="Y39" s="63"/>
      <c r="Z39" s="63"/>
      <c r="AA39" s="63"/>
    </row>
    <row r="40" spans="1:27" ht="15" customHeight="1">
      <c r="A40" s="63"/>
      <c r="B40" s="63"/>
      <c r="C40" s="63"/>
      <c r="D40" s="63"/>
      <c r="E40" s="64"/>
      <c r="F40" s="63"/>
      <c r="G40" s="63"/>
      <c r="H40" s="63"/>
      <c r="I40" s="63"/>
      <c r="J40" s="63"/>
      <c r="K40" s="63"/>
      <c r="L40" s="63"/>
      <c r="M40" s="63"/>
      <c r="N40" s="63"/>
      <c r="O40" s="63"/>
      <c r="P40" s="63"/>
      <c r="Q40" s="63"/>
      <c r="R40" s="63"/>
      <c r="S40" s="63"/>
      <c r="T40" s="63"/>
      <c r="U40" s="63"/>
      <c r="V40" s="63"/>
      <c r="W40" s="63"/>
      <c r="X40" s="63"/>
      <c r="Y40" s="63"/>
      <c r="Z40" s="63"/>
      <c r="AA40" s="63"/>
    </row>
    <row r="41" spans="1:27" ht="15" customHeight="1">
      <c r="A41" s="63"/>
      <c r="B41" s="63"/>
      <c r="C41" s="63"/>
      <c r="D41" s="63"/>
      <c r="E41" s="64"/>
      <c r="F41" s="63"/>
      <c r="G41" s="63"/>
      <c r="H41" s="63"/>
      <c r="I41" s="63"/>
      <c r="J41" s="63"/>
      <c r="K41" s="63"/>
      <c r="L41" s="63"/>
      <c r="M41" s="63"/>
      <c r="N41" s="63"/>
      <c r="O41" s="63"/>
      <c r="P41" s="63"/>
      <c r="Q41" s="63"/>
      <c r="R41" s="63"/>
      <c r="S41" s="63"/>
      <c r="T41" s="63"/>
      <c r="U41" s="63"/>
      <c r="V41" s="63"/>
      <c r="W41" s="63"/>
      <c r="X41" s="63"/>
      <c r="Y41" s="63"/>
      <c r="Z41" s="63"/>
      <c r="AA41" s="63"/>
    </row>
    <row r="42" spans="1:27" ht="15" customHeight="1">
      <c r="A42" s="63"/>
      <c r="B42" s="63"/>
      <c r="C42" s="63"/>
      <c r="D42" s="63"/>
      <c r="E42" s="64"/>
      <c r="F42" s="63"/>
      <c r="G42" s="63"/>
      <c r="H42" s="63"/>
      <c r="I42" s="63"/>
      <c r="J42" s="63"/>
      <c r="K42" s="63"/>
      <c r="L42" s="63"/>
      <c r="M42" s="63"/>
      <c r="N42" s="63"/>
      <c r="O42" s="63"/>
      <c r="P42" s="63"/>
      <c r="Q42" s="63"/>
      <c r="R42" s="63"/>
      <c r="S42" s="63"/>
      <c r="T42" s="63"/>
      <c r="U42" s="63"/>
      <c r="V42" s="63"/>
      <c r="W42" s="63"/>
      <c r="X42" s="63"/>
      <c r="Y42" s="63"/>
      <c r="Z42" s="63"/>
      <c r="AA42" s="63"/>
    </row>
    <row r="43" spans="1:27" ht="15" customHeight="1">
      <c r="A43" s="63"/>
      <c r="B43" s="63"/>
      <c r="C43" s="63"/>
      <c r="D43" s="63"/>
      <c r="E43" s="64"/>
      <c r="F43" s="63"/>
      <c r="G43" s="63"/>
      <c r="H43" s="63"/>
      <c r="I43" s="63"/>
      <c r="J43" s="63"/>
      <c r="K43" s="63"/>
      <c r="L43" s="63"/>
      <c r="M43" s="63"/>
      <c r="N43" s="63"/>
      <c r="O43" s="63"/>
      <c r="P43" s="63"/>
      <c r="Q43" s="63"/>
      <c r="R43" s="63"/>
      <c r="S43" s="63"/>
      <c r="T43" s="63"/>
      <c r="U43" s="63"/>
      <c r="V43" s="63"/>
      <c r="W43" s="63"/>
      <c r="X43" s="63"/>
      <c r="Y43" s="63"/>
      <c r="Z43" s="63"/>
      <c r="AA43" s="63"/>
    </row>
    <row r="44" spans="1:27" ht="15" customHeight="1">
      <c r="A44" s="63"/>
      <c r="B44" s="8">
        <v>60</v>
      </c>
      <c r="C44" s="63"/>
      <c r="D44" s="63"/>
      <c r="E44" s="64"/>
      <c r="F44" s="63"/>
      <c r="G44" s="63"/>
      <c r="H44" s="63"/>
      <c r="I44" s="63"/>
      <c r="J44" s="63"/>
      <c r="K44" s="63"/>
      <c r="L44" s="63"/>
      <c r="M44" s="63"/>
      <c r="N44" s="63"/>
      <c r="O44" s="63"/>
      <c r="P44" s="63"/>
      <c r="Q44" s="63"/>
      <c r="R44" s="63"/>
      <c r="S44" s="63"/>
      <c r="T44" s="63"/>
      <c r="U44" s="63"/>
      <c r="V44" s="63"/>
      <c r="W44" s="63"/>
      <c r="X44" s="63"/>
      <c r="Y44" s="63"/>
      <c r="Z44" s="63"/>
      <c r="AA44" s="63"/>
    </row>
    <row r="45" spans="1:27" ht="15" customHeight="1">
      <c r="B45" s="8">
        <v>51</v>
      </c>
      <c r="D45" s="63"/>
      <c r="E45" s="64"/>
      <c r="F45" s="63"/>
      <c r="G45" s="63"/>
      <c r="H45" s="63"/>
      <c r="I45" s="63"/>
      <c r="J45" s="63"/>
      <c r="K45" s="63"/>
      <c r="L45" s="63"/>
      <c r="M45" s="63"/>
      <c r="N45" s="63"/>
      <c r="O45" s="63"/>
      <c r="P45" s="63"/>
      <c r="Q45" s="63"/>
      <c r="R45" s="63"/>
      <c r="S45" s="63"/>
      <c r="T45" s="63"/>
      <c r="U45" s="63"/>
      <c r="V45" s="63"/>
      <c r="W45" s="63"/>
      <c r="X45" s="63"/>
      <c r="Y45" s="63"/>
      <c r="Z45" s="63"/>
      <c r="AA45" s="63"/>
    </row>
    <row r="46" spans="1:27" ht="15" customHeight="1">
      <c r="B46" s="8">
        <v>27</v>
      </c>
      <c r="D46" s="63"/>
      <c r="E46" s="64"/>
      <c r="F46" s="63"/>
      <c r="G46" s="63"/>
      <c r="H46" s="63"/>
      <c r="I46" s="63"/>
      <c r="J46" s="63"/>
      <c r="K46" s="63"/>
      <c r="L46" s="63"/>
      <c r="M46" s="63"/>
      <c r="N46" s="63"/>
      <c r="O46" s="63"/>
      <c r="P46" s="63"/>
      <c r="Q46" s="63"/>
      <c r="R46" s="63"/>
      <c r="S46" s="63"/>
      <c r="T46" s="63"/>
      <c r="U46" s="63"/>
      <c r="V46" s="63"/>
      <c r="W46" s="63"/>
      <c r="X46" s="63"/>
      <c r="Y46" s="63"/>
      <c r="Z46" s="63"/>
      <c r="AA46" s="63"/>
    </row>
    <row r="47" spans="1:27" ht="15" customHeight="1">
      <c r="B47" s="8">
        <v>54</v>
      </c>
      <c r="D47" s="63"/>
      <c r="E47" s="64"/>
      <c r="F47" s="63"/>
      <c r="G47" s="63"/>
      <c r="H47" s="63"/>
      <c r="I47" s="63"/>
      <c r="J47" s="63"/>
      <c r="K47" s="63"/>
      <c r="L47" s="63"/>
      <c r="M47" s="63"/>
      <c r="N47" s="63"/>
      <c r="O47" s="63"/>
      <c r="P47" s="63"/>
      <c r="Q47" s="63"/>
      <c r="R47" s="63"/>
      <c r="S47" s="63"/>
      <c r="T47" s="63"/>
      <c r="U47" s="63"/>
      <c r="V47" s="63"/>
      <c r="W47" s="63"/>
      <c r="X47" s="63"/>
      <c r="Y47" s="63"/>
      <c r="Z47" s="63"/>
      <c r="AA47" s="63"/>
    </row>
    <row r="48" spans="1:27" ht="15" customHeight="1">
      <c r="B48" s="8">
        <v>33</v>
      </c>
      <c r="D48" s="63"/>
      <c r="E48" s="64"/>
      <c r="F48" s="63"/>
      <c r="G48" s="63"/>
      <c r="H48" s="63"/>
      <c r="I48" s="63"/>
      <c r="J48" s="63"/>
      <c r="K48" s="63"/>
      <c r="L48" s="63"/>
      <c r="M48" s="63"/>
      <c r="N48" s="63"/>
      <c r="O48" s="63"/>
      <c r="P48" s="63"/>
      <c r="Q48" s="63"/>
      <c r="R48" s="63"/>
      <c r="S48" s="63"/>
      <c r="T48" s="63"/>
      <c r="U48" s="63"/>
      <c r="V48" s="63"/>
      <c r="W48" s="63"/>
      <c r="X48" s="63"/>
      <c r="Y48" s="63"/>
      <c r="Z48" s="63"/>
      <c r="AA48" s="63"/>
    </row>
    <row r="49" spans="1:27" ht="15" customHeight="1">
      <c r="B49" s="8">
        <v>75</v>
      </c>
      <c r="D49" s="63"/>
      <c r="E49" s="64"/>
      <c r="F49" s="63"/>
      <c r="G49" s="63"/>
      <c r="H49" s="63"/>
      <c r="I49" s="63"/>
      <c r="J49" s="63"/>
      <c r="K49" s="63"/>
      <c r="L49" s="63"/>
      <c r="M49" s="63"/>
      <c r="N49" s="63"/>
      <c r="O49" s="63"/>
      <c r="P49" s="63"/>
      <c r="Q49" s="63"/>
      <c r="R49" s="63"/>
      <c r="S49" s="63"/>
      <c r="T49" s="63"/>
      <c r="U49" s="63"/>
      <c r="V49" s="63"/>
      <c r="W49" s="63"/>
      <c r="X49" s="63"/>
      <c r="Y49" s="63"/>
      <c r="Z49" s="63"/>
      <c r="AA49" s="63"/>
    </row>
    <row r="50" spans="1:27" ht="15" customHeight="1">
      <c r="B50" s="8">
        <v>37</v>
      </c>
      <c r="D50" s="63"/>
      <c r="E50" s="64"/>
      <c r="F50" s="63"/>
      <c r="G50" s="63"/>
      <c r="H50" s="63"/>
      <c r="I50" s="63"/>
      <c r="J50" s="63"/>
      <c r="K50" s="63"/>
      <c r="L50" s="63"/>
      <c r="M50" s="63"/>
      <c r="N50" s="63"/>
      <c r="O50" s="63"/>
      <c r="P50" s="63"/>
      <c r="Q50" s="63"/>
      <c r="R50" s="63"/>
      <c r="S50" s="63"/>
      <c r="T50" s="63"/>
      <c r="U50" s="63"/>
      <c r="V50" s="63"/>
      <c r="W50" s="63"/>
      <c r="X50" s="63"/>
      <c r="Y50" s="63"/>
      <c r="Z50" s="63"/>
      <c r="AA50" s="63"/>
    </row>
    <row r="51" spans="1:27" ht="15" customHeight="1">
      <c r="B51" s="8">
        <v>56</v>
      </c>
      <c r="D51" s="63"/>
      <c r="E51" s="64"/>
      <c r="F51" s="63"/>
      <c r="G51" s="63"/>
      <c r="H51" s="63"/>
      <c r="I51" s="63"/>
      <c r="J51" s="63"/>
      <c r="K51" s="63"/>
      <c r="L51" s="63"/>
      <c r="M51" s="63"/>
      <c r="N51" s="63"/>
      <c r="O51" s="63"/>
      <c r="P51" s="63"/>
      <c r="Q51" s="63"/>
      <c r="R51" s="63"/>
      <c r="S51" s="63"/>
      <c r="T51" s="63"/>
      <c r="U51" s="63"/>
      <c r="V51" s="63"/>
      <c r="W51" s="63"/>
      <c r="X51" s="63"/>
      <c r="Y51" s="63"/>
      <c r="Z51" s="63"/>
      <c r="AA51" s="63"/>
    </row>
    <row r="52" spans="1:27" ht="15" customHeight="1">
      <c r="B52" s="8">
        <v>38</v>
      </c>
      <c r="D52" s="63"/>
      <c r="E52" s="64"/>
      <c r="F52" s="63"/>
      <c r="G52" s="63"/>
      <c r="H52" s="63"/>
      <c r="I52" s="63"/>
      <c r="J52" s="63"/>
      <c r="K52" s="63"/>
      <c r="L52" s="63"/>
      <c r="M52" s="63"/>
      <c r="N52" s="63"/>
      <c r="O52" s="63"/>
      <c r="P52" s="63"/>
      <c r="Q52" s="63"/>
      <c r="R52" s="63"/>
      <c r="S52" s="63"/>
      <c r="T52" s="63"/>
      <c r="U52" s="63"/>
      <c r="V52" s="63"/>
      <c r="W52" s="63"/>
      <c r="X52" s="63"/>
      <c r="Y52" s="63"/>
      <c r="Z52" s="63"/>
      <c r="AA52" s="63"/>
    </row>
    <row r="53" spans="1:27" ht="15" customHeight="1">
      <c r="B53" s="8">
        <v>40</v>
      </c>
      <c r="D53" s="63"/>
      <c r="E53" s="64"/>
      <c r="F53" s="63"/>
      <c r="G53" s="63"/>
      <c r="H53" s="63"/>
      <c r="I53" s="63"/>
      <c r="J53" s="63"/>
      <c r="K53" s="63"/>
      <c r="L53" s="63"/>
      <c r="M53" s="63"/>
      <c r="N53" s="63"/>
      <c r="O53" s="63"/>
      <c r="P53" s="63"/>
      <c r="Q53" s="63"/>
      <c r="R53" s="63"/>
      <c r="S53" s="63"/>
      <c r="T53" s="63"/>
      <c r="U53" s="63"/>
      <c r="V53" s="63"/>
      <c r="W53" s="63"/>
      <c r="X53" s="63"/>
      <c r="Y53" s="63"/>
      <c r="Z53" s="63"/>
      <c r="AA53" s="63"/>
    </row>
    <row r="54" spans="1:27" ht="15" customHeight="1">
      <c r="B54" s="8">
        <v>66</v>
      </c>
      <c r="D54" s="63"/>
      <c r="E54" s="64"/>
      <c r="F54" s="63"/>
      <c r="G54" s="63"/>
      <c r="H54" s="63"/>
      <c r="I54" s="63"/>
      <c r="J54" s="63"/>
      <c r="K54" s="63"/>
      <c r="L54" s="63"/>
      <c r="M54" s="63"/>
      <c r="N54" s="63"/>
      <c r="O54" s="63"/>
      <c r="P54" s="63"/>
      <c r="Q54" s="63"/>
      <c r="R54" s="63"/>
      <c r="S54" s="63"/>
      <c r="T54" s="63"/>
      <c r="U54" s="63"/>
      <c r="V54" s="63"/>
      <c r="W54" s="63"/>
      <c r="X54" s="63"/>
      <c r="Y54" s="63"/>
      <c r="Z54" s="63"/>
      <c r="AA54" s="63"/>
    </row>
    <row r="55" spans="1:27" ht="15" customHeight="1">
      <c r="B55" s="8">
        <v>80</v>
      </c>
      <c r="D55" s="63"/>
      <c r="E55" s="64"/>
      <c r="F55" s="63"/>
      <c r="G55" s="63"/>
      <c r="H55" s="63"/>
      <c r="I55" s="63"/>
      <c r="J55" s="63"/>
      <c r="K55" s="63"/>
      <c r="L55" s="63"/>
      <c r="M55" s="63"/>
      <c r="N55" s="63"/>
      <c r="O55" s="63"/>
      <c r="P55" s="63"/>
      <c r="Q55" s="63"/>
      <c r="R55" s="63"/>
      <c r="S55" s="63"/>
      <c r="T55" s="63"/>
      <c r="U55" s="63"/>
      <c r="V55" s="63"/>
      <c r="W55" s="63"/>
      <c r="X55" s="63"/>
      <c r="Y55" s="63"/>
      <c r="Z55" s="63"/>
      <c r="AA55" s="63"/>
    </row>
    <row r="56" spans="1:27" ht="15" customHeight="1">
      <c r="B56" s="63"/>
      <c r="D56" s="63"/>
      <c r="E56" s="64"/>
      <c r="F56" s="63"/>
      <c r="G56" s="63"/>
      <c r="H56" s="63"/>
      <c r="I56" s="63"/>
      <c r="J56" s="63"/>
      <c r="K56" s="63"/>
      <c r="L56" s="63"/>
      <c r="M56" s="63"/>
      <c r="N56" s="63"/>
      <c r="O56" s="63"/>
      <c r="P56" s="63"/>
      <c r="Q56" s="63"/>
      <c r="R56" s="63"/>
      <c r="S56" s="63"/>
      <c r="T56" s="63"/>
      <c r="U56" s="63"/>
      <c r="V56" s="63"/>
      <c r="W56" s="63"/>
      <c r="X56" s="63"/>
      <c r="Y56" s="63"/>
      <c r="Z56" s="63"/>
      <c r="AA56" s="63"/>
    </row>
    <row r="57" spans="1:27" ht="15" customHeight="1">
      <c r="A57" s="63"/>
      <c r="B57" s="63"/>
      <c r="C57" s="63"/>
      <c r="D57" s="63"/>
      <c r="E57" s="64"/>
      <c r="F57" s="63"/>
      <c r="G57" s="63"/>
      <c r="H57" s="63"/>
      <c r="I57" s="63"/>
      <c r="J57" s="63"/>
      <c r="K57" s="63"/>
      <c r="L57" s="63"/>
      <c r="M57" s="63"/>
      <c r="N57" s="63"/>
      <c r="O57" s="63"/>
      <c r="P57" s="63"/>
      <c r="Q57" s="63"/>
      <c r="R57" s="63"/>
      <c r="S57" s="63"/>
      <c r="T57" s="63"/>
      <c r="U57" s="63"/>
      <c r="V57" s="63"/>
      <c r="W57" s="63"/>
      <c r="X57" s="63"/>
      <c r="Y57" s="63"/>
      <c r="Z57" s="63"/>
      <c r="AA57" s="63"/>
    </row>
    <row r="58" spans="1:27" ht="15" customHeight="1">
      <c r="A58" s="63"/>
      <c r="B58" s="63"/>
      <c r="C58" s="63"/>
      <c r="D58" s="63"/>
      <c r="E58" s="64"/>
      <c r="F58" s="63"/>
      <c r="G58" s="63"/>
      <c r="H58" s="63"/>
      <c r="I58" s="63"/>
      <c r="J58" s="63"/>
      <c r="K58" s="63"/>
      <c r="L58" s="63"/>
      <c r="M58" s="63"/>
      <c r="N58" s="63"/>
      <c r="O58" s="63"/>
      <c r="P58" s="63"/>
      <c r="Q58" s="63"/>
      <c r="R58" s="63"/>
      <c r="S58" s="63"/>
      <c r="T58" s="63"/>
      <c r="U58" s="63"/>
      <c r="V58" s="63"/>
      <c r="W58" s="63"/>
      <c r="X58" s="63"/>
      <c r="Y58" s="63"/>
      <c r="Z58" s="63"/>
      <c r="AA58" s="63"/>
    </row>
    <row r="59" spans="1:27" ht="15" customHeight="1">
      <c r="A59" s="63"/>
      <c r="B59" s="63"/>
      <c r="C59" s="63"/>
      <c r="D59" s="63"/>
      <c r="E59" s="64"/>
      <c r="F59" s="63"/>
      <c r="G59" s="63"/>
      <c r="H59" s="63"/>
      <c r="I59" s="63"/>
      <c r="J59" s="63"/>
      <c r="K59" s="63"/>
      <c r="L59" s="63"/>
      <c r="M59" s="63"/>
      <c r="N59" s="63"/>
      <c r="O59" s="63"/>
      <c r="P59" s="63"/>
      <c r="Q59" s="63"/>
      <c r="R59" s="63"/>
      <c r="S59" s="63"/>
      <c r="T59" s="63"/>
      <c r="U59" s="63"/>
      <c r="V59" s="63"/>
      <c r="W59" s="63"/>
      <c r="X59" s="63"/>
      <c r="Y59" s="63"/>
      <c r="Z59" s="63"/>
      <c r="AA59" s="63"/>
    </row>
    <row r="60" spans="1:27" ht="15" customHeight="1">
      <c r="A60" s="63"/>
      <c r="B60" s="63"/>
      <c r="C60" s="63"/>
      <c r="D60" s="63"/>
      <c r="E60" s="64"/>
      <c r="F60" s="63"/>
      <c r="G60" s="63"/>
      <c r="H60" s="63"/>
      <c r="I60" s="63"/>
      <c r="J60" s="63"/>
      <c r="K60" s="63"/>
      <c r="L60" s="63"/>
      <c r="M60" s="63"/>
      <c r="N60" s="63"/>
      <c r="O60" s="63"/>
      <c r="P60" s="63"/>
      <c r="Q60" s="63"/>
      <c r="R60" s="63"/>
      <c r="S60" s="63"/>
      <c r="T60" s="63"/>
      <c r="U60" s="63"/>
      <c r="V60" s="63"/>
      <c r="W60" s="63"/>
      <c r="X60" s="63"/>
      <c r="Y60" s="63"/>
      <c r="Z60" s="63"/>
      <c r="AA60" s="63"/>
    </row>
    <row r="61" spans="1:27" ht="15" customHeight="1">
      <c r="A61" s="63"/>
      <c r="B61" s="63"/>
      <c r="C61" s="63"/>
      <c r="D61" s="63"/>
      <c r="E61" s="64"/>
      <c r="F61" s="63"/>
      <c r="G61" s="63"/>
      <c r="H61" s="63"/>
      <c r="I61" s="63"/>
      <c r="J61" s="63"/>
      <c r="K61" s="63"/>
      <c r="L61" s="63"/>
      <c r="M61" s="63"/>
      <c r="N61" s="63"/>
      <c r="O61" s="63"/>
      <c r="P61" s="63"/>
      <c r="Q61" s="63"/>
      <c r="R61" s="63"/>
      <c r="S61" s="63"/>
      <c r="T61" s="63"/>
      <c r="U61" s="63"/>
      <c r="V61" s="63"/>
      <c r="W61" s="63"/>
      <c r="X61" s="63"/>
      <c r="Y61" s="63"/>
      <c r="Z61" s="63"/>
      <c r="AA61" s="63"/>
    </row>
    <row r="62" spans="1:27" ht="15" customHeight="1">
      <c r="A62" s="63"/>
      <c r="B62" s="63"/>
      <c r="C62" s="63"/>
      <c r="D62" s="63"/>
      <c r="E62" s="64"/>
      <c r="F62" s="63"/>
      <c r="G62" s="63"/>
      <c r="H62" s="63"/>
      <c r="I62" s="63"/>
      <c r="J62" s="63"/>
      <c r="K62" s="63"/>
      <c r="L62" s="63"/>
      <c r="M62" s="63"/>
      <c r="N62" s="63"/>
      <c r="O62" s="63"/>
      <c r="P62" s="63"/>
      <c r="Q62" s="63"/>
      <c r="R62" s="63"/>
      <c r="S62" s="63"/>
      <c r="T62" s="63"/>
      <c r="U62" s="63"/>
      <c r="V62" s="63"/>
      <c r="W62" s="63"/>
      <c r="X62" s="63"/>
      <c r="Y62" s="63"/>
      <c r="Z62" s="63"/>
      <c r="AA62" s="63"/>
    </row>
    <row r="63" spans="1:27" ht="13">
      <c r="A63" s="63"/>
      <c r="B63" s="63"/>
      <c r="C63" s="63"/>
      <c r="D63" s="63"/>
      <c r="E63" s="64"/>
      <c r="F63" s="63"/>
      <c r="G63" s="63"/>
      <c r="H63" s="63"/>
      <c r="I63" s="63"/>
      <c r="J63" s="63"/>
      <c r="K63" s="63"/>
      <c r="L63" s="63"/>
      <c r="M63" s="63"/>
      <c r="N63" s="63"/>
      <c r="O63" s="63"/>
      <c r="P63" s="63"/>
      <c r="Q63" s="63"/>
      <c r="R63" s="63"/>
      <c r="S63" s="63"/>
      <c r="T63" s="63"/>
      <c r="U63" s="63"/>
      <c r="V63" s="63"/>
      <c r="W63" s="63"/>
      <c r="X63" s="63"/>
      <c r="Y63" s="63"/>
      <c r="Z63" s="63"/>
      <c r="AA63" s="63"/>
    </row>
    <row r="64" spans="1:27" ht="13">
      <c r="A64" s="63"/>
      <c r="B64" s="63"/>
      <c r="C64" s="63"/>
      <c r="D64" s="63"/>
      <c r="E64" s="64"/>
      <c r="F64" s="63"/>
      <c r="G64" s="63"/>
      <c r="H64" s="63"/>
      <c r="I64" s="63"/>
      <c r="J64" s="63"/>
      <c r="K64" s="63"/>
      <c r="L64" s="63"/>
      <c r="M64" s="63"/>
      <c r="N64" s="63"/>
      <c r="O64" s="63"/>
      <c r="P64" s="63"/>
      <c r="Q64" s="63"/>
      <c r="R64" s="63"/>
      <c r="S64" s="63"/>
      <c r="T64" s="63"/>
      <c r="U64" s="63"/>
      <c r="V64" s="63"/>
      <c r="W64" s="63"/>
      <c r="X64" s="63"/>
      <c r="Y64" s="63"/>
      <c r="Z64" s="63"/>
      <c r="AA64" s="63"/>
    </row>
    <row r="65" spans="1:27" ht="13">
      <c r="A65" s="63"/>
      <c r="B65" s="63"/>
      <c r="C65" s="63"/>
      <c r="D65" s="63"/>
      <c r="E65" s="64"/>
      <c r="F65" s="63"/>
      <c r="G65" s="63"/>
      <c r="H65" s="63"/>
      <c r="I65" s="63"/>
      <c r="J65" s="63"/>
      <c r="K65" s="63"/>
      <c r="L65" s="63"/>
      <c r="M65" s="63"/>
      <c r="N65" s="63"/>
      <c r="O65" s="63"/>
      <c r="P65" s="63"/>
      <c r="Q65" s="63"/>
      <c r="R65" s="63"/>
      <c r="S65" s="63"/>
      <c r="T65" s="63"/>
      <c r="U65" s="63"/>
      <c r="V65" s="63"/>
      <c r="W65" s="63"/>
      <c r="X65" s="63"/>
      <c r="Y65" s="63"/>
      <c r="Z65" s="63"/>
      <c r="AA65" s="63"/>
    </row>
    <row r="66" spans="1:27" ht="13">
      <c r="A66" s="63"/>
      <c r="B66" s="63"/>
      <c r="C66" s="63"/>
      <c r="D66" s="63"/>
      <c r="E66" s="64"/>
      <c r="F66" s="63"/>
      <c r="G66" s="63"/>
      <c r="H66" s="63"/>
      <c r="I66" s="63"/>
      <c r="J66" s="63"/>
      <c r="K66" s="63"/>
      <c r="L66" s="63"/>
      <c r="M66" s="63"/>
      <c r="N66" s="63"/>
      <c r="O66" s="63"/>
      <c r="P66" s="63"/>
      <c r="Q66" s="63"/>
      <c r="R66" s="63"/>
      <c r="S66" s="63"/>
      <c r="T66" s="63"/>
      <c r="U66" s="63"/>
      <c r="V66" s="63"/>
      <c r="W66" s="63"/>
      <c r="X66" s="63"/>
      <c r="Y66" s="63"/>
      <c r="Z66" s="63"/>
      <c r="AA66" s="63"/>
    </row>
    <row r="67" spans="1:27" ht="13">
      <c r="A67" s="63"/>
      <c r="B67" s="63"/>
      <c r="C67" s="63"/>
      <c r="D67" s="63"/>
      <c r="E67" s="64"/>
      <c r="F67" s="63"/>
      <c r="G67" s="63"/>
      <c r="H67" s="63"/>
      <c r="I67" s="63"/>
      <c r="J67" s="63"/>
      <c r="K67" s="63"/>
      <c r="L67" s="63"/>
      <c r="M67" s="63"/>
      <c r="N67" s="63"/>
      <c r="O67" s="63"/>
      <c r="P67" s="63"/>
      <c r="Q67" s="63"/>
      <c r="R67" s="63"/>
      <c r="S67" s="63"/>
      <c r="T67" s="63"/>
      <c r="U67" s="63"/>
      <c r="V67" s="63"/>
      <c r="W67" s="63"/>
      <c r="X67" s="63"/>
      <c r="Y67" s="63"/>
      <c r="Z67" s="63"/>
      <c r="AA67" s="63"/>
    </row>
    <row r="68" spans="1:27" ht="13">
      <c r="A68" s="63"/>
      <c r="B68" s="63"/>
      <c r="C68" s="63"/>
      <c r="D68" s="63"/>
      <c r="E68" s="64"/>
      <c r="F68" s="63"/>
      <c r="G68" s="63"/>
      <c r="H68" s="63"/>
      <c r="I68" s="63"/>
      <c r="J68" s="63"/>
      <c r="K68" s="63"/>
      <c r="L68" s="63"/>
      <c r="M68" s="63"/>
      <c r="N68" s="63"/>
      <c r="O68" s="63"/>
      <c r="P68" s="63"/>
      <c r="Q68" s="63"/>
      <c r="R68" s="63"/>
      <c r="S68" s="63"/>
      <c r="T68" s="63"/>
      <c r="U68" s="63"/>
      <c r="V68" s="63"/>
      <c r="W68" s="63"/>
      <c r="X68" s="63"/>
      <c r="Y68" s="63"/>
      <c r="Z68" s="63"/>
      <c r="AA68" s="63"/>
    </row>
    <row r="69" spans="1:27" ht="13">
      <c r="A69" s="63"/>
      <c r="B69" s="63"/>
      <c r="C69" s="63"/>
      <c r="D69" s="63"/>
      <c r="E69" s="64"/>
      <c r="F69" s="63"/>
      <c r="G69" s="63"/>
      <c r="H69" s="63"/>
      <c r="I69" s="63"/>
      <c r="J69" s="63"/>
      <c r="K69" s="63"/>
      <c r="L69" s="63"/>
      <c r="M69" s="63"/>
      <c r="N69" s="63"/>
      <c r="O69" s="63"/>
      <c r="P69" s="63"/>
      <c r="Q69" s="63"/>
      <c r="R69" s="63"/>
      <c r="S69" s="63"/>
      <c r="T69" s="63"/>
      <c r="U69" s="63"/>
      <c r="V69" s="63"/>
      <c r="W69" s="63"/>
      <c r="X69" s="63"/>
      <c r="Y69" s="63"/>
      <c r="Z69" s="63"/>
      <c r="AA69" s="63"/>
    </row>
    <row r="70" spans="1:27" ht="13">
      <c r="A70" s="63"/>
      <c r="B70" s="63"/>
      <c r="C70" s="63"/>
      <c r="D70" s="63"/>
      <c r="E70" s="64"/>
      <c r="F70" s="63"/>
      <c r="G70" s="63"/>
      <c r="H70" s="63"/>
      <c r="I70" s="63"/>
      <c r="J70" s="63"/>
      <c r="K70" s="63"/>
      <c r="L70" s="63"/>
      <c r="M70" s="63"/>
      <c r="N70" s="63"/>
      <c r="O70" s="63"/>
      <c r="P70" s="63"/>
      <c r="Q70" s="63"/>
      <c r="R70" s="63"/>
      <c r="S70" s="63"/>
      <c r="T70" s="63"/>
      <c r="U70" s="63"/>
      <c r="V70" s="63"/>
      <c r="W70" s="63"/>
      <c r="X70" s="63"/>
      <c r="Y70" s="63"/>
      <c r="Z70" s="63"/>
      <c r="AA70" s="63"/>
    </row>
    <row r="71" spans="1:27" ht="13">
      <c r="A71" s="63"/>
      <c r="B71" s="63"/>
      <c r="C71" s="63"/>
      <c r="D71" s="63"/>
      <c r="E71" s="64"/>
      <c r="F71" s="63"/>
      <c r="G71" s="63"/>
      <c r="H71" s="63"/>
      <c r="I71" s="63"/>
      <c r="J71" s="63"/>
      <c r="K71" s="63"/>
      <c r="L71" s="63"/>
      <c r="M71" s="63"/>
      <c r="N71" s="63"/>
      <c r="O71" s="63"/>
      <c r="P71" s="63"/>
      <c r="Q71" s="63"/>
      <c r="R71" s="63"/>
      <c r="S71" s="63"/>
      <c r="T71" s="63"/>
      <c r="U71" s="63"/>
      <c r="V71" s="63"/>
      <c r="W71" s="63"/>
      <c r="X71" s="63"/>
      <c r="Y71" s="63"/>
      <c r="Z71" s="63"/>
      <c r="AA71" s="63"/>
    </row>
    <row r="72" spans="1:27" ht="13">
      <c r="A72" s="63"/>
      <c r="B72" s="63"/>
      <c r="C72" s="63"/>
      <c r="D72" s="63"/>
      <c r="E72" s="64"/>
      <c r="F72" s="63"/>
      <c r="G72" s="63"/>
      <c r="H72" s="63"/>
      <c r="I72" s="63"/>
      <c r="J72" s="63"/>
      <c r="K72" s="63"/>
      <c r="L72" s="63"/>
      <c r="M72" s="63"/>
      <c r="N72" s="63"/>
      <c r="O72" s="63"/>
      <c r="P72" s="63"/>
      <c r="Q72" s="63"/>
      <c r="R72" s="63"/>
      <c r="S72" s="63"/>
      <c r="T72" s="63"/>
      <c r="U72" s="63"/>
      <c r="V72" s="63"/>
      <c r="W72" s="63"/>
      <c r="X72" s="63"/>
      <c r="Y72" s="63"/>
      <c r="Z72" s="63"/>
      <c r="AA72" s="63"/>
    </row>
    <row r="73" spans="1:27" ht="13">
      <c r="A73" s="63"/>
      <c r="B73" s="63"/>
      <c r="C73" s="63"/>
      <c r="D73" s="63"/>
      <c r="E73" s="64"/>
      <c r="F73" s="63"/>
      <c r="G73" s="63"/>
      <c r="H73" s="63"/>
      <c r="I73" s="63"/>
      <c r="J73" s="63"/>
      <c r="K73" s="63"/>
      <c r="L73" s="63"/>
      <c r="M73" s="63"/>
      <c r="N73" s="63"/>
      <c r="O73" s="63"/>
      <c r="P73" s="63"/>
      <c r="Q73" s="63"/>
      <c r="R73" s="63"/>
      <c r="S73" s="63"/>
      <c r="T73" s="63"/>
      <c r="U73" s="63"/>
      <c r="V73" s="63"/>
      <c r="W73" s="63"/>
      <c r="X73" s="63"/>
      <c r="Y73" s="63"/>
      <c r="Z73" s="63"/>
      <c r="AA73" s="63"/>
    </row>
    <row r="74" spans="1:27" ht="13">
      <c r="A74" s="63"/>
      <c r="B74" s="63"/>
      <c r="C74" s="63"/>
      <c r="D74" s="63"/>
      <c r="E74" s="64"/>
      <c r="F74" s="63"/>
      <c r="G74" s="63"/>
      <c r="H74" s="63"/>
      <c r="I74" s="63"/>
      <c r="J74" s="63"/>
      <c r="K74" s="63"/>
      <c r="L74" s="63"/>
      <c r="M74" s="63"/>
      <c r="N74" s="63"/>
      <c r="O74" s="63"/>
      <c r="P74" s="63"/>
      <c r="Q74" s="63"/>
      <c r="R74" s="63"/>
      <c r="S74" s="63"/>
      <c r="T74" s="63"/>
      <c r="U74" s="63"/>
      <c r="V74" s="63"/>
      <c r="W74" s="63"/>
      <c r="X74" s="63"/>
      <c r="Y74" s="63"/>
      <c r="Z74" s="63"/>
      <c r="AA74" s="63"/>
    </row>
    <row r="75" spans="1:27" ht="13">
      <c r="A75" s="63"/>
      <c r="B75" s="63"/>
      <c r="C75" s="63"/>
      <c r="D75" s="63"/>
      <c r="E75" s="64"/>
      <c r="F75" s="63"/>
      <c r="G75" s="63"/>
      <c r="H75" s="63"/>
      <c r="I75" s="63"/>
      <c r="J75" s="63"/>
      <c r="K75" s="63"/>
      <c r="L75" s="63"/>
      <c r="M75" s="63"/>
      <c r="N75" s="63"/>
      <c r="O75" s="63"/>
      <c r="P75" s="63"/>
      <c r="Q75" s="63"/>
      <c r="R75" s="63"/>
      <c r="S75" s="63"/>
      <c r="T75" s="63"/>
      <c r="U75" s="63"/>
      <c r="V75" s="63"/>
      <c r="W75" s="63"/>
      <c r="X75" s="63"/>
      <c r="Y75" s="63"/>
      <c r="Z75" s="63"/>
      <c r="AA75" s="63"/>
    </row>
    <row r="76" spans="1:27" ht="13">
      <c r="A76" s="63"/>
      <c r="B76" s="63"/>
      <c r="C76" s="63"/>
      <c r="D76" s="63"/>
      <c r="E76" s="64"/>
      <c r="F76" s="63"/>
      <c r="G76" s="63"/>
      <c r="H76" s="63"/>
      <c r="I76" s="63"/>
      <c r="J76" s="63"/>
      <c r="K76" s="63"/>
      <c r="L76" s="63"/>
      <c r="M76" s="63"/>
      <c r="N76" s="63"/>
      <c r="O76" s="63"/>
      <c r="P76" s="63"/>
      <c r="Q76" s="63"/>
      <c r="R76" s="63"/>
      <c r="S76" s="63"/>
      <c r="T76" s="63"/>
      <c r="U76" s="63"/>
      <c r="V76" s="63"/>
      <c r="W76" s="63"/>
      <c r="X76" s="63"/>
      <c r="Y76" s="63"/>
      <c r="Z76" s="63"/>
      <c r="AA76" s="63"/>
    </row>
    <row r="77" spans="1:27" ht="13">
      <c r="A77" s="63"/>
      <c r="B77" s="63"/>
      <c r="C77" s="63"/>
      <c r="D77" s="63"/>
      <c r="E77" s="64"/>
      <c r="F77" s="63"/>
      <c r="G77" s="63"/>
      <c r="H77" s="63"/>
      <c r="I77" s="63"/>
      <c r="J77" s="63"/>
      <c r="K77" s="63"/>
      <c r="L77" s="63"/>
      <c r="M77" s="63"/>
      <c r="N77" s="63"/>
      <c r="O77" s="63"/>
      <c r="P77" s="63"/>
      <c r="Q77" s="63"/>
      <c r="R77" s="63"/>
      <c r="S77" s="63"/>
      <c r="T77" s="63"/>
      <c r="U77" s="63"/>
      <c r="V77" s="63"/>
      <c r="W77" s="63"/>
      <c r="X77" s="63"/>
      <c r="Y77" s="63"/>
      <c r="Z77" s="63"/>
      <c r="AA77" s="63"/>
    </row>
    <row r="78" spans="1:27" ht="13">
      <c r="A78" s="63"/>
      <c r="B78" s="63"/>
      <c r="C78" s="63"/>
      <c r="D78" s="63"/>
      <c r="E78" s="64"/>
      <c r="F78" s="63"/>
      <c r="G78" s="63"/>
      <c r="H78" s="63"/>
      <c r="I78" s="63"/>
      <c r="J78" s="63"/>
      <c r="K78" s="63"/>
      <c r="L78" s="63"/>
      <c r="M78" s="63"/>
      <c r="N78" s="63"/>
      <c r="O78" s="63"/>
      <c r="P78" s="63"/>
      <c r="Q78" s="63"/>
      <c r="R78" s="63"/>
      <c r="S78" s="63"/>
      <c r="T78" s="63"/>
      <c r="U78" s="63"/>
      <c r="V78" s="63"/>
      <c r="W78" s="63"/>
      <c r="X78" s="63"/>
      <c r="Y78" s="63"/>
      <c r="Z78" s="63"/>
      <c r="AA78" s="63"/>
    </row>
    <row r="79" spans="1:27" ht="13">
      <c r="A79" s="63"/>
      <c r="B79" s="63"/>
      <c r="C79" s="63"/>
      <c r="D79" s="63"/>
      <c r="E79" s="64"/>
      <c r="F79" s="63"/>
      <c r="G79" s="63"/>
      <c r="H79" s="63"/>
      <c r="I79" s="63"/>
      <c r="J79" s="63"/>
      <c r="K79" s="63"/>
      <c r="L79" s="63"/>
      <c r="M79" s="63"/>
      <c r="N79" s="63"/>
      <c r="O79" s="63"/>
      <c r="P79" s="63"/>
      <c r="Q79" s="63"/>
      <c r="R79" s="63"/>
      <c r="S79" s="63"/>
      <c r="T79" s="63"/>
      <c r="U79" s="63"/>
      <c r="V79" s="63"/>
      <c r="W79" s="63"/>
      <c r="X79" s="63"/>
      <c r="Y79" s="63"/>
      <c r="Z79" s="63"/>
      <c r="AA79" s="63"/>
    </row>
    <row r="80" spans="1:27" ht="13">
      <c r="A80" s="63"/>
      <c r="B80" s="63"/>
      <c r="C80" s="63"/>
      <c r="D80" s="63"/>
      <c r="E80" s="64"/>
      <c r="F80" s="63"/>
      <c r="G80" s="63"/>
      <c r="H80" s="63"/>
      <c r="I80" s="63"/>
      <c r="J80" s="63"/>
      <c r="K80" s="63"/>
      <c r="L80" s="63"/>
      <c r="M80" s="63"/>
      <c r="N80" s="63"/>
      <c r="O80" s="63"/>
      <c r="P80" s="63"/>
      <c r="Q80" s="63"/>
      <c r="R80" s="63"/>
      <c r="S80" s="63"/>
      <c r="T80" s="63"/>
      <c r="U80" s="63"/>
      <c r="V80" s="63"/>
      <c r="W80" s="63"/>
      <c r="X80" s="63"/>
      <c r="Y80" s="63"/>
      <c r="Z80" s="63"/>
      <c r="AA80" s="63"/>
    </row>
    <row r="81" spans="1:27" ht="13">
      <c r="A81" s="63"/>
      <c r="B81" s="63"/>
      <c r="C81" s="63"/>
      <c r="D81" s="63"/>
      <c r="E81" s="64"/>
      <c r="F81" s="63"/>
      <c r="G81" s="63"/>
      <c r="H81" s="63"/>
      <c r="I81" s="63"/>
      <c r="J81" s="63"/>
      <c r="K81" s="63"/>
      <c r="L81" s="63"/>
      <c r="M81" s="63"/>
      <c r="N81" s="63"/>
      <c r="O81" s="63"/>
      <c r="P81" s="63"/>
      <c r="Q81" s="63"/>
      <c r="R81" s="63"/>
      <c r="S81" s="63"/>
      <c r="T81" s="63"/>
      <c r="U81" s="63"/>
      <c r="V81" s="63"/>
      <c r="W81" s="63"/>
      <c r="X81" s="63"/>
      <c r="Y81" s="63"/>
      <c r="Z81" s="63"/>
      <c r="AA81" s="63"/>
    </row>
    <row r="82" spans="1:27" ht="13">
      <c r="A82" s="63"/>
      <c r="B82" s="63"/>
      <c r="C82" s="63"/>
      <c r="D82" s="63"/>
      <c r="E82" s="64"/>
      <c r="F82" s="63"/>
      <c r="G82" s="63"/>
      <c r="H82" s="63"/>
      <c r="I82" s="63"/>
      <c r="J82" s="63"/>
      <c r="K82" s="63"/>
      <c r="L82" s="63"/>
      <c r="M82" s="63"/>
      <c r="N82" s="63"/>
      <c r="O82" s="63"/>
      <c r="P82" s="63"/>
      <c r="Q82" s="63"/>
      <c r="R82" s="63"/>
      <c r="S82" s="63"/>
      <c r="T82" s="63"/>
      <c r="U82" s="63"/>
      <c r="V82" s="63"/>
      <c r="W82" s="63"/>
      <c r="X82" s="63"/>
      <c r="Y82" s="63"/>
      <c r="Z82" s="63"/>
      <c r="AA82" s="63"/>
    </row>
    <row r="83" spans="1:27" ht="13">
      <c r="A83" s="63"/>
      <c r="B83" s="63"/>
      <c r="C83" s="63"/>
      <c r="D83" s="63"/>
      <c r="E83" s="64"/>
      <c r="F83" s="63"/>
      <c r="G83" s="63"/>
      <c r="H83" s="63"/>
      <c r="I83" s="63"/>
      <c r="J83" s="63"/>
      <c r="K83" s="63"/>
      <c r="L83" s="63"/>
      <c r="M83" s="63"/>
      <c r="N83" s="63"/>
      <c r="O83" s="63"/>
      <c r="P83" s="63"/>
      <c r="Q83" s="63"/>
      <c r="R83" s="63"/>
      <c r="S83" s="63"/>
      <c r="T83" s="63"/>
      <c r="U83" s="63"/>
      <c r="V83" s="63"/>
      <c r="W83" s="63"/>
      <c r="X83" s="63"/>
      <c r="Y83" s="63"/>
      <c r="Z83" s="63"/>
      <c r="AA83" s="63"/>
    </row>
    <row r="84" spans="1:27" ht="13">
      <c r="A84" s="63"/>
      <c r="B84" s="63"/>
      <c r="C84" s="63"/>
      <c r="D84" s="63"/>
      <c r="E84" s="64"/>
      <c r="F84" s="63"/>
      <c r="G84" s="63"/>
      <c r="H84" s="63"/>
      <c r="I84" s="63"/>
      <c r="J84" s="63"/>
      <c r="K84" s="63"/>
      <c r="L84" s="63"/>
      <c r="M84" s="63"/>
      <c r="N84" s="63"/>
      <c r="O84" s="63"/>
      <c r="P84" s="63"/>
      <c r="Q84" s="63"/>
      <c r="R84" s="63"/>
      <c r="S84" s="63"/>
      <c r="T84" s="63"/>
      <c r="U84" s="63"/>
      <c r="V84" s="63"/>
      <c r="W84" s="63"/>
      <c r="X84" s="63"/>
      <c r="Y84" s="63"/>
      <c r="Z84" s="63"/>
      <c r="AA84" s="63"/>
    </row>
    <row r="85" spans="1:27" ht="13">
      <c r="A85" s="63"/>
      <c r="B85" s="63"/>
      <c r="C85" s="63"/>
      <c r="D85" s="63"/>
      <c r="E85" s="64"/>
      <c r="F85" s="63"/>
      <c r="G85" s="63"/>
      <c r="H85" s="63"/>
      <c r="I85" s="63"/>
      <c r="J85" s="63"/>
      <c r="K85" s="63"/>
      <c r="L85" s="63"/>
      <c r="M85" s="63"/>
      <c r="N85" s="63"/>
      <c r="O85" s="63"/>
      <c r="P85" s="63"/>
      <c r="Q85" s="63"/>
      <c r="R85" s="63"/>
      <c r="S85" s="63"/>
      <c r="T85" s="63"/>
      <c r="U85" s="63"/>
      <c r="V85" s="63"/>
      <c r="W85" s="63"/>
      <c r="X85" s="63"/>
      <c r="Y85" s="63"/>
      <c r="Z85" s="63"/>
      <c r="AA85" s="63"/>
    </row>
    <row r="86" spans="1:27" ht="13">
      <c r="A86" s="63"/>
      <c r="B86" s="63"/>
      <c r="C86" s="63"/>
      <c r="D86" s="63"/>
      <c r="E86" s="64"/>
      <c r="F86" s="63"/>
      <c r="G86" s="63"/>
      <c r="H86" s="63"/>
      <c r="I86" s="63"/>
      <c r="J86" s="63"/>
      <c r="K86" s="63"/>
      <c r="L86" s="63"/>
      <c r="M86" s="63"/>
      <c r="N86" s="63"/>
      <c r="O86" s="63"/>
      <c r="P86" s="63"/>
      <c r="Q86" s="63"/>
      <c r="R86" s="63"/>
      <c r="S86" s="63"/>
      <c r="T86" s="63"/>
      <c r="U86" s="63"/>
      <c r="V86" s="63"/>
      <c r="W86" s="63"/>
      <c r="X86" s="63"/>
      <c r="Y86" s="63"/>
      <c r="Z86" s="63"/>
      <c r="AA86" s="63"/>
    </row>
    <row r="87" spans="1:27" ht="13">
      <c r="A87" s="63"/>
      <c r="B87" s="63"/>
      <c r="C87" s="63"/>
      <c r="D87" s="63"/>
      <c r="E87" s="64"/>
      <c r="F87" s="63"/>
      <c r="G87" s="63"/>
      <c r="H87" s="63"/>
      <c r="I87" s="63"/>
      <c r="J87" s="63"/>
      <c r="K87" s="63"/>
      <c r="L87" s="63"/>
      <c r="M87" s="63"/>
      <c r="N87" s="63"/>
      <c r="O87" s="63"/>
      <c r="P87" s="63"/>
      <c r="Q87" s="63"/>
      <c r="R87" s="63"/>
      <c r="S87" s="63"/>
      <c r="T87" s="63"/>
      <c r="U87" s="63"/>
      <c r="V87" s="63"/>
      <c r="W87" s="63"/>
      <c r="X87" s="63"/>
      <c r="Y87" s="63"/>
      <c r="Z87" s="63"/>
      <c r="AA87" s="63"/>
    </row>
    <row r="88" spans="1:27" ht="13">
      <c r="A88" s="63"/>
      <c r="B88" s="63"/>
      <c r="C88" s="63"/>
      <c r="D88" s="63"/>
      <c r="E88" s="64"/>
      <c r="F88" s="63"/>
      <c r="G88" s="63"/>
      <c r="H88" s="63"/>
      <c r="I88" s="63"/>
      <c r="J88" s="63"/>
      <c r="K88" s="63"/>
      <c r="L88" s="63"/>
      <c r="M88" s="63"/>
      <c r="N88" s="63"/>
      <c r="O88" s="63"/>
      <c r="P88" s="63"/>
      <c r="Q88" s="63"/>
      <c r="R88" s="63"/>
      <c r="S88" s="63"/>
      <c r="T88" s="63"/>
      <c r="U88" s="63"/>
      <c r="V88" s="63"/>
      <c r="W88" s="63"/>
      <c r="X88" s="63"/>
      <c r="Y88" s="63"/>
      <c r="Z88" s="63"/>
      <c r="AA88" s="63"/>
    </row>
    <row r="89" spans="1:27" ht="13">
      <c r="A89" s="63"/>
      <c r="B89" s="63"/>
      <c r="C89" s="63"/>
      <c r="D89" s="63"/>
      <c r="E89" s="64"/>
      <c r="F89" s="63"/>
      <c r="G89" s="63"/>
      <c r="H89" s="63"/>
      <c r="I89" s="63"/>
      <c r="J89" s="63"/>
      <c r="K89" s="63"/>
      <c r="L89" s="63"/>
      <c r="M89" s="63"/>
      <c r="N89" s="63"/>
      <c r="O89" s="63"/>
      <c r="P89" s="63"/>
      <c r="Q89" s="63"/>
      <c r="R89" s="63"/>
      <c r="S89" s="63"/>
      <c r="T89" s="63"/>
      <c r="U89" s="63"/>
      <c r="V89" s="63"/>
      <c r="W89" s="63"/>
      <c r="X89" s="63"/>
      <c r="Y89" s="63"/>
      <c r="Z89" s="63"/>
      <c r="AA89" s="63"/>
    </row>
    <row r="90" spans="1:27" ht="13">
      <c r="A90" s="63"/>
      <c r="B90" s="63"/>
      <c r="C90" s="63"/>
      <c r="D90" s="63"/>
      <c r="E90" s="64"/>
      <c r="F90" s="63"/>
      <c r="G90" s="63"/>
      <c r="H90" s="63"/>
      <c r="I90" s="63"/>
      <c r="J90" s="63"/>
      <c r="K90" s="63"/>
      <c r="L90" s="63"/>
      <c r="M90" s="63"/>
      <c r="N90" s="63"/>
      <c r="O90" s="63"/>
      <c r="P90" s="63"/>
      <c r="Q90" s="63"/>
      <c r="R90" s="63"/>
      <c r="S90" s="63"/>
      <c r="T90" s="63"/>
      <c r="U90" s="63"/>
      <c r="V90" s="63"/>
      <c r="W90" s="63"/>
      <c r="X90" s="63"/>
      <c r="Y90" s="63"/>
      <c r="Z90" s="63"/>
      <c r="AA90" s="63"/>
    </row>
    <row r="91" spans="1:27" ht="13">
      <c r="A91" s="63"/>
      <c r="B91" s="63"/>
      <c r="C91" s="63"/>
      <c r="D91" s="63"/>
      <c r="E91" s="64"/>
      <c r="F91" s="63"/>
      <c r="G91" s="63"/>
      <c r="H91" s="63"/>
      <c r="I91" s="63"/>
      <c r="J91" s="63"/>
      <c r="K91" s="63"/>
      <c r="L91" s="63"/>
      <c r="M91" s="63"/>
      <c r="N91" s="63"/>
      <c r="O91" s="63"/>
      <c r="P91" s="63"/>
      <c r="Q91" s="63"/>
      <c r="R91" s="63"/>
      <c r="S91" s="63"/>
      <c r="T91" s="63"/>
      <c r="U91" s="63"/>
      <c r="V91" s="63"/>
      <c r="W91" s="63"/>
      <c r="X91" s="63"/>
      <c r="Y91" s="63"/>
      <c r="Z91" s="63"/>
      <c r="AA91" s="63"/>
    </row>
    <row r="92" spans="1:27" ht="13">
      <c r="A92" s="63"/>
      <c r="B92" s="63"/>
      <c r="C92" s="63"/>
      <c r="D92" s="63"/>
      <c r="E92" s="64"/>
      <c r="F92" s="63"/>
      <c r="G92" s="63"/>
      <c r="H92" s="63"/>
      <c r="I92" s="63"/>
      <c r="J92" s="63"/>
      <c r="K92" s="63"/>
      <c r="L92" s="63"/>
      <c r="M92" s="63"/>
      <c r="N92" s="63"/>
      <c r="O92" s="63"/>
      <c r="P92" s="63"/>
      <c r="Q92" s="63"/>
      <c r="R92" s="63"/>
      <c r="S92" s="63"/>
      <c r="T92" s="63"/>
      <c r="U92" s="63"/>
      <c r="V92" s="63"/>
      <c r="W92" s="63"/>
      <c r="X92" s="63"/>
      <c r="Y92" s="63"/>
      <c r="Z92" s="63"/>
      <c r="AA92" s="63"/>
    </row>
    <row r="93" spans="1:27" ht="13">
      <c r="A93" s="63"/>
      <c r="B93" s="63"/>
      <c r="C93" s="63"/>
      <c r="D93" s="63"/>
      <c r="E93" s="64"/>
      <c r="F93" s="63"/>
      <c r="G93" s="63"/>
      <c r="H93" s="63"/>
      <c r="I93" s="63"/>
      <c r="J93" s="63"/>
      <c r="K93" s="63"/>
      <c r="L93" s="63"/>
      <c r="M93" s="63"/>
      <c r="N93" s="63"/>
      <c r="O93" s="63"/>
      <c r="P93" s="63"/>
      <c r="Q93" s="63"/>
      <c r="R93" s="63"/>
      <c r="S93" s="63"/>
      <c r="T93" s="63"/>
      <c r="U93" s="63"/>
      <c r="V93" s="63"/>
      <c r="W93" s="63"/>
      <c r="X93" s="63"/>
      <c r="Y93" s="63"/>
      <c r="Z93" s="63"/>
      <c r="AA93" s="63"/>
    </row>
    <row r="94" spans="1:27" ht="13">
      <c r="A94" s="63"/>
      <c r="B94" s="63"/>
      <c r="C94" s="63"/>
      <c r="D94" s="63"/>
      <c r="E94" s="64"/>
      <c r="F94" s="63"/>
      <c r="G94" s="63"/>
      <c r="H94" s="63"/>
      <c r="I94" s="63"/>
      <c r="J94" s="63"/>
      <c r="K94" s="63"/>
      <c r="L94" s="63"/>
      <c r="M94" s="63"/>
      <c r="N94" s="63"/>
      <c r="O94" s="63"/>
      <c r="P94" s="63"/>
      <c r="Q94" s="63"/>
      <c r="R94" s="63"/>
      <c r="S94" s="63"/>
      <c r="T94" s="63"/>
      <c r="U94" s="63"/>
      <c r="V94" s="63"/>
      <c r="W94" s="63"/>
      <c r="X94" s="63"/>
      <c r="Y94" s="63"/>
      <c r="Z94" s="63"/>
      <c r="AA94" s="63"/>
    </row>
    <row r="95" spans="1:27" ht="13">
      <c r="A95" s="63"/>
      <c r="B95" s="63"/>
      <c r="C95" s="63"/>
      <c r="D95" s="63"/>
      <c r="E95" s="64"/>
      <c r="F95" s="63"/>
      <c r="G95" s="63"/>
      <c r="H95" s="63"/>
      <c r="I95" s="63"/>
      <c r="J95" s="63"/>
      <c r="K95" s="63"/>
      <c r="L95" s="63"/>
      <c r="M95" s="63"/>
      <c r="N95" s="63"/>
      <c r="O95" s="63"/>
      <c r="P95" s="63"/>
      <c r="Q95" s="63"/>
      <c r="R95" s="63"/>
      <c r="S95" s="63"/>
      <c r="T95" s="63"/>
      <c r="U95" s="63"/>
      <c r="V95" s="63"/>
      <c r="W95" s="63"/>
      <c r="X95" s="63"/>
      <c r="Y95" s="63"/>
      <c r="Z95" s="63"/>
      <c r="AA95" s="63"/>
    </row>
    <row r="96" spans="1:27" ht="13">
      <c r="A96" s="63"/>
      <c r="B96" s="63"/>
      <c r="C96" s="63"/>
      <c r="D96" s="63"/>
      <c r="E96" s="64"/>
      <c r="F96" s="63"/>
      <c r="G96" s="63"/>
      <c r="H96" s="63"/>
      <c r="I96" s="63"/>
      <c r="J96" s="63"/>
      <c r="K96" s="63"/>
      <c r="L96" s="63"/>
      <c r="M96" s="63"/>
      <c r="N96" s="63"/>
      <c r="O96" s="63"/>
      <c r="P96" s="63"/>
      <c r="Q96" s="63"/>
      <c r="R96" s="63"/>
      <c r="S96" s="63"/>
      <c r="T96" s="63"/>
      <c r="U96" s="63"/>
      <c r="V96" s="63"/>
      <c r="W96" s="63"/>
      <c r="X96" s="63"/>
      <c r="Y96" s="63"/>
      <c r="Z96" s="63"/>
      <c r="AA96" s="63"/>
    </row>
    <row r="97" spans="1:27" ht="13">
      <c r="A97" s="63"/>
      <c r="B97" s="63"/>
      <c r="C97" s="63"/>
      <c r="D97" s="63"/>
      <c r="E97" s="64"/>
      <c r="F97" s="63"/>
      <c r="G97" s="63"/>
      <c r="H97" s="63"/>
      <c r="I97" s="63"/>
      <c r="J97" s="63"/>
      <c r="K97" s="63"/>
      <c r="L97" s="63"/>
      <c r="M97" s="63"/>
      <c r="N97" s="63"/>
      <c r="O97" s="63"/>
      <c r="P97" s="63"/>
      <c r="Q97" s="63"/>
      <c r="R97" s="63"/>
      <c r="S97" s="63"/>
      <c r="T97" s="63"/>
      <c r="U97" s="63"/>
      <c r="V97" s="63"/>
      <c r="W97" s="63"/>
      <c r="X97" s="63"/>
      <c r="Y97" s="63"/>
      <c r="Z97" s="63"/>
      <c r="AA97" s="63"/>
    </row>
    <row r="98" spans="1:27" ht="13">
      <c r="A98" s="63"/>
      <c r="B98" s="63"/>
      <c r="C98" s="63"/>
      <c r="D98" s="63"/>
      <c r="E98" s="64"/>
      <c r="F98" s="63"/>
      <c r="G98" s="63"/>
      <c r="H98" s="63"/>
      <c r="I98" s="63"/>
      <c r="J98" s="63"/>
      <c r="K98" s="63"/>
      <c r="L98" s="63"/>
      <c r="M98" s="63"/>
      <c r="N98" s="63"/>
      <c r="O98" s="63"/>
      <c r="P98" s="63"/>
      <c r="Q98" s="63"/>
      <c r="R98" s="63"/>
      <c r="S98" s="63"/>
      <c r="T98" s="63"/>
      <c r="U98" s="63"/>
      <c r="V98" s="63"/>
      <c r="W98" s="63"/>
      <c r="X98" s="63"/>
      <c r="Y98" s="63"/>
      <c r="Z98" s="63"/>
      <c r="AA98" s="63"/>
    </row>
    <row r="99" spans="1:27" ht="13">
      <c r="A99" s="63"/>
      <c r="B99" s="63"/>
      <c r="C99" s="63"/>
      <c r="D99" s="63"/>
      <c r="E99" s="64"/>
      <c r="F99" s="63"/>
      <c r="G99" s="63"/>
      <c r="H99" s="63"/>
      <c r="I99" s="63"/>
      <c r="J99" s="63"/>
      <c r="K99" s="63"/>
      <c r="L99" s="63"/>
      <c r="M99" s="63"/>
      <c r="N99" s="63"/>
      <c r="O99" s="63"/>
      <c r="P99" s="63"/>
      <c r="Q99" s="63"/>
      <c r="R99" s="63"/>
      <c r="S99" s="63"/>
      <c r="T99" s="63"/>
      <c r="U99" s="63"/>
      <c r="V99" s="63"/>
      <c r="W99" s="63"/>
      <c r="X99" s="63"/>
      <c r="Y99" s="63"/>
      <c r="Z99" s="63"/>
      <c r="AA99" s="63"/>
    </row>
    <row r="100" spans="1:27" ht="13">
      <c r="A100" s="63"/>
      <c r="B100" s="63"/>
      <c r="C100" s="63"/>
      <c r="D100" s="63"/>
      <c r="E100" s="64"/>
      <c r="F100" s="63"/>
      <c r="G100" s="63"/>
      <c r="H100" s="63"/>
      <c r="I100" s="63"/>
      <c r="J100" s="63"/>
      <c r="K100" s="63"/>
      <c r="L100" s="63"/>
      <c r="M100" s="63"/>
      <c r="N100" s="63"/>
      <c r="O100" s="63"/>
      <c r="P100" s="63"/>
      <c r="Q100" s="63"/>
      <c r="R100" s="63"/>
      <c r="S100" s="63"/>
      <c r="T100" s="63"/>
      <c r="U100" s="63"/>
      <c r="V100" s="63"/>
      <c r="W100" s="63"/>
      <c r="X100" s="63"/>
      <c r="Y100" s="63"/>
      <c r="Z100" s="63"/>
      <c r="AA100" s="63"/>
    </row>
    <row r="101" spans="1:27" ht="13">
      <c r="A101" s="63"/>
      <c r="B101" s="63"/>
      <c r="C101" s="63"/>
      <c r="D101" s="63"/>
      <c r="E101" s="64"/>
      <c r="F101" s="63"/>
      <c r="G101" s="63"/>
      <c r="H101" s="63"/>
      <c r="I101" s="63"/>
      <c r="J101" s="63"/>
      <c r="K101" s="63"/>
      <c r="L101" s="63"/>
      <c r="M101" s="63"/>
      <c r="N101" s="63"/>
      <c r="O101" s="63"/>
      <c r="P101" s="63"/>
      <c r="Q101" s="63"/>
      <c r="R101" s="63"/>
      <c r="S101" s="63"/>
      <c r="T101" s="63"/>
      <c r="U101" s="63"/>
      <c r="V101" s="63"/>
      <c r="W101" s="63"/>
      <c r="X101" s="63"/>
      <c r="Y101" s="63"/>
      <c r="Z101" s="63"/>
      <c r="AA101" s="63"/>
    </row>
    <row r="102" spans="1:27" ht="13">
      <c r="A102" s="63"/>
      <c r="B102" s="63"/>
      <c r="C102" s="63"/>
      <c r="D102" s="63"/>
      <c r="E102" s="64"/>
      <c r="F102" s="63"/>
      <c r="G102" s="63"/>
      <c r="H102" s="63"/>
      <c r="I102" s="63"/>
      <c r="J102" s="63"/>
      <c r="K102" s="63"/>
      <c r="L102" s="63"/>
      <c r="M102" s="63"/>
      <c r="N102" s="63"/>
      <c r="O102" s="63"/>
      <c r="P102" s="63"/>
      <c r="Q102" s="63"/>
      <c r="R102" s="63"/>
      <c r="S102" s="63"/>
      <c r="T102" s="63"/>
      <c r="U102" s="63"/>
      <c r="V102" s="63"/>
      <c r="W102" s="63"/>
      <c r="X102" s="63"/>
      <c r="Y102" s="63"/>
      <c r="Z102" s="63"/>
      <c r="AA102" s="63"/>
    </row>
    <row r="103" spans="1:27" ht="13">
      <c r="A103" s="63"/>
      <c r="B103" s="63"/>
      <c r="C103" s="63"/>
      <c r="D103" s="63"/>
      <c r="E103" s="64"/>
      <c r="F103" s="63"/>
      <c r="G103" s="63"/>
      <c r="H103" s="63"/>
      <c r="I103" s="63"/>
      <c r="J103" s="63"/>
      <c r="K103" s="63"/>
      <c r="L103" s="63"/>
      <c r="M103" s="63"/>
      <c r="N103" s="63"/>
      <c r="O103" s="63"/>
      <c r="P103" s="63"/>
      <c r="Q103" s="63"/>
      <c r="R103" s="63"/>
      <c r="S103" s="63"/>
      <c r="T103" s="63"/>
      <c r="U103" s="63"/>
      <c r="V103" s="63"/>
      <c r="W103" s="63"/>
      <c r="X103" s="63"/>
      <c r="Y103" s="63"/>
      <c r="Z103" s="63"/>
      <c r="AA103" s="63"/>
    </row>
    <row r="104" spans="1:27" ht="13">
      <c r="A104" s="63"/>
      <c r="B104" s="63"/>
      <c r="C104" s="63"/>
      <c r="D104" s="63"/>
      <c r="E104" s="64"/>
      <c r="F104" s="63"/>
      <c r="G104" s="63"/>
      <c r="H104" s="63"/>
      <c r="I104" s="63"/>
      <c r="J104" s="63"/>
      <c r="K104" s="63"/>
      <c r="L104" s="63"/>
      <c r="M104" s="63"/>
      <c r="N104" s="63"/>
      <c r="O104" s="63"/>
      <c r="P104" s="63"/>
      <c r="Q104" s="63"/>
      <c r="R104" s="63"/>
      <c r="S104" s="63"/>
      <c r="T104" s="63"/>
      <c r="U104" s="63"/>
      <c r="V104" s="63"/>
      <c r="W104" s="63"/>
      <c r="X104" s="63"/>
      <c r="Y104" s="63"/>
      <c r="Z104" s="63"/>
      <c r="AA104" s="63"/>
    </row>
    <row r="105" spans="1:27" ht="13">
      <c r="A105" s="63"/>
      <c r="B105" s="63"/>
      <c r="C105" s="63"/>
      <c r="D105" s="63"/>
      <c r="E105" s="64"/>
      <c r="F105" s="63"/>
      <c r="G105" s="63"/>
      <c r="H105" s="63"/>
      <c r="I105" s="63"/>
      <c r="J105" s="63"/>
      <c r="K105" s="63"/>
      <c r="L105" s="63"/>
      <c r="M105" s="63"/>
      <c r="N105" s="63"/>
      <c r="O105" s="63"/>
      <c r="P105" s="63"/>
      <c r="Q105" s="63"/>
      <c r="R105" s="63"/>
      <c r="S105" s="63"/>
      <c r="T105" s="63"/>
      <c r="U105" s="63"/>
      <c r="V105" s="63"/>
      <c r="W105" s="63"/>
      <c r="X105" s="63"/>
      <c r="Y105" s="63"/>
      <c r="Z105" s="63"/>
      <c r="AA105" s="63"/>
    </row>
    <row r="106" spans="1:27" ht="13">
      <c r="A106" s="63"/>
      <c r="B106" s="63"/>
      <c r="C106" s="63"/>
      <c r="D106" s="63"/>
      <c r="E106" s="64"/>
      <c r="F106" s="63"/>
      <c r="G106" s="63"/>
      <c r="H106" s="63"/>
      <c r="I106" s="63"/>
      <c r="J106" s="63"/>
      <c r="K106" s="63"/>
      <c r="L106" s="63"/>
      <c r="M106" s="63"/>
      <c r="N106" s="63"/>
      <c r="O106" s="63"/>
      <c r="P106" s="63"/>
      <c r="Q106" s="63"/>
      <c r="R106" s="63"/>
      <c r="S106" s="63"/>
      <c r="T106" s="63"/>
      <c r="U106" s="63"/>
      <c r="V106" s="63"/>
      <c r="W106" s="63"/>
      <c r="X106" s="63"/>
      <c r="Y106" s="63"/>
      <c r="Z106" s="63"/>
      <c r="AA106" s="63"/>
    </row>
    <row r="107" spans="1:27" ht="13">
      <c r="A107" s="63"/>
      <c r="B107" s="63"/>
      <c r="C107" s="63"/>
      <c r="D107" s="63"/>
      <c r="E107" s="64"/>
      <c r="F107" s="63"/>
      <c r="G107" s="63"/>
      <c r="H107" s="63"/>
      <c r="I107" s="63"/>
      <c r="J107" s="63"/>
      <c r="K107" s="63"/>
      <c r="L107" s="63"/>
      <c r="M107" s="63"/>
      <c r="N107" s="63"/>
      <c r="O107" s="63"/>
      <c r="P107" s="63"/>
      <c r="Q107" s="63"/>
      <c r="R107" s="63"/>
      <c r="S107" s="63"/>
      <c r="T107" s="63"/>
      <c r="U107" s="63"/>
      <c r="V107" s="63"/>
      <c r="W107" s="63"/>
      <c r="X107" s="63"/>
      <c r="Y107" s="63"/>
      <c r="Z107" s="63"/>
      <c r="AA107" s="63"/>
    </row>
    <row r="108" spans="1:27" ht="13">
      <c r="A108" s="63"/>
      <c r="B108" s="63"/>
      <c r="C108" s="63"/>
      <c r="D108" s="63"/>
      <c r="E108" s="64"/>
      <c r="F108" s="63"/>
      <c r="G108" s="63"/>
      <c r="H108" s="63"/>
      <c r="I108" s="63"/>
      <c r="J108" s="63"/>
      <c r="K108" s="63"/>
      <c r="L108" s="63"/>
      <c r="M108" s="63"/>
      <c r="N108" s="63"/>
      <c r="O108" s="63"/>
      <c r="P108" s="63"/>
      <c r="Q108" s="63"/>
      <c r="R108" s="63"/>
      <c r="S108" s="63"/>
      <c r="T108" s="63"/>
      <c r="U108" s="63"/>
      <c r="V108" s="63"/>
      <c r="W108" s="63"/>
      <c r="X108" s="63"/>
      <c r="Y108" s="63"/>
      <c r="Z108" s="63"/>
      <c r="AA108" s="63"/>
    </row>
    <row r="109" spans="1:27" ht="13">
      <c r="A109" s="63"/>
      <c r="B109" s="63"/>
      <c r="C109" s="63"/>
      <c r="D109" s="63"/>
      <c r="E109" s="64"/>
      <c r="F109" s="63"/>
      <c r="G109" s="63"/>
      <c r="H109" s="63"/>
      <c r="I109" s="63"/>
      <c r="J109" s="63"/>
      <c r="K109" s="63"/>
      <c r="L109" s="63"/>
      <c r="M109" s="63"/>
      <c r="N109" s="63"/>
      <c r="O109" s="63"/>
      <c r="P109" s="63"/>
      <c r="Q109" s="63"/>
      <c r="R109" s="63"/>
      <c r="S109" s="63"/>
      <c r="T109" s="63"/>
      <c r="U109" s="63"/>
      <c r="V109" s="63"/>
      <c r="W109" s="63"/>
      <c r="X109" s="63"/>
      <c r="Y109" s="63"/>
      <c r="Z109" s="63"/>
      <c r="AA109" s="63"/>
    </row>
    <row r="110" spans="1:27" ht="13">
      <c r="A110" s="63"/>
      <c r="B110" s="63"/>
      <c r="C110" s="63"/>
      <c r="D110" s="63"/>
      <c r="E110" s="64"/>
      <c r="F110" s="63"/>
      <c r="G110" s="63"/>
      <c r="H110" s="63"/>
      <c r="I110" s="63"/>
      <c r="J110" s="63"/>
      <c r="K110" s="63"/>
      <c r="L110" s="63"/>
      <c r="M110" s="63"/>
      <c r="N110" s="63"/>
      <c r="O110" s="63"/>
      <c r="P110" s="63"/>
      <c r="Q110" s="63"/>
      <c r="R110" s="63"/>
      <c r="S110" s="63"/>
      <c r="T110" s="63"/>
      <c r="U110" s="63"/>
      <c r="V110" s="63"/>
      <c r="W110" s="63"/>
      <c r="X110" s="63"/>
      <c r="Y110" s="63"/>
      <c r="Z110" s="63"/>
      <c r="AA110" s="63"/>
    </row>
    <row r="111" spans="1:27" ht="13">
      <c r="A111" s="63"/>
      <c r="B111" s="63"/>
      <c r="C111" s="63"/>
      <c r="D111" s="63"/>
      <c r="E111" s="64"/>
      <c r="F111" s="63"/>
      <c r="G111" s="63"/>
      <c r="H111" s="63"/>
      <c r="I111" s="63"/>
      <c r="J111" s="63"/>
      <c r="K111" s="63"/>
      <c r="L111" s="63"/>
      <c r="M111" s="63"/>
      <c r="N111" s="63"/>
      <c r="O111" s="63"/>
      <c r="P111" s="63"/>
      <c r="Q111" s="63"/>
      <c r="R111" s="63"/>
      <c r="S111" s="63"/>
      <c r="T111" s="63"/>
      <c r="U111" s="63"/>
      <c r="V111" s="63"/>
      <c r="W111" s="63"/>
      <c r="X111" s="63"/>
      <c r="Y111" s="63"/>
      <c r="Z111" s="63"/>
      <c r="AA111" s="63"/>
    </row>
    <row r="112" spans="1:27" ht="13">
      <c r="A112" s="63"/>
      <c r="B112" s="63"/>
      <c r="C112" s="63"/>
      <c r="D112" s="63"/>
      <c r="E112" s="64"/>
      <c r="F112" s="63"/>
      <c r="G112" s="63"/>
      <c r="H112" s="63"/>
      <c r="I112" s="63"/>
      <c r="J112" s="63"/>
      <c r="K112" s="63"/>
      <c r="L112" s="63"/>
      <c r="M112" s="63"/>
      <c r="N112" s="63"/>
      <c r="O112" s="63"/>
      <c r="P112" s="63"/>
      <c r="Q112" s="63"/>
      <c r="R112" s="63"/>
      <c r="S112" s="63"/>
      <c r="T112" s="63"/>
      <c r="U112" s="63"/>
      <c r="V112" s="63"/>
      <c r="W112" s="63"/>
      <c r="X112" s="63"/>
      <c r="Y112" s="63"/>
      <c r="Z112" s="63"/>
      <c r="AA112" s="63"/>
    </row>
    <row r="113" spans="1:27" ht="13">
      <c r="A113" s="63"/>
      <c r="B113" s="63"/>
      <c r="C113" s="63"/>
      <c r="D113" s="63"/>
      <c r="E113" s="64"/>
      <c r="F113" s="63"/>
      <c r="G113" s="63"/>
      <c r="H113" s="63"/>
      <c r="I113" s="63"/>
      <c r="J113" s="63"/>
      <c r="K113" s="63"/>
      <c r="L113" s="63"/>
      <c r="M113" s="63"/>
      <c r="N113" s="63"/>
      <c r="O113" s="63"/>
      <c r="P113" s="63"/>
      <c r="Q113" s="63"/>
      <c r="R113" s="63"/>
      <c r="S113" s="63"/>
      <c r="T113" s="63"/>
      <c r="U113" s="63"/>
      <c r="V113" s="63"/>
      <c r="W113" s="63"/>
      <c r="X113" s="63"/>
      <c r="Y113" s="63"/>
      <c r="Z113" s="63"/>
      <c r="AA113" s="63"/>
    </row>
    <row r="114" spans="1:27" ht="13">
      <c r="A114" s="63"/>
      <c r="B114" s="63"/>
      <c r="C114" s="63"/>
      <c r="D114" s="63"/>
      <c r="E114" s="64"/>
      <c r="F114" s="63"/>
      <c r="G114" s="63"/>
      <c r="H114" s="63"/>
      <c r="I114" s="63"/>
      <c r="J114" s="63"/>
      <c r="K114" s="63"/>
      <c r="L114" s="63"/>
      <c r="M114" s="63"/>
      <c r="N114" s="63"/>
      <c r="O114" s="63"/>
      <c r="P114" s="63"/>
      <c r="Q114" s="63"/>
      <c r="R114" s="63"/>
      <c r="S114" s="63"/>
      <c r="T114" s="63"/>
      <c r="U114" s="63"/>
      <c r="V114" s="63"/>
      <c r="W114" s="63"/>
      <c r="X114" s="63"/>
      <c r="Y114" s="63"/>
      <c r="Z114" s="63"/>
      <c r="AA114" s="63"/>
    </row>
    <row r="115" spans="1:27" ht="13">
      <c r="A115" s="63"/>
      <c r="B115" s="63"/>
      <c r="C115" s="63"/>
      <c r="D115" s="63"/>
      <c r="E115" s="64"/>
      <c r="F115" s="63"/>
      <c r="G115" s="63"/>
      <c r="H115" s="63"/>
      <c r="I115" s="63"/>
      <c r="J115" s="63"/>
      <c r="K115" s="63"/>
      <c r="L115" s="63"/>
      <c r="M115" s="63"/>
      <c r="N115" s="63"/>
      <c r="O115" s="63"/>
      <c r="P115" s="63"/>
      <c r="Q115" s="63"/>
      <c r="R115" s="63"/>
      <c r="S115" s="63"/>
      <c r="T115" s="63"/>
      <c r="U115" s="63"/>
      <c r="V115" s="63"/>
      <c r="W115" s="63"/>
      <c r="X115" s="63"/>
      <c r="Y115" s="63"/>
      <c r="Z115" s="63"/>
      <c r="AA115" s="63"/>
    </row>
    <row r="116" spans="1:27" ht="13">
      <c r="A116" s="63"/>
      <c r="B116" s="63"/>
      <c r="C116" s="63"/>
      <c r="D116" s="63"/>
      <c r="E116" s="64"/>
      <c r="F116" s="63"/>
      <c r="G116" s="63"/>
      <c r="H116" s="63"/>
      <c r="I116" s="63"/>
      <c r="J116" s="63"/>
      <c r="K116" s="63"/>
      <c r="L116" s="63"/>
      <c r="M116" s="63"/>
      <c r="N116" s="63"/>
      <c r="O116" s="63"/>
      <c r="P116" s="63"/>
      <c r="Q116" s="63"/>
      <c r="R116" s="63"/>
      <c r="S116" s="63"/>
      <c r="T116" s="63"/>
      <c r="U116" s="63"/>
      <c r="V116" s="63"/>
      <c r="W116" s="63"/>
      <c r="X116" s="63"/>
      <c r="Y116" s="63"/>
      <c r="Z116" s="63"/>
      <c r="AA116" s="63"/>
    </row>
    <row r="117" spans="1:27" ht="13">
      <c r="A117" s="63"/>
      <c r="B117" s="63"/>
      <c r="C117" s="63"/>
      <c r="D117" s="63"/>
      <c r="E117" s="64"/>
      <c r="F117" s="63"/>
      <c r="G117" s="63"/>
      <c r="H117" s="63"/>
      <c r="I117" s="63"/>
      <c r="J117" s="63"/>
      <c r="K117" s="63"/>
      <c r="L117" s="63"/>
      <c r="M117" s="63"/>
      <c r="N117" s="63"/>
      <c r="O117" s="63"/>
      <c r="P117" s="63"/>
      <c r="Q117" s="63"/>
      <c r="R117" s="63"/>
      <c r="S117" s="63"/>
      <c r="T117" s="63"/>
      <c r="U117" s="63"/>
      <c r="V117" s="63"/>
      <c r="W117" s="63"/>
      <c r="X117" s="63"/>
      <c r="Y117" s="63"/>
      <c r="Z117" s="63"/>
      <c r="AA117" s="63"/>
    </row>
    <row r="118" spans="1:27" ht="13">
      <c r="A118" s="63"/>
      <c r="B118" s="63"/>
      <c r="C118" s="63"/>
      <c r="D118" s="63"/>
      <c r="E118" s="64"/>
      <c r="F118" s="63"/>
      <c r="G118" s="63"/>
      <c r="H118" s="63"/>
      <c r="I118" s="63"/>
      <c r="J118" s="63"/>
      <c r="K118" s="63"/>
      <c r="L118" s="63"/>
      <c r="M118" s="63"/>
      <c r="N118" s="63"/>
      <c r="O118" s="63"/>
      <c r="P118" s="63"/>
      <c r="Q118" s="63"/>
      <c r="R118" s="63"/>
      <c r="S118" s="63"/>
      <c r="T118" s="63"/>
      <c r="U118" s="63"/>
      <c r="V118" s="63"/>
      <c r="W118" s="63"/>
      <c r="X118" s="63"/>
      <c r="Y118" s="63"/>
      <c r="Z118" s="63"/>
      <c r="AA118" s="63"/>
    </row>
    <row r="119" spans="1:27" ht="13">
      <c r="A119" s="63"/>
      <c r="B119" s="63"/>
      <c r="C119" s="63"/>
      <c r="D119" s="63"/>
      <c r="E119" s="64"/>
      <c r="F119" s="63"/>
      <c r="G119" s="63"/>
      <c r="H119" s="63"/>
      <c r="I119" s="63"/>
      <c r="J119" s="63"/>
      <c r="K119" s="63"/>
      <c r="L119" s="63"/>
      <c r="M119" s="63"/>
      <c r="N119" s="63"/>
      <c r="O119" s="63"/>
      <c r="P119" s="63"/>
      <c r="Q119" s="63"/>
      <c r="R119" s="63"/>
      <c r="S119" s="63"/>
      <c r="T119" s="63"/>
      <c r="U119" s="63"/>
      <c r="V119" s="63"/>
      <c r="W119" s="63"/>
      <c r="X119" s="63"/>
      <c r="Y119" s="63"/>
      <c r="Z119" s="63"/>
      <c r="AA119" s="63"/>
    </row>
    <row r="120" spans="1:27" ht="13">
      <c r="A120" s="63"/>
      <c r="B120" s="63"/>
      <c r="C120" s="63"/>
      <c r="D120" s="63"/>
      <c r="E120" s="64"/>
      <c r="F120" s="63"/>
      <c r="G120" s="63"/>
      <c r="H120" s="63"/>
      <c r="I120" s="63"/>
      <c r="J120" s="63"/>
      <c r="K120" s="63"/>
      <c r="L120" s="63"/>
      <c r="M120" s="63"/>
      <c r="N120" s="63"/>
      <c r="O120" s="63"/>
      <c r="P120" s="63"/>
      <c r="Q120" s="63"/>
      <c r="R120" s="63"/>
      <c r="S120" s="63"/>
      <c r="T120" s="63"/>
      <c r="U120" s="63"/>
      <c r="V120" s="63"/>
      <c r="W120" s="63"/>
      <c r="X120" s="63"/>
      <c r="Y120" s="63"/>
      <c r="Z120" s="63"/>
      <c r="AA120" s="63"/>
    </row>
    <row r="121" spans="1:27" ht="13">
      <c r="A121" s="63"/>
      <c r="B121" s="63"/>
      <c r="C121" s="63"/>
      <c r="D121" s="63"/>
      <c r="E121" s="64"/>
      <c r="F121" s="63"/>
      <c r="G121" s="63"/>
      <c r="H121" s="63"/>
      <c r="I121" s="63"/>
      <c r="J121" s="63"/>
      <c r="K121" s="63"/>
      <c r="L121" s="63"/>
      <c r="M121" s="63"/>
      <c r="N121" s="63"/>
      <c r="O121" s="63"/>
      <c r="P121" s="63"/>
      <c r="Q121" s="63"/>
      <c r="R121" s="63"/>
      <c r="S121" s="63"/>
      <c r="T121" s="63"/>
      <c r="U121" s="63"/>
      <c r="V121" s="63"/>
      <c r="W121" s="63"/>
      <c r="X121" s="63"/>
      <c r="Y121" s="63"/>
      <c r="Z121" s="63"/>
      <c r="AA121" s="63"/>
    </row>
    <row r="122" spans="1:27" ht="13">
      <c r="A122" s="63"/>
      <c r="B122" s="63"/>
      <c r="C122" s="63"/>
      <c r="D122" s="63"/>
      <c r="E122" s="64"/>
      <c r="F122" s="63"/>
      <c r="G122" s="63"/>
      <c r="H122" s="63"/>
      <c r="I122" s="63"/>
      <c r="J122" s="63"/>
      <c r="K122" s="63"/>
      <c r="L122" s="63"/>
      <c r="M122" s="63"/>
      <c r="N122" s="63"/>
      <c r="O122" s="63"/>
      <c r="P122" s="63"/>
      <c r="Q122" s="63"/>
      <c r="R122" s="63"/>
      <c r="S122" s="63"/>
      <c r="T122" s="63"/>
      <c r="U122" s="63"/>
      <c r="V122" s="63"/>
      <c r="W122" s="63"/>
      <c r="X122" s="63"/>
      <c r="Y122" s="63"/>
      <c r="Z122" s="63"/>
      <c r="AA122" s="63"/>
    </row>
    <row r="123" spans="1:27" ht="13">
      <c r="A123" s="63"/>
      <c r="B123" s="63"/>
      <c r="C123" s="63"/>
      <c r="D123" s="63"/>
      <c r="E123" s="64"/>
      <c r="F123" s="63"/>
      <c r="G123" s="63"/>
      <c r="H123" s="63"/>
      <c r="I123" s="63"/>
      <c r="J123" s="63"/>
      <c r="K123" s="63"/>
      <c r="L123" s="63"/>
      <c r="M123" s="63"/>
      <c r="N123" s="63"/>
      <c r="O123" s="63"/>
      <c r="P123" s="63"/>
      <c r="Q123" s="63"/>
      <c r="R123" s="63"/>
      <c r="S123" s="63"/>
      <c r="T123" s="63"/>
      <c r="U123" s="63"/>
      <c r="V123" s="63"/>
      <c r="W123" s="63"/>
      <c r="X123" s="63"/>
      <c r="Y123" s="63"/>
      <c r="Z123" s="63"/>
      <c r="AA123" s="63"/>
    </row>
    <row r="124" spans="1:27" ht="13">
      <c r="A124" s="63"/>
      <c r="B124" s="63"/>
      <c r="C124" s="63"/>
      <c r="D124" s="63"/>
      <c r="E124" s="64"/>
      <c r="F124" s="63"/>
      <c r="G124" s="63"/>
      <c r="H124" s="63"/>
      <c r="I124" s="63"/>
      <c r="J124" s="63"/>
      <c r="K124" s="63"/>
      <c r="L124" s="63"/>
      <c r="M124" s="63"/>
      <c r="N124" s="63"/>
      <c r="O124" s="63"/>
      <c r="P124" s="63"/>
      <c r="Q124" s="63"/>
      <c r="R124" s="63"/>
      <c r="S124" s="63"/>
      <c r="T124" s="63"/>
      <c r="U124" s="63"/>
      <c r="V124" s="63"/>
      <c r="W124" s="63"/>
      <c r="X124" s="63"/>
      <c r="Y124" s="63"/>
      <c r="Z124" s="63"/>
      <c r="AA124" s="63"/>
    </row>
    <row r="125" spans="1:27" ht="13">
      <c r="A125" s="63"/>
      <c r="B125" s="63"/>
      <c r="C125" s="63"/>
      <c r="D125" s="63"/>
      <c r="E125" s="64"/>
      <c r="F125" s="63"/>
      <c r="G125" s="63"/>
      <c r="H125" s="63"/>
      <c r="I125" s="63"/>
      <c r="J125" s="63"/>
      <c r="K125" s="63"/>
      <c r="L125" s="63"/>
      <c r="M125" s="63"/>
      <c r="N125" s="63"/>
      <c r="O125" s="63"/>
      <c r="P125" s="63"/>
      <c r="Q125" s="63"/>
      <c r="R125" s="63"/>
      <c r="S125" s="63"/>
      <c r="T125" s="63"/>
      <c r="U125" s="63"/>
      <c r="V125" s="63"/>
      <c r="W125" s="63"/>
      <c r="X125" s="63"/>
      <c r="Y125" s="63"/>
      <c r="Z125" s="63"/>
      <c r="AA125" s="63"/>
    </row>
    <row r="126" spans="1:27" ht="13">
      <c r="A126" s="63"/>
      <c r="B126" s="63"/>
      <c r="C126" s="63"/>
      <c r="D126" s="63"/>
      <c r="E126" s="64"/>
      <c r="F126" s="63"/>
      <c r="G126" s="63"/>
      <c r="H126" s="63"/>
      <c r="I126" s="63"/>
      <c r="J126" s="63"/>
      <c r="K126" s="63"/>
      <c r="L126" s="63"/>
      <c r="M126" s="63"/>
      <c r="N126" s="63"/>
      <c r="O126" s="63"/>
      <c r="P126" s="63"/>
      <c r="Q126" s="63"/>
      <c r="R126" s="63"/>
      <c r="S126" s="63"/>
      <c r="T126" s="63"/>
      <c r="U126" s="63"/>
      <c r="V126" s="63"/>
      <c r="W126" s="63"/>
      <c r="X126" s="63"/>
      <c r="Y126" s="63"/>
      <c r="Z126" s="63"/>
      <c r="AA126" s="63"/>
    </row>
    <row r="127" spans="1:27" ht="13">
      <c r="A127" s="63"/>
      <c r="B127" s="63"/>
      <c r="C127" s="63"/>
      <c r="D127" s="63"/>
      <c r="E127" s="64"/>
      <c r="F127" s="63"/>
      <c r="G127" s="63"/>
      <c r="H127" s="63"/>
      <c r="I127" s="63"/>
      <c r="J127" s="63"/>
      <c r="K127" s="63"/>
      <c r="L127" s="63"/>
      <c r="M127" s="63"/>
      <c r="N127" s="63"/>
      <c r="O127" s="63"/>
      <c r="P127" s="63"/>
      <c r="Q127" s="63"/>
      <c r="R127" s="63"/>
      <c r="S127" s="63"/>
      <c r="T127" s="63"/>
      <c r="U127" s="63"/>
      <c r="V127" s="63"/>
      <c r="W127" s="63"/>
      <c r="X127" s="63"/>
      <c r="Y127" s="63"/>
      <c r="Z127" s="63"/>
      <c r="AA127" s="63"/>
    </row>
    <row r="128" spans="1:27" ht="13">
      <c r="A128" s="63"/>
      <c r="B128" s="63"/>
      <c r="C128" s="63"/>
      <c r="D128" s="63"/>
      <c r="E128" s="64"/>
      <c r="F128" s="63"/>
      <c r="G128" s="63"/>
      <c r="H128" s="63"/>
      <c r="I128" s="63"/>
      <c r="J128" s="63"/>
      <c r="K128" s="63"/>
      <c r="L128" s="63"/>
      <c r="M128" s="63"/>
      <c r="N128" s="63"/>
      <c r="O128" s="63"/>
      <c r="P128" s="63"/>
      <c r="Q128" s="63"/>
      <c r="R128" s="63"/>
      <c r="S128" s="63"/>
      <c r="T128" s="63"/>
      <c r="U128" s="63"/>
      <c r="V128" s="63"/>
      <c r="W128" s="63"/>
      <c r="X128" s="63"/>
      <c r="Y128" s="63"/>
      <c r="Z128" s="63"/>
      <c r="AA128" s="63"/>
    </row>
    <row r="129" spans="1:27" ht="13">
      <c r="A129" s="63"/>
      <c r="B129" s="63"/>
      <c r="C129" s="63"/>
      <c r="D129" s="63"/>
      <c r="E129" s="64"/>
      <c r="F129" s="63"/>
      <c r="G129" s="63"/>
      <c r="H129" s="63"/>
      <c r="I129" s="63"/>
      <c r="J129" s="63"/>
      <c r="K129" s="63"/>
      <c r="L129" s="63"/>
      <c r="M129" s="63"/>
      <c r="N129" s="63"/>
      <c r="O129" s="63"/>
      <c r="P129" s="63"/>
      <c r="Q129" s="63"/>
      <c r="R129" s="63"/>
      <c r="S129" s="63"/>
      <c r="T129" s="63"/>
      <c r="U129" s="63"/>
      <c r="V129" s="63"/>
      <c r="W129" s="63"/>
      <c r="X129" s="63"/>
      <c r="Y129" s="63"/>
      <c r="Z129" s="63"/>
      <c r="AA129" s="63"/>
    </row>
    <row r="130" spans="1:27" ht="13">
      <c r="A130" s="63"/>
      <c r="B130" s="63"/>
      <c r="C130" s="63"/>
      <c r="D130" s="63"/>
      <c r="E130" s="64"/>
      <c r="F130" s="63"/>
      <c r="G130" s="63"/>
      <c r="H130" s="63"/>
      <c r="I130" s="63"/>
      <c r="J130" s="63"/>
      <c r="K130" s="63"/>
      <c r="L130" s="63"/>
      <c r="M130" s="63"/>
      <c r="N130" s="63"/>
      <c r="O130" s="63"/>
      <c r="P130" s="63"/>
      <c r="Q130" s="63"/>
      <c r="R130" s="63"/>
      <c r="S130" s="63"/>
      <c r="T130" s="63"/>
      <c r="U130" s="63"/>
      <c r="V130" s="63"/>
      <c r="W130" s="63"/>
      <c r="X130" s="63"/>
      <c r="Y130" s="63"/>
      <c r="Z130" s="63"/>
      <c r="AA130" s="63"/>
    </row>
    <row r="131" spans="1:27" ht="13">
      <c r="A131" s="63"/>
      <c r="B131" s="63"/>
      <c r="C131" s="63"/>
      <c r="D131" s="63"/>
      <c r="E131" s="64"/>
      <c r="F131" s="63"/>
      <c r="G131" s="63"/>
      <c r="H131" s="63"/>
      <c r="I131" s="63"/>
      <c r="J131" s="63"/>
      <c r="K131" s="63"/>
      <c r="L131" s="63"/>
      <c r="M131" s="63"/>
      <c r="N131" s="63"/>
      <c r="O131" s="63"/>
      <c r="P131" s="63"/>
      <c r="Q131" s="63"/>
      <c r="R131" s="63"/>
      <c r="S131" s="63"/>
      <c r="T131" s="63"/>
      <c r="U131" s="63"/>
      <c r="V131" s="63"/>
      <c r="W131" s="63"/>
      <c r="X131" s="63"/>
      <c r="Y131" s="63"/>
      <c r="Z131" s="63"/>
      <c r="AA131" s="63"/>
    </row>
    <row r="132" spans="1:27" ht="13">
      <c r="A132" s="63"/>
      <c r="B132" s="63"/>
      <c r="C132" s="63"/>
      <c r="D132" s="63"/>
      <c r="E132" s="64"/>
      <c r="F132" s="63"/>
      <c r="G132" s="63"/>
      <c r="H132" s="63"/>
      <c r="I132" s="63"/>
      <c r="J132" s="63"/>
      <c r="K132" s="63"/>
      <c r="L132" s="63"/>
      <c r="M132" s="63"/>
      <c r="N132" s="63"/>
      <c r="O132" s="63"/>
      <c r="P132" s="63"/>
      <c r="Q132" s="63"/>
      <c r="R132" s="63"/>
      <c r="S132" s="63"/>
      <c r="T132" s="63"/>
      <c r="U132" s="63"/>
      <c r="V132" s="63"/>
      <c r="W132" s="63"/>
      <c r="X132" s="63"/>
      <c r="Y132" s="63"/>
      <c r="Z132" s="63"/>
      <c r="AA132" s="63"/>
    </row>
    <row r="133" spans="1:27" ht="13">
      <c r="A133" s="63"/>
      <c r="B133" s="63"/>
      <c r="C133" s="63"/>
      <c r="D133" s="63"/>
      <c r="E133" s="64"/>
      <c r="F133" s="63"/>
      <c r="G133" s="63"/>
      <c r="H133" s="63"/>
      <c r="I133" s="63"/>
      <c r="J133" s="63"/>
      <c r="K133" s="63"/>
      <c r="L133" s="63"/>
      <c r="M133" s="63"/>
      <c r="N133" s="63"/>
      <c r="O133" s="63"/>
      <c r="P133" s="63"/>
      <c r="Q133" s="63"/>
      <c r="R133" s="63"/>
      <c r="S133" s="63"/>
      <c r="T133" s="63"/>
      <c r="U133" s="63"/>
      <c r="V133" s="63"/>
      <c r="W133" s="63"/>
      <c r="X133" s="63"/>
      <c r="Y133" s="63"/>
      <c r="Z133" s="63"/>
      <c r="AA133" s="63"/>
    </row>
    <row r="134" spans="1:27" ht="13">
      <c r="A134" s="63"/>
      <c r="B134" s="63"/>
      <c r="C134" s="63"/>
      <c r="D134" s="63"/>
      <c r="E134" s="64"/>
      <c r="F134" s="63"/>
      <c r="G134" s="63"/>
      <c r="H134" s="63"/>
      <c r="I134" s="63"/>
      <c r="J134" s="63"/>
      <c r="K134" s="63"/>
      <c r="L134" s="63"/>
      <c r="M134" s="63"/>
      <c r="N134" s="63"/>
      <c r="O134" s="63"/>
      <c r="P134" s="63"/>
      <c r="Q134" s="63"/>
      <c r="R134" s="63"/>
      <c r="S134" s="63"/>
      <c r="T134" s="63"/>
      <c r="U134" s="63"/>
      <c r="V134" s="63"/>
      <c r="W134" s="63"/>
      <c r="X134" s="63"/>
      <c r="Y134" s="63"/>
      <c r="Z134" s="63"/>
      <c r="AA134" s="63"/>
    </row>
    <row r="135" spans="1:27" ht="13">
      <c r="A135" s="63"/>
      <c r="B135" s="63"/>
      <c r="C135" s="63"/>
      <c r="D135" s="63"/>
      <c r="E135" s="64"/>
      <c r="F135" s="63"/>
      <c r="G135" s="63"/>
      <c r="H135" s="63"/>
      <c r="I135" s="63"/>
      <c r="J135" s="63"/>
      <c r="K135" s="63"/>
      <c r="L135" s="63"/>
      <c r="M135" s="63"/>
      <c r="N135" s="63"/>
      <c r="O135" s="63"/>
      <c r="P135" s="63"/>
      <c r="Q135" s="63"/>
      <c r="R135" s="63"/>
      <c r="S135" s="63"/>
      <c r="T135" s="63"/>
      <c r="U135" s="63"/>
      <c r="V135" s="63"/>
      <c r="W135" s="63"/>
      <c r="X135" s="63"/>
      <c r="Y135" s="63"/>
      <c r="Z135" s="63"/>
      <c r="AA135" s="63"/>
    </row>
    <row r="136" spans="1:27" ht="13">
      <c r="A136" s="63"/>
      <c r="B136" s="63"/>
      <c r="C136" s="63"/>
      <c r="D136" s="63"/>
      <c r="E136" s="64"/>
      <c r="F136" s="63"/>
      <c r="G136" s="63"/>
      <c r="H136" s="63"/>
      <c r="I136" s="63"/>
      <c r="J136" s="63"/>
      <c r="K136" s="63"/>
      <c r="L136" s="63"/>
      <c r="M136" s="63"/>
      <c r="N136" s="63"/>
      <c r="O136" s="63"/>
      <c r="P136" s="63"/>
      <c r="Q136" s="63"/>
      <c r="R136" s="63"/>
      <c r="S136" s="63"/>
      <c r="T136" s="63"/>
      <c r="U136" s="63"/>
      <c r="V136" s="63"/>
      <c r="W136" s="63"/>
      <c r="X136" s="63"/>
      <c r="Y136" s="63"/>
      <c r="Z136" s="63"/>
      <c r="AA136" s="63"/>
    </row>
    <row r="137" spans="1:27" ht="13">
      <c r="A137" s="63"/>
      <c r="B137" s="63"/>
      <c r="C137" s="63"/>
      <c r="D137" s="63"/>
      <c r="E137" s="64"/>
      <c r="F137" s="63"/>
      <c r="G137" s="63"/>
      <c r="H137" s="63"/>
      <c r="I137" s="63"/>
      <c r="J137" s="63"/>
      <c r="K137" s="63"/>
      <c r="L137" s="63"/>
      <c r="M137" s="63"/>
      <c r="N137" s="63"/>
      <c r="O137" s="63"/>
      <c r="P137" s="63"/>
      <c r="Q137" s="63"/>
      <c r="R137" s="63"/>
      <c r="S137" s="63"/>
      <c r="T137" s="63"/>
      <c r="U137" s="63"/>
      <c r="V137" s="63"/>
      <c r="W137" s="63"/>
      <c r="X137" s="63"/>
      <c r="Y137" s="63"/>
      <c r="Z137" s="63"/>
      <c r="AA137" s="63"/>
    </row>
    <row r="138" spans="1:27" ht="13">
      <c r="A138" s="63"/>
      <c r="B138" s="63"/>
      <c r="C138" s="63"/>
      <c r="D138" s="63"/>
      <c r="E138" s="64"/>
      <c r="F138" s="63"/>
      <c r="G138" s="63"/>
      <c r="H138" s="63"/>
      <c r="I138" s="63"/>
      <c r="J138" s="63"/>
      <c r="K138" s="63"/>
      <c r="L138" s="63"/>
      <c r="M138" s="63"/>
      <c r="N138" s="63"/>
      <c r="O138" s="63"/>
      <c r="P138" s="63"/>
      <c r="Q138" s="63"/>
      <c r="R138" s="63"/>
      <c r="S138" s="63"/>
      <c r="T138" s="63"/>
      <c r="U138" s="63"/>
      <c r="V138" s="63"/>
      <c r="W138" s="63"/>
      <c r="X138" s="63"/>
      <c r="Y138" s="63"/>
      <c r="Z138" s="63"/>
      <c r="AA138" s="63"/>
    </row>
    <row r="139" spans="1:27" ht="13">
      <c r="A139" s="63"/>
      <c r="B139" s="63"/>
      <c r="C139" s="63"/>
      <c r="D139" s="63"/>
      <c r="E139" s="64"/>
      <c r="F139" s="63"/>
      <c r="G139" s="63"/>
      <c r="H139" s="63"/>
      <c r="I139" s="63"/>
      <c r="J139" s="63"/>
      <c r="K139" s="63"/>
      <c r="L139" s="63"/>
      <c r="M139" s="63"/>
      <c r="N139" s="63"/>
      <c r="O139" s="63"/>
      <c r="P139" s="63"/>
      <c r="Q139" s="63"/>
      <c r="R139" s="63"/>
      <c r="S139" s="63"/>
      <c r="T139" s="63"/>
      <c r="U139" s="63"/>
      <c r="V139" s="63"/>
      <c r="W139" s="63"/>
      <c r="X139" s="63"/>
      <c r="Y139" s="63"/>
      <c r="Z139" s="63"/>
      <c r="AA139" s="63"/>
    </row>
    <row r="140" spans="1:27" ht="13">
      <c r="A140" s="63"/>
      <c r="B140" s="63"/>
      <c r="C140" s="63"/>
      <c r="D140" s="63"/>
      <c r="E140" s="64"/>
      <c r="F140" s="63"/>
      <c r="G140" s="63"/>
      <c r="H140" s="63"/>
      <c r="I140" s="63"/>
      <c r="J140" s="63"/>
      <c r="K140" s="63"/>
      <c r="L140" s="63"/>
      <c r="M140" s="63"/>
      <c r="N140" s="63"/>
      <c r="O140" s="63"/>
      <c r="P140" s="63"/>
      <c r="Q140" s="63"/>
      <c r="R140" s="63"/>
      <c r="S140" s="63"/>
      <c r="T140" s="63"/>
      <c r="U140" s="63"/>
      <c r="V140" s="63"/>
      <c r="W140" s="63"/>
      <c r="X140" s="63"/>
      <c r="Y140" s="63"/>
      <c r="Z140" s="63"/>
      <c r="AA140" s="63"/>
    </row>
    <row r="141" spans="1:27" ht="13">
      <c r="A141" s="63"/>
      <c r="B141" s="63"/>
      <c r="C141" s="63"/>
      <c r="D141" s="63"/>
      <c r="E141" s="64"/>
      <c r="F141" s="63"/>
      <c r="G141" s="63"/>
      <c r="H141" s="63"/>
      <c r="I141" s="63"/>
      <c r="J141" s="63"/>
      <c r="K141" s="63"/>
      <c r="L141" s="63"/>
      <c r="M141" s="63"/>
      <c r="N141" s="63"/>
      <c r="O141" s="63"/>
      <c r="P141" s="63"/>
      <c r="Q141" s="63"/>
      <c r="R141" s="63"/>
      <c r="S141" s="63"/>
      <c r="T141" s="63"/>
      <c r="U141" s="63"/>
      <c r="V141" s="63"/>
      <c r="W141" s="63"/>
      <c r="X141" s="63"/>
      <c r="Y141" s="63"/>
      <c r="Z141" s="63"/>
      <c r="AA141" s="63"/>
    </row>
    <row r="142" spans="1:27" ht="13">
      <c r="A142" s="63"/>
      <c r="B142" s="63"/>
      <c r="C142" s="63"/>
      <c r="D142" s="63"/>
      <c r="E142" s="64"/>
      <c r="F142" s="63"/>
      <c r="G142" s="63"/>
      <c r="H142" s="63"/>
      <c r="I142" s="63"/>
      <c r="J142" s="63"/>
      <c r="K142" s="63"/>
      <c r="L142" s="63"/>
      <c r="M142" s="63"/>
      <c r="N142" s="63"/>
      <c r="O142" s="63"/>
      <c r="P142" s="63"/>
      <c r="Q142" s="63"/>
      <c r="R142" s="63"/>
      <c r="S142" s="63"/>
      <c r="T142" s="63"/>
      <c r="U142" s="63"/>
      <c r="V142" s="63"/>
      <c r="W142" s="63"/>
      <c r="X142" s="63"/>
      <c r="Y142" s="63"/>
      <c r="Z142" s="63"/>
      <c r="AA142" s="63"/>
    </row>
    <row r="143" spans="1:27" ht="13">
      <c r="A143" s="63"/>
      <c r="B143" s="63"/>
      <c r="C143" s="63"/>
      <c r="D143" s="63"/>
      <c r="E143" s="64"/>
      <c r="F143" s="63"/>
      <c r="G143" s="63"/>
      <c r="H143" s="63"/>
      <c r="I143" s="63"/>
      <c r="J143" s="63"/>
      <c r="K143" s="63"/>
      <c r="L143" s="63"/>
      <c r="M143" s="63"/>
      <c r="N143" s="63"/>
      <c r="O143" s="63"/>
      <c r="P143" s="63"/>
      <c r="Q143" s="63"/>
      <c r="R143" s="63"/>
      <c r="S143" s="63"/>
      <c r="T143" s="63"/>
      <c r="U143" s="63"/>
      <c r="V143" s="63"/>
      <c r="W143" s="63"/>
      <c r="X143" s="63"/>
      <c r="Y143" s="63"/>
      <c r="Z143" s="63"/>
      <c r="AA143" s="63"/>
    </row>
    <row r="144" spans="1:27" ht="13">
      <c r="A144" s="63"/>
      <c r="B144" s="63"/>
      <c r="C144" s="63"/>
      <c r="D144" s="63"/>
      <c r="E144" s="64"/>
      <c r="F144" s="63"/>
      <c r="G144" s="63"/>
      <c r="H144" s="63"/>
      <c r="I144" s="63"/>
      <c r="J144" s="63"/>
      <c r="K144" s="63"/>
      <c r="L144" s="63"/>
      <c r="M144" s="63"/>
      <c r="N144" s="63"/>
      <c r="O144" s="63"/>
      <c r="P144" s="63"/>
      <c r="Q144" s="63"/>
      <c r="R144" s="63"/>
      <c r="S144" s="63"/>
      <c r="T144" s="63"/>
      <c r="U144" s="63"/>
      <c r="V144" s="63"/>
      <c r="W144" s="63"/>
      <c r="X144" s="63"/>
      <c r="Y144" s="63"/>
      <c r="Z144" s="63"/>
      <c r="AA144" s="63"/>
    </row>
    <row r="145" spans="1:27" ht="13">
      <c r="A145" s="63"/>
      <c r="B145" s="63"/>
      <c r="C145" s="63"/>
      <c r="D145" s="63"/>
      <c r="E145" s="64"/>
      <c r="F145" s="63"/>
      <c r="G145" s="63"/>
      <c r="H145" s="63"/>
      <c r="I145" s="63"/>
      <c r="J145" s="63"/>
      <c r="K145" s="63"/>
      <c r="L145" s="63"/>
      <c r="M145" s="63"/>
      <c r="N145" s="63"/>
      <c r="O145" s="63"/>
      <c r="P145" s="63"/>
      <c r="Q145" s="63"/>
      <c r="R145" s="63"/>
      <c r="S145" s="63"/>
      <c r="T145" s="63"/>
      <c r="U145" s="63"/>
      <c r="V145" s="63"/>
      <c r="W145" s="63"/>
      <c r="X145" s="63"/>
      <c r="Y145" s="63"/>
      <c r="Z145" s="63"/>
      <c r="AA145" s="63"/>
    </row>
    <row r="146" spans="1:27" ht="13">
      <c r="A146" s="63"/>
      <c r="B146" s="63"/>
      <c r="C146" s="63"/>
      <c r="D146" s="63"/>
      <c r="E146" s="64"/>
      <c r="F146" s="63"/>
      <c r="G146" s="63"/>
      <c r="H146" s="63"/>
      <c r="I146" s="63"/>
      <c r="J146" s="63"/>
      <c r="K146" s="63"/>
      <c r="L146" s="63"/>
      <c r="M146" s="63"/>
      <c r="N146" s="63"/>
      <c r="O146" s="63"/>
      <c r="P146" s="63"/>
      <c r="Q146" s="63"/>
      <c r="R146" s="63"/>
      <c r="S146" s="63"/>
      <c r="T146" s="63"/>
      <c r="U146" s="63"/>
      <c r="V146" s="63"/>
      <c r="W146" s="63"/>
      <c r="X146" s="63"/>
      <c r="Y146" s="63"/>
      <c r="Z146" s="63"/>
      <c r="AA146" s="63"/>
    </row>
    <row r="147" spans="1:27" ht="13">
      <c r="A147" s="63"/>
      <c r="B147" s="63"/>
      <c r="C147" s="63"/>
      <c r="D147" s="63"/>
      <c r="E147" s="64"/>
      <c r="F147" s="63"/>
      <c r="G147" s="63"/>
      <c r="H147" s="63"/>
      <c r="I147" s="63"/>
      <c r="J147" s="63"/>
      <c r="K147" s="63"/>
      <c r="L147" s="63"/>
      <c r="M147" s="63"/>
      <c r="N147" s="63"/>
      <c r="O147" s="63"/>
      <c r="P147" s="63"/>
      <c r="Q147" s="63"/>
      <c r="R147" s="63"/>
      <c r="S147" s="63"/>
      <c r="T147" s="63"/>
      <c r="U147" s="63"/>
      <c r="V147" s="63"/>
      <c r="W147" s="63"/>
      <c r="X147" s="63"/>
      <c r="Y147" s="63"/>
      <c r="Z147" s="63"/>
      <c r="AA147" s="63"/>
    </row>
    <row r="148" spans="1:27" ht="13">
      <c r="A148" s="63"/>
      <c r="B148" s="63"/>
      <c r="C148" s="63"/>
      <c r="D148" s="63"/>
      <c r="E148" s="64"/>
      <c r="F148" s="63"/>
      <c r="G148" s="63"/>
      <c r="H148" s="63"/>
      <c r="I148" s="63"/>
      <c r="J148" s="63"/>
      <c r="K148" s="63"/>
      <c r="L148" s="63"/>
      <c r="M148" s="63"/>
      <c r="N148" s="63"/>
      <c r="O148" s="63"/>
      <c r="P148" s="63"/>
      <c r="Q148" s="63"/>
      <c r="R148" s="63"/>
      <c r="S148" s="63"/>
      <c r="T148" s="63"/>
      <c r="U148" s="63"/>
      <c r="V148" s="63"/>
      <c r="W148" s="63"/>
      <c r="X148" s="63"/>
      <c r="Y148" s="63"/>
      <c r="Z148" s="63"/>
      <c r="AA148" s="63"/>
    </row>
    <row r="149" spans="1:27" ht="13">
      <c r="A149" s="63"/>
      <c r="B149" s="63"/>
      <c r="C149" s="63"/>
      <c r="D149" s="63"/>
      <c r="E149" s="64"/>
      <c r="F149" s="63"/>
      <c r="G149" s="63"/>
      <c r="H149" s="63"/>
      <c r="I149" s="63"/>
      <c r="J149" s="63"/>
      <c r="K149" s="63"/>
      <c r="L149" s="63"/>
      <c r="M149" s="63"/>
      <c r="N149" s="63"/>
      <c r="O149" s="63"/>
      <c r="P149" s="63"/>
      <c r="Q149" s="63"/>
      <c r="R149" s="63"/>
      <c r="S149" s="63"/>
      <c r="T149" s="63"/>
      <c r="U149" s="63"/>
      <c r="V149" s="63"/>
      <c r="W149" s="63"/>
      <c r="X149" s="63"/>
      <c r="Y149" s="63"/>
      <c r="Z149" s="63"/>
      <c r="AA149" s="63"/>
    </row>
    <row r="150" spans="1:27" ht="13">
      <c r="A150" s="63"/>
      <c r="B150" s="63"/>
      <c r="C150" s="63"/>
      <c r="D150" s="63"/>
      <c r="E150" s="64"/>
      <c r="F150" s="63"/>
      <c r="G150" s="63"/>
      <c r="H150" s="63"/>
      <c r="I150" s="63"/>
      <c r="J150" s="63"/>
      <c r="K150" s="63"/>
      <c r="L150" s="63"/>
      <c r="M150" s="63"/>
      <c r="N150" s="63"/>
      <c r="O150" s="63"/>
      <c r="P150" s="63"/>
      <c r="Q150" s="63"/>
      <c r="R150" s="63"/>
      <c r="S150" s="63"/>
      <c r="T150" s="63"/>
      <c r="U150" s="63"/>
      <c r="V150" s="63"/>
      <c r="W150" s="63"/>
      <c r="X150" s="63"/>
      <c r="Y150" s="63"/>
      <c r="Z150" s="63"/>
      <c r="AA150" s="63"/>
    </row>
    <row r="151" spans="1:27" ht="13">
      <c r="A151" s="63"/>
      <c r="B151" s="63"/>
      <c r="C151" s="63"/>
      <c r="D151" s="63"/>
      <c r="E151" s="64"/>
      <c r="F151" s="63"/>
      <c r="G151" s="63"/>
      <c r="H151" s="63"/>
      <c r="I151" s="63"/>
      <c r="J151" s="63"/>
      <c r="K151" s="63"/>
      <c r="L151" s="63"/>
      <c r="M151" s="63"/>
      <c r="N151" s="63"/>
      <c r="O151" s="63"/>
      <c r="P151" s="63"/>
      <c r="Q151" s="63"/>
      <c r="R151" s="63"/>
      <c r="S151" s="63"/>
      <c r="T151" s="63"/>
      <c r="U151" s="63"/>
      <c r="V151" s="63"/>
      <c r="W151" s="63"/>
      <c r="X151" s="63"/>
      <c r="Y151" s="63"/>
      <c r="Z151" s="63"/>
      <c r="AA151" s="63"/>
    </row>
    <row r="152" spans="1:27" ht="13">
      <c r="A152" s="63"/>
      <c r="B152" s="63"/>
      <c r="C152" s="63"/>
      <c r="D152" s="63"/>
      <c r="E152" s="64"/>
      <c r="F152" s="63"/>
      <c r="G152" s="63"/>
      <c r="H152" s="63"/>
      <c r="I152" s="63"/>
      <c r="J152" s="63"/>
      <c r="K152" s="63"/>
      <c r="L152" s="63"/>
      <c r="M152" s="63"/>
      <c r="N152" s="63"/>
      <c r="O152" s="63"/>
      <c r="P152" s="63"/>
      <c r="Q152" s="63"/>
      <c r="R152" s="63"/>
      <c r="S152" s="63"/>
      <c r="T152" s="63"/>
      <c r="U152" s="63"/>
      <c r="V152" s="63"/>
      <c r="W152" s="63"/>
      <c r="X152" s="63"/>
      <c r="Y152" s="63"/>
      <c r="Z152" s="63"/>
      <c r="AA152" s="63"/>
    </row>
    <row r="153" spans="1:27" ht="13">
      <c r="A153" s="63"/>
      <c r="B153" s="63"/>
      <c r="C153" s="63"/>
      <c r="D153" s="63"/>
      <c r="E153" s="64"/>
      <c r="F153" s="63"/>
      <c r="G153" s="63"/>
      <c r="H153" s="63"/>
      <c r="I153" s="63"/>
      <c r="J153" s="63"/>
      <c r="K153" s="63"/>
      <c r="L153" s="63"/>
      <c r="M153" s="63"/>
      <c r="N153" s="63"/>
      <c r="O153" s="63"/>
      <c r="P153" s="63"/>
      <c r="Q153" s="63"/>
      <c r="R153" s="63"/>
      <c r="S153" s="63"/>
      <c r="T153" s="63"/>
      <c r="U153" s="63"/>
      <c r="V153" s="63"/>
      <c r="W153" s="63"/>
      <c r="X153" s="63"/>
      <c r="Y153" s="63"/>
      <c r="Z153" s="63"/>
      <c r="AA153" s="63"/>
    </row>
    <row r="154" spans="1:27" ht="13">
      <c r="A154" s="63"/>
      <c r="B154" s="63"/>
      <c r="C154" s="63"/>
      <c r="D154" s="63"/>
      <c r="E154" s="64"/>
      <c r="F154" s="63"/>
      <c r="G154" s="63"/>
      <c r="H154" s="63"/>
      <c r="I154" s="63"/>
      <c r="J154" s="63"/>
      <c r="K154" s="63"/>
      <c r="L154" s="63"/>
      <c r="M154" s="63"/>
      <c r="N154" s="63"/>
      <c r="O154" s="63"/>
      <c r="P154" s="63"/>
      <c r="Q154" s="63"/>
      <c r="R154" s="63"/>
      <c r="S154" s="63"/>
      <c r="T154" s="63"/>
      <c r="U154" s="63"/>
      <c r="V154" s="63"/>
      <c r="W154" s="63"/>
      <c r="X154" s="63"/>
      <c r="Y154" s="63"/>
      <c r="Z154" s="63"/>
      <c r="AA154" s="63"/>
    </row>
    <row r="155" spans="1:27" ht="13">
      <c r="A155" s="63"/>
      <c r="B155" s="63"/>
      <c r="C155" s="63"/>
      <c r="D155" s="63"/>
      <c r="E155" s="64"/>
      <c r="F155" s="63"/>
      <c r="G155" s="63"/>
      <c r="H155" s="63"/>
      <c r="I155" s="63"/>
      <c r="J155" s="63"/>
      <c r="K155" s="63"/>
      <c r="L155" s="63"/>
      <c r="M155" s="63"/>
      <c r="N155" s="63"/>
      <c r="O155" s="63"/>
      <c r="P155" s="63"/>
      <c r="Q155" s="63"/>
      <c r="R155" s="63"/>
      <c r="S155" s="63"/>
      <c r="T155" s="63"/>
      <c r="U155" s="63"/>
      <c r="V155" s="63"/>
      <c r="W155" s="63"/>
      <c r="X155" s="63"/>
      <c r="Y155" s="63"/>
      <c r="Z155" s="63"/>
      <c r="AA155" s="63"/>
    </row>
    <row r="156" spans="1:27" ht="13">
      <c r="A156" s="63"/>
      <c r="B156" s="63"/>
      <c r="C156" s="63"/>
      <c r="D156" s="63"/>
      <c r="E156" s="64"/>
      <c r="F156" s="63"/>
      <c r="G156" s="63"/>
      <c r="H156" s="63"/>
      <c r="I156" s="63"/>
      <c r="J156" s="63"/>
      <c r="K156" s="63"/>
      <c r="L156" s="63"/>
      <c r="M156" s="63"/>
      <c r="N156" s="63"/>
      <c r="O156" s="63"/>
      <c r="P156" s="63"/>
      <c r="Q156" s="63"/>
      <c r="R156" s="63"/>
      <c r="S156" s="63"/>
      <c r="T156" s="63"/>
      <c r="U156" s="63"/>
      <c r="V156" s="63"/>
      <c r="W156" s="63"/>
      <c r="X156" s="63"/>
      <c r="Y156" s="63"/>
      <c r="Z156" s="63"/>
      <c r="AA156" s="63"/>
    </row>
    <row r="157" spans="1:27" ht="13">
      <c r="A157" s="63"/>
      <c r="B157" s="63"/>
      <c r="C157" s="63"/>
      <c r="D157" s="63"/>
      <c r="E157" s="64"/>
      <c r="F157" s="63"/>
      <c r="G157" s="63"/>
      <c r="H157" s="63"/>
      <c r="I157" s="63"/>
      <c r="J157" s="63"/>
      <c r="K157" s="63"/>
      <c r="L157" s="63"/>
      <c r="M157" s="63"/>
      <c r="N157" s="63"/>
      <c r="O157" s="63"/>
      <c r="P157" s="63"/>
      <c r="Q157" s="63"/>
      <c r="R157" s="63"/>
      <c r="S157" s="63"/>
      <c r="T157" s="63"/>
      <c r="U157" s="63"/>
      <c r="V157" s="63"/>
      <c r="W157" s="63"/>
      <c r="X157" s="63"/>
      <c r="Y157" s="63"/>
      <c r="Z157" s="63"/>
      <c r="AA157" s="63"/>
    </row>
    <row r="158" spans="1:27" ht="13">
      <c r="A158" s="63"/>
      <c r="B158" s="63"/>
      <c r="C158" s="63"/>
      <c r="D158" s="63"/>
      <c r="E158" s="64"/>
      <c r="F158" s="63"/>
      <c r="G158" s="63"/>
      <c r="H158" s="63"/>
      <c r="I158" s="63"/>
      <c r="J158" s="63"/>
      <c r="K158" s="63"/>
      <c r="L158" s="63"/>
      <c r="M158" s="63"/>
      <c r="N158" s="63"/>
      <c r="O158" s="63"/>
      <c r="P158" s="63"/>
      <c r="Q158" s="63"/>
      <c r="R158" s="63"/>
      <c r="S158" s="63"/>
      <c r="T158" s="63"/>
      <c r="U158" s="63"/>
      <c r="V158" s="63"/>
      <c r="W158" s="63"/>
      <c r="X158" s="63"/>
      <c r="Y158" s="63"/>
      <c r="Z158" s="63"/>
      <c r="AA158" s="63"/>
    </row>
    <row r="159" spans="1:27" ht="13">
      <c r="A159" s="63"/>
      <c r="B159" s="63"/>
      <c r="C159" s="63"/>
      <c r="D159" s="63"/>
      <c r="E159" s="64"/>
      <c r="F159" s="63"/>
      <c r="G159" s="63"/>
      <c r="H159" s="63"/>
      <c r="I159" s="63"/>
      <c r="J159" s="63"/>
      <c r="K159" s="63"/>
      <c r="L159" s="63"/>
      <c r="M159" s="63"/>
      <c r="N159" s="63"/>
      <c r="O159" s="63"/>
      <c r="P159" s="63"/>
      <c r="Q159" s="63"/>
      <c r="R159" s="63"/>
      <c r="S159" s="63"/>
      <c r="T159" s="63"/>
      <c r="U159" s="63"/>
      <c r="V159" s="63"/>
      <c r="W159" s="63"/>
      <c r="X159" s="63"/>
      <c r="Y159" s="63"/>
      <c r="Z159" s="63"/>
      <c r="AA159" s="63"/>
    </row>
    <row r="160" spans="1:27" ht="13">
      <c r="A160" s="63"/>
      <c r="B160" s="63"/>
      <c r="C160" s="63"/>
      <c r="D160" s="63"/>
      <c r="E160" s="64"/>
      <c r="F160" s="63"/>
      <c r="G160" s="63"/>
      <c r="H160" s="63"/>
      <c r="I160" s="63"/>
      <c r="J160" s="63"/>
      <c r="K160" s="63"/>
      <c r="L160" s="63"/>
      <c r="M160" s="63"/>
      <c r="N160" s="63"/>
      <c r="O160" s="63"/>
      <c r="P160" s="63"/>
      <c r="Q160" s="63"/>
      <c r="R160" s="63"/>
      <c r="S160" s="63"/>
      <c r="T160" s="63"/>
      <c r="U160" s="63"/>
      <c r="V160" s="63"/>
      <c r="W160" s="63"/>
      <c r="X160" s="63"/>
      <c r="Y160" s="63"/>
      <c r="Z160" s="63"/>
      <c r="AA160" s="63"/>
    </row>
    <row r="161" spans="1:27" ht="13">
      <c r="A161" s="63"/>
      <c r="B161" s="63"/>
      <c r="C161" s="63"/>
      <c r="D161" s="63"/>
      <c r="E161" s="64"/>
      <c r="F161" s="63"/>
      <c r="G161" s="63"/>
      <c r="H161" s="63"/>
      <c r="I161" s="63"/>
      <c r="J161" s="63"/>
      <c r="K161" s="63"/>
      <c r="L161" s="63"/>
      <c r="M161" s="63"/>
      <c r="N161" s="63"/>
      <c r="O161" s="63"/>
      <c r="P161" s="63"/>
      <c r="Q161" s="63"/>
      <c r="R161" s="63"/>
      <c r="S161" s="63"/>
      <c r="T161" s="63"/>
      <c r="U161" s="63"/>
      <c r="V161" s="63"/>
      <c r="W161" s="63"/>
      <c r="X161" s="63"/>
      <c r="Y161" s="63"/>
      <c r="Z161" s="63"/>
      <c r="AA161" s="63"/>
    </row>
    <row r="162" spans="1:27" ht="13">
      <c r="A162" s="63"/>
      <c r="B162" s="63"/>
      <c r="C162" s="63"/>
      <c r="D162" s="63"/>
      <c r="E162" s="64"/>
      <c r="F162" s="63"/>
      <c r="G162" s="63"/>
      <c r="H162" s="63"/>
      <c r="I162" s="63"/>
      <c r="J162" s="63"/>
      <c r="K162" s="63"/>
      <c r="L162" s="63"/>
      <c r="M162" s="63"/>
      <c r="N162" s="63"/>
      <c r="O162" s="63"/>
      <c r="P162" s="63"/>
      <c r="Q162" s="63"/>
      <c r="R162" s="63"/>
      <c r="S162" s="63"/>
      <c r="T162" s="63"/>
      <c r="U162" s="63"/>
      <c r="V162" s="63"/>
      <c r="W162" s="63"/>
      <c r="X162" s="63"/>
      <c r="Y162" s="63"/>
      <c r="Z162" s="63"/>
      <c r="AA162" s="63"/>
    </row>
    <row r="163" spans="1:27" ht="13">
      <c r="A163" s="63"/>
      <c r="B163" s="63"/>
      <c r="C163" s="63"/>
      <c r="D163" s="63"/>
      <c r="E163" s="64"/>
      <c r="F163" s="63"/>
      <c r="G163" s="63"/>
      <c r="H163" s="63"/>
      <c r="I163" s="63"/>
      <c r="J163" s="63"/>
      <c r="K163" s="63"/>
      <c r="L163" s="63"/>
      <c r="M163" s="63"/>
      <c r="N163" s="63"/>
      <c r="O163" s="63"/>
      <c r="P163" s="63"/>
      <c r="Q163" s="63"/>
      <c r="R163" s="63"/>
      <c r="S163" s="63"/>
      <c r="T163" s="63"/>
      <c r="U163" s="63"/>
      <c r="V163" s="63"/>
      <c r="W163" s="63"/>
      <c r="X163" s="63"/>
      <c r="Y163" s="63"/>
      <c r="Z163" s="63"/>
      <c r="AA163" s="63"/>
    </row>
    <row r="164" spans="1:27" ht="13">
      <c r="A164" s="63"/>
      <c r="B164" s="63"/>
      <c r="C164" s="63"/>
      <c r="D164" s="63"/>
      <c r="E164" s="64"/>
      <c r="F164" s="63"/>
      <c r="G164" s="63"/>
      <c r="H164" s="63"/>
      <c r="I164" s="63"/>
      <c r="J164" s="63"/>
      <c r="K164" s="63"/>
      <c r="L164" s="63"/>
      <c r="M164" s="63"/>
      <c r="N164" s="63"/>
      <c r="O164" s="63"/>
      <c r="P164" s="63"/>
      <c r="Q164" s="63"/>
      <c r="R164" s="63"/>
      <c r="S164" s="63"/>
      <c r="T164" s="63"/>
      <c r="U164" s="63"/>
      <c r="V164" s="63"/>
      <c r="W164" s="63"/>
      <c r="X164" s="63"/>
      <c r="Y164" s="63"/>
      <c r="Z164" s="63"/>
      <c r="AA164" s="63"/>
    </row>
    <row r="165" spans="1:27" ht="13">
      <c r="A165" s="63"/>
      <c r="B165" s="63"/>
      <c r="C165" s="63"/>
      <c r="D165" s="63"/>
      <c r="E165" s="64"/>
      <c r="F165" s="63"/>
      <c r="G165" s="63"/>
      <c r="H165" s="63"/>
      <c r="I165" s="63"/>
      <c r="J165" s="63"/>
      <c r="K165" s="63"/>
      <c r="L165" s="63"/>
      <c r="M165" s="63"/>
      <c r="N165" s="63"/>
      <c r="O165" s="63"/>
      <c r="P165" s="63"/>
      <c r="Q165" s="63"/>
      <c r="R165" s="63"/>
      <c r="S165" s="63"/>
      <c r="T165" s="63"/>
      <c r="U165" s="63"/>
      <c r="V165" s="63"/>
      <c r="W165" s="63"/>
      <c r="X165" s="63"/>
      <c r="Y165" s="63"/>
      <c r="Z165" s="63"/>
      <c r="AA165" s="63"/>
    </row>
    <row r="166" spans="1:27" ht="13">
      <c r="A166" s="63"/>
      <c r="B166" s="63"/>
      <c r="C166" s="63"/>
      <c r="D166" s="63"/>
      <c r="E166" s="64"/>
      <c r="F166" s="63"/>
      <c r="G166" s="63"/>
      <c r="H166" s="63"/>
      <c r="I166" s="63"/>
      <c r="J166" s="63"/>
      <c r="K166" s="63"/>
      <c r="L166" s="63"/>
      <c r="M166" s="63"/>
      <c r="N166" s="63"/>
      <c r="O166" s="63"/>
      <c r="P166" s="63"/>
      <c r="Q166" s="63"/>
      <c r="R166" s="63"/>
      <c r="S166" s="63"/>
      <c r="T166" s="63"/>
      <c r="U166" s="63"/>
      <c r="V166" s="63"/>
      <c r="W166" s="63"/>
      <c r="X166" s="63"/>
      <c r="Y166" s="63"/>
      <c r="Z166" s="63"/>
      <c r="AA166" s="63"/>
    </row>
    <row r="167" spans="1:27" ht="13">
      <c r="A167" s="63"/>
      <c r="B167" s="63"/>
      <c r="C167" s="63"/>
      <c r="D167" s="63"/>
      <c r="E167" s="64"/>
      <c r="F167" s="63"/>
      <c r="G167" s="63"/>
      <c r="H167" s="63"/>
      <c r="I167" s="63"/>
      <c r="J167" s="63"/>
      <c r="K167" s="63"/>
      <c r="L167" s="63"/>
      <c r="M167" s="63"/>
      <c r="N167" s="63"/>
      <c r="O167" s="63"/>
      <c r="P167" s="63"/>
      <c r="Q167" s="63"/>
      <c r="R167" s="63"/>
      <c r="S167" s="63"/>
      <c r="T167" s="63"/>
      <c r="U167" s="63"/>
      <c r="V167" s="63"/>
      <c r="W167" s="63"/>
      <c r="X167" s="63"/>
      <c r="Y167" s="63"/>
      <c r="Z167" s="63"/>
      <c r="AA167" s="63"/>
    </row>
    <row r="168" spans="1:27" ht="13">
      <c r="A168" s="63"/>
      <c r="B168" s="63"/>
      <c r="C168" s="63"/>
      <c r="D168" s="63"/>
      <c r="E168" s="64"/>
      <c r="F168" s="63"/>
      <c r="G168" s="63"/>
      <c r="H168" s="63"/>
      <c r="I168" s="63"/>
      <c r="J168" s="63"/>
      <c r="K168" s="63"/>
      <c r="L168" s="63"/>
      <c r="M168" s="63"/>
      <c r="N168" s="63"/>
      <c r="O168" s="63"/>
      <c r="P168" s="63"/>
      <c r="Q168" s="63"/>
      <c r="R168" s="63"/>
      <c r="S168" s="63"/>
      <c r="T168" s="63"/>
      <c r="U168" s="63"/>
      <c r="V168" s="63"/>
      <c r="W168" s="63"/>
      <c r="X168" s="63"/>
      <c r="Y168" s="63"/>
      <c r="Z168" s="63"/>
      <c r="AA168" s="63"/>
    </row>
    <row r="169" spans="1:27" ht="13">
      <c r="A169" s="63"/>
      <c r="B169" s="63"/>
      <c r="C169" s="63"/>
      <c r="D169" s="63"/>
      <c r="E169" s="64"/>
      <c r="F169" s="63"/>
      <c r="G169" s="63"/>
      <c r="H169" s="63"/>
      <c r="I169" s="63"/>
      <c r="J169" s="63"/>
      <c r="K169" s="63"/>
      <c r="L169" s="63"/>
      <c r="M169" s="63"/>
      <c r="N169" s="63"/>
      <c r="O169" s="63"/>
      <c r="P169" s="63"/>
      <c r="Q169" s="63"/>
      <c r="R169" s="63"/>
      <c r="S169" s="63"/>
      <c r="T169" s="63"/>
      <c r="U169" s="63"/>
      <c r="V169" s="63"/>
      <c r="W169" s="63"/>
      <c r="X169" s="63"/>
      <c r="Y169" s="63"/>
      <c r="Z169" s="63"/>
      <c r="AA169" s="63"/>
    </row>
    <row r="170" spans="1:27" ht="13">
      <c r="A170" s="63"/>
      <c r="B170" s="63"/>
      <c r="C170" s="63"/>
      <c r="D170" s="63"/>
      <c r="E170" s="64"/>
      <c r="F170" s="63"/>
      <c r="G170" s="63"/>
      <c r="H170" s="63"/>
      <c r="I170" s="63"/>
      <c r="J170" s="63"/>
      <c r="K170" s="63"/>
      <c r="L170" s="63"/>
      <c r="M170" s="63"/>
      <c r="N170" s="63"/>
      <c r="O170" s="63"/>
      <c r="P170" s="63"/>
      <c r="Q170" s="63"/>
      <c r="R170" s="63"/>
      <c r="S170" s="63"/>
      <c r="T170" s="63"/>
      <c r="U170" s="63"/>
      <c r="V170" s="63"/>
      <c r="W170" s="63"/>
      <c r="X170" s="63"/>
      <c r="Y170" s="63"/>
      <c r="Z170" s="63"/>
      <c r="AA170" s="63"/>
    </row>
    <row r="171" spans="1:27" ht="13">
      <c r="A171" s="63"/>
      <c r="B171" s="63"/>
      <c r="C171" s="63"/>
      <c r="D171" s="63"/>
      <c r="E171" s="64"/>
      <c r="F171" s="63"/>
      <c r="G171" s="63"/>
      <c r="H171" s="63"/>
      <c r="I171" s="63"/>
      <c r="J171" s="63"/>
      <c r="K171" s="63"/>
      <c r="L171" s="63"/>
      <c r="M171" s="63"/>
      <c r="N171" s="63"/>
      <c r="O171" s="63"/>
      <c r="P171" s="63"/>
      <c r="Q171" s="63"/>
      <c r="R171" s="63"/>
      <c r="S171" s="63"/>
      <c r="T171" s="63"/>
      <c r="U171" s="63"/>
      <c r="V171" s="63"/>
      <c r="W171" s="63"/>
      <c r="X171" s="63"/>
      <c r="Y171" s="63"/>
      <c r="Z171" s="63"/>
      <c r="AA171" s="63"/>
    </row>
    <row r="172" spans="1:27" ht="13">
      <c r="A172" s="63"/>
      <c r="B172" s="63"/>
      <c r="C172" s="63"/>
      <c r="D172" s="63"/>
      <c r="E172" s="64"/>
      <c r="F172" s="63"/>
      <c r="G172" s="63"/>
      <c r="H172" s="63"/>
      <c r="I172" s="63"/>
      <c r="J172" s="63"/>
      <c r="K172" s="63"/>
      <c r="L172" s="63"/>
      <c r="M172" s="63"/>
      <c r="N172" s="63"/>
      <c r="O172" s="63"/>
      <c r="P172" s="63"/>
      <c r="Q172" s="63"/>
      <c r="R172" s="63"/>
      <c r="S172" s="63"/>
      <c r="T172" s="63"/>
      <c r="U172" s="63"/>
      <c r="V172" s="63"/>
      <c r="W172" s="63"/>
      <c r="X172" s="63"/>
      <c r="Y172" s="63"/>
      <c r="Z172" s="63"/>
      <c r="AA172" s="63"/>
    </row>
    <row r="173" spans="1:27" ht="13">
      <c r="A173" s="63"/>
      <c r="B173" s="63"/>
      <c r="C173" s="63"/>
      <c r="D173" s="63"/>
      <c r="E173" s="64"/>
      <c r="F173" s="63"/>
      <c r="G173" s="63"/>
      <c r="H173" s="63"/>
      <c r="I173" s="63"/>
      <c r="J173" s="63"/>
      <c r="K173" s="63"/>
      <c r="L173" s="63"/>
      <c r="M173" s="63"/>
      <c r="N173" s="63"/>
      <c r="O173" s="63"/>
      <c r="P173" s="63"/>
      <c r="Q173" s="63"/>
      <c r="R173" s="63"/>
      <c r="S173" s="63"/>
      <c r="T173" s="63"/>
      <c r="U173" s="63"/>
      <c r="V173" s="63"/>
      <c r="W173" s="63"/>
      <c r="X173" s="63"/>
      <c r="Y173" s="63"/>
      <c r="Z173" s="63"/>
      <c r="AA173" s="63"/>
    </row>
    <row r="174" spans="1:27" ht="13">
      <c r="A174" s="63"/>
      <c r="B174" s="63"/>
      <c r="C174" s="63"/>
      <c r="D174" s="63"/>
      <c r="E174" s="64"/>
      <c r="F174" s="63"/>
      <c r="G174" s="63"/>
      <c r="H174" s="63"/>
      <c r="I174" s="63"/>
      <c r="J174" s="63"/>
      <c r="K174" s="63"/>
      <c r="L174" s="63"/>
      <c r="M174" s="63"/>
      <c r="N174" s="63"/>
      <c r="O174" s="63"/>
      <c r="P174" s="63"/>
      <c r="Q174" s="63"/>
      <c r="R174" s="63"/>
      <c r="S174" s="63"/>
      <c r="T174" s="63"/>
      <c r="U174" s="63"/>
      <c r="V174" s="63"/>
      <c r="W174" s="63"/>
      <c r="X174" s="63"/>
      <c r="Y174" s="63"/>
      <c r="Z174" s="63"/>
      <c r="AA174" s="63"/>
    </row>
    <row r="175" spans="1:27" ht="13">
      <c r="A175" s="63"/>
      <c r="B175" s="63"/>
      <c r="C175" s="63"/>
      <c r="D175" s="63"/>
      <c r="E175" s="64"/>
      <c r="F175" s="63"/>
      <c r="G175" s="63"/>
      <c r="H175" s="63"/>
      <c r="I175" s="63"/>
      <c r="J175" s="63"/>
      <c r="K175" s="63"/>
      <c r="L175" s="63"/>
      <c r="M175" s="63"/>
      <c r="N175" s="63"/>
      <c r="O175" s="63"/>
      <c r="P175" s="63"/>
      <c r="Q175" s="63"/>
      <c r="R175" s="63"/>
      <c r="S175" s="63"/>
      <c r="T175" s="63"/>
      <c r="U175" s="63"/>
      <c r="V175" s="63"/>
      <c r="W175" s="63"/>
      <c r="X175" s="63"/>
      <c r="Y175" s="63"/>
      <c r="Z175" s="63"/>
      <c r="AA175" s="63"/>
    </row>
    <row r="176" spans="1:27" ht="13">
      <c r="A176" s="63"/>
      <c r="B176" s="63"/>
      <c r="C176" s="63"/>
      <c r="D176" s="63"/>
      <c r="E176" s="64"/>
      <c r="F176" s="63"/>
      <c r="G176" s="63"/>
      <c r="H176" s="63"/>
      <c r="I176" s="63"/>
      <c r="J176" s="63"/>
      <c r="K176" s="63"/>
      <c r="L176" s="63"/>
      <c r="M176" s="63"/>
      <c r="N176" s="63"/>
      <c r="O176" s="63"/>
      <c r="P176" s="63"/>
      <c r="Q176" s="63"/>
      <c r="R176" s="63"/>
      <c r="S176" s="63"/>
      <c r="T176" s="63"/>
      <c r="U176" s="63"/>
      <c r="V176" s="63"/>
      <c r="W176" s="63"/>
      <c r="X176" s="63"/>
      <c r="Y176" s="63"/>
      <c r="Z176" s="63"/>
      <c r="AA176" s="63"/>
    </row>
    <row r="177" spans="1:27" ht="13">
      <c r="A177" s="63"/>
      <c r="B177" s="63"/>
      <c r="C177" s="63"/>
      <c r="D177" s="63"/>
      <c r="E177" s="64"/>
      <c r="F177" s="63"/>
      <c r="G177" s="63"/>
      <c r="H177" s="63"/>
      <c r="I177" s="63"/>
      <c r="J177" s="63"/>
      <c r="K177" s="63"/>
      <c r="L177" s="63"/>
      <c r="M177" s="63"/>
      <c r="N177" s="63"/>
      <c r="O177" s="63"/>
      <c r="P177" s="63"/>
      <c r="Q177" s="63"/>
      <c r="R177" s="63"/>
      <c r="S177" s="63"/>
      <c r="T177" s="63"/>
      <c r="U177" s="63"/>
      <c r="V177" s="63"/>
      <c r="W177" s="63"/>
      <c r="X177" s="63"/>
      <c r="Y177" s="63"/>
      <c r="Z177" s="63"/>
      <c r="AA177" s="63"/>
    </row>
    <row r="178" spans="1:27" ht="13">
      <c r="A178" s="63"/>
      <c r="B178" s="63"/>
      <c r="C178" s="63"/>
      <c r="D178" s="63"/>
      <c r="E178" s="64"/>
      <c r="F178" s="63"/>
      <c r="G178" s="63"/>
      <c r="H178" s="63"/>
      <c r="I178" s="63"/>
      <c r="J178" s="63"/>
      <c r="K178" s="63"/>
      <c r="L178" s="63"/>
      <c r="M178" s="63"/>
      <c r="N178" s="63"/>
      <c r="O178" s="63"/>
      <c r="P178" s="63"/>
      <c r="Q178" s="63"/>
      <c r="R178" s="63"/>
      <c r="S178" s="63"/>
      <c r="T178" s="63"/>
      <c r="U178" s="63"/>
      <c r="V178" s="63"/>
      <c r="W178" s="63"/>
      <c r="X178" s="63"/>
      <c r="Y178" s="63"/>
      <c r="Z178" s="63"/>
      <c r="AA178" s="63"/>
    </row>
    <row r="179" spans="1:27" ht="13">
      <c r="A179" s="63"/>
      <c r="B179" s="63"/>
      <c r="C179" s="63"/>
      <c r="D179" s="63"/>
      <c r="E179" s="64"/>
      <c r="F179" s="63"/>
      <c r="G179" s="63"/>
      <c r="H179" s="63"/>
      <c r="I179" s="63"/>
      <c r="J179" s="63"/>
      <c r="K179" s="63"/>
      <c r="L179" s="63"/>
      <c r="M179" s="63"/>
      <c r="N179" s="63"/>
      <c r="O179" s="63"/>
      <c r="P179" s="63"/>
      <c r="Q179" s="63"/>
      <c r="R179" s="63"/>
      <c r="S179" s="63"/>
      <c r="T179" s="63"/>
      <c r="U179" s="63"/>
      <c r="V179" s="63"/>
      <c r="W179" s="63"/>
      <c r="X179" s="63"/>
      <c r="Y179" s="63"/>
      <c r="Z179" s="63"/>
      <c r="AA179" s="63"/>
    </row>
    <row r="180" spans="1:27" ht="13">
      <c r="A180" s="63"/>
      <c r="B180" s="63"/>
      <c r="C180" s="63"/>
      <c r="D180" s="63"/>
      <c r="E180" s="64"/>
      <c r="F180" s="63"/>
      <c r="G180" s="63"/>
      <c r="H180" s="63"/>
      <c r="I180" s="63"/>
      <c r="J180" s="63"/>
      <c r="K180" s="63"/>
      <c r="L180" s="63"/>
      <c r="M180" s="63"/>
      <c r="N180" s="63"/>
      <c r="O180" s="63"/>
      <c r="P180" s="63"/>
      <c r="Q180" s="63"/>
      <c r="R180" s="63"/>
      <c r="S180" s="63"/>
      <c r="T180" s="63"/>
      <c r="U180" s="63"/>
      <c r="V180" s="63"/>
      <c r="W180" s="63"/>
      <c r="X180" s="63"/>
      <c r="Y180" s="63"/>
      <c r="Z180" s="63"/>
      <c r="AA180" s="63"/>
    </row>
    <row r="181" spans="1:27" ht="13">
      <c r="A181" s="63"/>
      <c r="B181" s="63"/>
      <c r="C181" s="63"/>
      <c r="D181" s="63"/>
      <c r="E181" s="64"/>
      <c r="F181" s="63"/>
      <c r="G181" s="63"/>
      <c r="H181" s="63"/>
      <c r="I181" s="63"/>
      <c r="J181" s="63"/>
      <c r="K181" s="63"/>
      <c r="L181" s="63"/>
      <c r="M181" s="63"/>
      <c r="N181" s="63"/>
      <c r="O181" s="63"/>
      <c r="P181" s="63"/>
      <c r="Q181" s="63"/>
      <c r="R181" s="63"/>
      <c r="S181" s="63"/>
      <c r="T181" s="63"/>
      <c r="U181" s="63"/>
      <c r="V181" s="63"/>
      <c r="W181" s="63"/>
      <c r="X181" s="63"/>
      <c r="Y181" s="63"/>
      <c r="Z181" s="63"/>
      <c r="AA181" s="63"/>
    </row>
    <row r="182" spans="1:27" ht="13">
      <c r="A182" s="63"/>
      <c r="B182" s="63"/>
      <c r="C182" s="63"/>
      <c r="D182" s="63"/>
      <c r="E182" s="64"/>
      <c r="F182" s="63"/>
      <c r="G182" s="63"/>
      <c r="H182" s="63"/>
      <c r="I182" s="63"/>
      <c r="J182" s="63"/>
      <c r="K182" s="63"/>
      <c r="L182" s="63"/>
      <c r="M182" s="63"/>
      <c r="N182" s="63"/>
      <c r="O182" s="63"/>
      <c r="P182" s="63"/>
      <c r="Q182" s="63"/>
      <c r="R182" s="63"/>
      <c r="S182" s="63"/>
      <c r="T182" s="63"/>
      <c r="U182" s="63"/>
      <c r="V182" s="63"/>
      <c r="W182" s="63"/>
      <c r="X182" s="63"/>
      <c r="Y182" s="63"/>
      <c r="Z182" s="63"/>
      <c r="AA182" s="63"/>
    </row>
    <row r="183" spans="1:27" ht="13">
      <c r="A183" s="63"/>
      <c r="B183" s="63"/>
      <c r="C183" s="63"/>
      <c r="D183" s="63"/>
      <c r="E183" s="64"/>
      <c r="F183" s="63"/>
      <c r="G183" s="63"/>
      <c r="H183" s="63"/>
      <c r="I183" s="63"/>
      <c r="J183" s="63"/>
      <c r="K183" s="63"/>
      <c r="L183" s="63"/>
      <c r="M183" s="63"/>
      <c r="N183" s="63"/>
      <c r="O183" s="63"/>
      <c r="P183" s="63"/>
      <c r="Q183" s="63"/>
      <c r="R183" s="63"/>
      <c r="S183" s="63"/>
      <c r="T183" s="63"/>
      <c r="U183" s="63"/>
      <c r="V183" s="63"/>
      <c r="W183" s="63"/>
      <c r="X183" s="63"/>
      <c r="Y183" s="63"/>
      <c r="Z183" s="63"/>
      <c r="AA183" s="63"/>
    </row>
    <row r="184" spans="1:27" ht="13">
      <c r="A184" s="63"/>
      <c r="B184" s="63"/>
      <c r="C184" s="63"/>
      <c r="D184" s="63"/>
      <c r="E184" s="64"/>
      <c r="F184" s="63"/>
      <c r="G184" s="63"/>
      <c r="H184" s="63"/>
      <c r="I184" s="63"/>
      <c r="J184" s="63"/>
      <c r="K184" s="63"/>
      <c r="L184" s="63"/>
      <c r="M184" s="63"/>
      <c r="N184" s="63"/>
      <c r="O184" s="63"/>
      <c r="P184" s="63"/>
      <c r="Q184" s="63"/>
      <c r="R184" s="63"/>
      <c r="S184" s="63"/>
      <c r="T184" s="63"/>
      <c r="U184" s="63"/>
      <c r="V184" s="63"/>
      <c r="W184" s="63"/>
      <c r="X184" s="63"/>
      <c r="Y184" s="63"/>
      <c r="Z184" s="63"/>
      <c r="AA184" s="63"/>
    </row>
    <row r="185" spans="1:27" ht="13">
      <c r="A185" s="63"/>
      <c r="B185" s="63"/>
      <c r="C185" s="63"/>
      <c r="D185" s="63"/>
      <c r="E185" s="64"/>
      <c r="F185" s="63"/>
      <c r="G185" s="63"/>
      <c r="H185" s="63"/>
      <c r="I185" s="63"/>
      <c r="J185" s="63"/>
      <c r="K185" s="63"/>
      <c r="L185" s="63"/>
      <c r="M185" s="63"/>
      <c r="N185" s="63"/>
      <c r="O185" s="63"/>
      <c r="P185" s="63"/>
      <c r="Q185" s="63"/>
      <c r="R185" s="63"/>
      <c r="S185" s="63"/>
      <c r="T185" s="63"/>
      <c r="U185" s="63"/>
      <c r="V185" s="63"/>
      <c r="W185" s="63"/>
      <c r="X185" s="63"/>
      <c r="Y185" s="63"/>
      <c r="Z185" s="63"/>
      <c r="AA185" s="63"/>
    </row>
    <row r="186" spans="1:27" ht="13">
      <c r="A186" s="63"/>
      <c r="B186" s="63"/>
      <c r="C186" s="63"/>
      <c r="D186" s="63"/>
      <c r="E186" s="64"/>
      <c r="F186" s="63"/>
      <c r="G186" s="63"/>
      <c r="H186" s="63"/>
      <c r="I186" s="63"/>
      <c r="J186" s="63"/>
      <c r="K186" s="63"/>
      <c r="L186" s="63"/>
      <c r="M186" s="63"/>
      <c r="N186" s="63"/>
      <c r="O186" s="63"/>
      <c r="P186" s="63"/>
      <c r="Q186" s="63"/>
      <c r="R186" s="63"/>
      <c r="S186" s="63"/>
      <c r="T186" s="63"/>
      <c r="U186" s="63"/>
      <c r="V186" s="63"/>
      <c r="W186" s="63"/>
      <c r="X186" s="63"/>
      <c r="Y186" s="63"/>
      <c r="Z186" s="63"/>
      <c r="AA186" s="63"/>
    </row>
    <row r="187" spans="1:27" ht="13">
      <c r="A187" s="63"/>
      <c r="B187" s="63"/>
      <c r="C187" s="63"/>
      <c r="D187" s="63"/>
      <c r="E187" s="64"/>
      <c r="F187" s="63"/>
      <c r="G187" s="63"/>
      <c r="H187" s="63"/>
      <c r="I187" s="63"/>
      <c r="J187" s="63"/>
      <c r="K187" s="63"/>
      <c r="L187" s="63"/>
      <c r="M187" s="63"/>
      <c r="N187" s="63"/>
      <c r="O187" s="63"/>
      <c r="P187" s="63"/>
      <c r="Q187" s="63"/>
      <c r="R187" s="63"/>
      <c r="S187" s="63"/>
      <c r="T187" s="63"/>
      <c r="U187" s="63"/>
      <c r="V187" s="63"/>
      <c r="W187" s="63"/>
      <c r="X187" s="63"/>
      <c r="Y187" s="63"/>
      <c r="Z187" s="63"/>
      <c r="AA187" s="63"/>
    </row>
    <row r="188" spans="1:27" ht="13">
      <c r="A188" s="63"/>
      <c r="B188" s="63"/>
      <c r="C188" s="63"/>
      <c r="D188" s="63"/>
      <c r="E188" s="64"/>
      <c r="F188" s="63"/>
      <c r="G188" s="63"/>
      <c r="H188" s="63"/>
      <c r="I188" s="63"/>
      <c r="J188" s="63"/>
      <c r="K188" s="63"/>
      <c r="L188" s="63"/>
      <c r="M188" s="63"/>
      <c r="N188" s="63"/>
      <c r="O188" s="63"/>
      <c r="P188" s="63"/>
      <c r="Q188" s="63"/>
      <c r="R188" s="63"/>
      <c r="S188" s="63"/>
      <c r="T188" s="63"/>
      <c r="U188" s="63"/>
      <c r="V188" s="63"/>
      <c r="W188" s="63"/>
      <c r="X188" s="63"/>
      <c r="Y188" s="63"/>
      <c r="Z188" s="63"/>
      <c r="AA188" s="63"/>
    </row>
    <row r="189" spans="1:27" ht="13">
      <c r="A189" s="63"/>
      <c r="B189" s="63"/>
      <c r="C189" s="63"/>
      <c r="D189" s="63"/>
      <c r="E189" s="64"/>
      <c r="F189" s="63"/>
      <c r="G189" s="63"/>
      <c r="H189" s="63"/>
      <c r="I189" s="63"/>
      <c r="J189" s="63"/>
      <c r="K189" s="63"/>
      <c r="L189" s="63"/>
      <c r="M189" s="63"/>
      <c r="N189" s="63"/>
      <c r="O189" s="63"/>
      <c r="P189" s="63"/>
      <c r="Q189" s="63"/>
      <c r="R189" s="63"/>
      <c r="S189" s="63"/>
      <c r="T189" s="63"/>
      <c r="U189" s="63"/>
      <c r="V189" s="63"/>
      <c r="W189" s="63"/>
      <c r="X189" s="63"/>
      <c r="Y189" s="63"/>
      <c r="Z189" s="63"/>
      <c r="AA189" s="63"/>
    </row>
    <row r="190" spans="1:27" ht="13">
      <c r="A190" s="63"/>
      <c r="B190" s="63"/>
      <c r="C190" s="63"/>
      <c r="D190" s="63"/>
      <c r="E190" s="64"/>
      <c r="F190" s="63"/>
      <c r="G190" s="63"/>
      <c r="H190" s="63"/>
      <c r="I190" s="63"/>
      <c r="J190" s="63"/>
      <c r="K190" s="63"/>
      <c r="L190" s="63"/>
      <c r="M190" s="63"/>
      <c r="N190" s="63"/>
      <c r="O190" s="63"/>
      <c r="P190" s="63"/>
      <c r="Q190" s="63"/>
      <c r="R190" s="63"/>
      <c r="S190" s="63"/>
      <c r="T190" s="63"/>
      <c r="U190" s="63"/>
      <c r="V190" s="63"/>
      <c r="W190" s="63"/>
      <c r="X190" s="63"/>
      <c r="Y190" s="63"/>
      <c r="Z190" s="63"/>
      <c r="AA190" s="63"/>
    </row>
    <row r="191" spans="1:27" ht="13">
      <c r="A191" s="63"/>
      <c r="B191" s="63"/>
      <c r="C191" s="63"/>
      <c r="D191" s="63"/>
      <c r="E191" s="64"/>
      <c r="F191" s="63"/>
      <c r="G191" s="63"/>
      <c r="H191" s="63"/>
      <c r="I191" s="63"/>
      <c r="J191" s="63"/>
      <c r="K191" s="63"/>
      <c r="L191" s="63"/>
      <c r="M191" s="63"/>
      <c r="N191" s="63"/>
      <c r="O191" s="63"/>
      <c r="P191" s="63"/>
      <c r="Q191" s="63"/>
      <c r="R191" s="63"/>
      <c r="S191" s="63"/>
      <c r="T191" s="63"/>
      <c r="U191" s="63"/>
      <c r="V191" s="63"/>
      <c r="W191" s="63"/>
      <c r="X191" s="63"/>
      <c r="Y191" s="63"/>
      <c r="Z191" s="63"/>
      <c r="AA191" s="63"/>
    </row>
    <row r="192" spans="1:27" ht="13">
      <c r="A192" s="63"/>
      <c r="B192" s="63"/>
      <c r="C192" s="63"/>
      <c r="D192" s="63"/>
      <c r="E192" s="64"/>
      <c r="F192" s="63"/>
      <c r="G192" s="63"/>
      <c r="H192" s="63"/>
      <c r="I192" s="63"/>
      <c r="J192" s="63"/>
      <c r="K192" s="63"/>
      <c r="L192" s="63"/>
      <c r="M192" s="63"/>
      <c r="N192" s="63"/>
      <c r="O192" s="63"/>
      <c r="P192" s="63"/>
      <c r="Q192" s="63"/>
      <c r="R192" s="63"/>
      <c r="S192" s="63"/>
      <c r="T192" s="63"/>
      <c r="U192" s="63"/>
      <c r="V192" s="63"/>
      <c r="W192" s="63"/>
      <c r="X192" s="63"/>
      <c r="Y192" s="63"/>
      <c r="Z192" s="63"/>
      <c r="AA192" s="63"/>
    </row>
    <row r="193" spans="1:27" ht="13">
      <c r="A193" s="63"/>
      <c r="B193" s="63"/>
      <c r="C193" s="63"/>
      <c r="D193" s="63"/>
      <c r="E193" s="64"/>
      <c r="F193" s="63"/>
      <c r="G193" s="63"/>
      <c r="H193" s="63"/>
      <c r="I193" s="63"/>
      <c r="J193" s="63"/>
      <c r="K193" s="63"/>
      <c r="L193" s="63"/>
      <c r="M193" s="63"/>
      <c r="N193" s="63"/>
      <c r="O193" s="63"/>
      <c r="P193" s="63"/>
      <c r="Q193" s="63"/>
      <c r="R193" s="63"/>
      <c r="S193" s="63"/>
      <c r="T193" s="63"/>
      <c r="U193" s="63"/>
      <c r="V193" s="63"/>
      <c r="W193" s="63"/>
      <c r="X193" s="63"/>
      <c r="Y193" s="63"/>
      <c r="Z193" s="63"/>
      <c r="AA193" s="63"/>
    </row>
    <row r="194" spans="1:27" ht="13">
      <c r="A194" s="63"/>
      <c r="B194" s="63"/>
      <c r="C194" s="63"/>
      <c r="D194" s="63"/>
      <c r="E194" s="64"/>
      <c r="F194" s="63"/>
      <c r="G194" s="63"/>
      <c r="H194" s="63"/>
      <c r="I194" s="63"/>
      <c r="J194" s="63"/>
      <c r="K194" s="63"/>
      <c r="L194" s="63"/>
      <c r="M194" s="63"/>
      <c r="N194" s="63"/>
      <c r="O194" s="63"/>
      <c r="P194" s="63"/>
      <c r="Q194" s="63"/>
      <c r="R194" s="63"/>
      <c r="S194" s="63"/>
      <c r="T194" s="63"/>
      <c r="U194" s="63"/>
      <c r="V194" s="63"/>
      <c r="W194" s="63"/>
      <c r="X194" s="63"/>
      <c r="Y194" s="63"/>
      <c r="Z194" s="63"/>
      <c r="AA194" s="63"/>
    </row>
    <row r="195" spans="1:27" ht="13">
      <c r="A195" s="63"/>
      <c r="B195" s="63"/>
      <c r="C195" s="63"/>
      <c r="D195" s="63"/>
      <c r="E195" s="64"/>
      <c r="F195" s="63"/>
      <c r="G195" s="63"/>
      <c r="H195" s="63"/>
      <c r="I195" s="63"/>
      <c r="J195" s="63"/>
      <c r="K195" s="63"/>
      <c r="L195" s="63"/>
      <c r="M195" s="63"/>
      <c r="N195" s="63"/>
      <c r="O195" s="63"/>
      <c r="P195" s="63"/>
      <c r="Q195" s="63"/>
      <c r="R195" s="63"/>
      <c r="S195" s="63"/>
      <c r="T195" s="63"/>
      <c r="U195" s="63"/>
      <c r="V195" s="63"/>
      <c r="W195" s="63"/>
      <c r="X195" s="63"/>
      <c r="Y195" s="63"/>
      <c r="Z195" s="63"/>
      <c r="AA195" s="63"/>
    </row>
    <row r="196" spans="1:27" ht="13">
      <c r="A196" s="63"/>
      <c r="B196" s="63"/>
      <c r="C196" s="63"/>
      <c r="D196" s="63"/>
      <c r="E196" s="64"/>
      <c r="F196" s="63"/>
      <c r="G196" s="63"/>
      <c r="H196" s="63"/>
      <c r="I196" s="63"/>
      <c r="J196" s="63"/>
      <c r="K196" s="63"/>
      <c r="L196" s="63"/>
      <c r="M196" s="63"/>
      <c r="N196" s="63"/>
      <c r="O196" s="63"/>
      <c r="P196" s="63"/>
      <c r="Q196" s="63"/>
      <c r="R196" s="63"/>
      <c r="S196" s="63"/>
      <c r="T196" s="63"/>
      <c r="U196" s="63"/>
      <c r="V196" s="63"/>
      <c r="W196" s="63"/>
      <c r="X196" s="63"/>
      <c r="Y196" s="63"/>
      <c r="Z196" s="63"/>
      <c r="AA196" s="63"/>
    </row>
    <row r="197" spans="1:27" ht="13">
      <c r="A197" s="63"/>
      <c r="B197" s="63"/>
      <c r="C197" s="63"/>
      <c r="D197" s="63"/>
      <c r="E197" s="64"/>
      <c r="F197" s="63"/>
      <c r="G197" s="63"/>
      <c r="H197" s="63"/>
      <c r="I197" s="63"/>
      <c r="J197" s="63"/>
      <c r="K197" s="63"/>
      <c r="L197" s="63"/>
      <c r="M197" s="63"/>
      <c r="N197" s="63"/>
      <c r="O197" s="63"/>
      <c r="P197" s="63"/>
      <c r="Q197" s="63"/>
      <c r="R197" s="63"/>
      <c r="S197" s="63"/>
      <c r="T197" s="63"/>
      <c r="U197" s="63"/>
      <c r="V197" s="63"/>
      <c r="W197" s="63"/>
      <c r="X197" s="63"/>
      <c r="Y197" s="63"/>
      <c r="Z197" s="63"/>
      <c r="AA197" s="63"/>
    </row>
    <row r="198" spans="1:27" ht="13">
      <c r="A198" s="63"/>
      <c r="B198" s="63"/>
      <c r="C198" s="63"/>
      <c r="D198" s="63"/>
      <c r="E198" s="64"/>
      <c r="F198" s="63"/>
      <c r="G198" s="63"/>
      <c r="H198" s="63"/>
      <c r="I198" s="63"/>
      <c r="J198" s="63"/>
      <c r="K198" s="63"/>
      <c r="L198" s="63"/>
      <c r="M198" s="63"/>
      <c r="N198" s="63"/>
      <c r="O198" s="63"/>
      <c r="P198" s="63"/>
      <c r="Q198" s="63"/>
      <c r="R198" s="63"/>
      <c r="S198" s="63"/>
      <c r="T198" s="63"/>
      <c r="U198" s="63"/>
      <c r="V198" s="63"/>
      <c r="W198" s="63"/>
      <c r="X198" s="63"/>
      <c r="Y198" s="63"/>
      <c r="Z198" s="63"/>
      <c r="AA198" s="63"/>
    </row>
    <row r="199" spans="1:27" ht="13">
      <c r="A199" s="63"/>
      <c r="B199" s="63"/>
      <c r="C199" s="63"/>
      <c r="D199" s="63"/>
      <c r="E199" s="64"/>
      <c r="F199" s="63"/>
      <c r="G199" s="63"/>
      <c r="H199" s="63"/>
      <c r="I199" s="63"/>
      <c r="J199" s="63"/>
      <c r="K199" s="63"/>
      <c r="L199" s="63"/>
      <c r="M199" s="63"/>
      <c r="N199" s="63"/>
      <c r="O199" s="63"/>
      <c r="P199" s="63"/>
      <c r="Q199" s="63"/>
      <c r="R199" s="63"/>
      <c r="S199" s="63"/>
      <c r="T199" s="63"/>
      <c r="U199" s="63"/>
      <c r="V199" s="63"/>
      <c r="W199" s="63"/>
      <c r="X199" s="63"/>
      <c r="Y199" s="63"/>
      <c r="Z199" s="63"/>
      <c r="AA199" s="63"/>
    </row>
    <row r="200" spans="1:27" ht="13">
      <c r="A200" s="63"/>
      <c r="B200" s="63"/>
      <c r="C200" s="63"/>
      <c r="D200" s="63"/>
      <c r="E200" s="64"/>
      <c r="F200" s="63"/>
      <c r="G200" s="63"/>
      <c r="H200" s="63"/>
      <c r="I200" s="63"/>
      <c r="J200" s="63"/>
      <c r="K200" s="63"/>
      <c r="L200" s="63"/>
      <c r="M200" s="63"/>
      <c r="N200" s="63"/>
      <c r="O200" s="63"/>
      <c r="P200" s="63"/>
      <c r="Q200" s="63"/>
      <c r="R200" s="63"/>
      <c r="S200" s="63"/>
      <c r="T200" s="63"/>
      <c r="U200" s="63"/>
      <c r="V200" s="63"/>
      <c r="W200" s="63"/>
      <c r="X200" s="63"/>
      <c r="Y200" s="63"/>
      <c r="Z200" s="63"/>
      <c r="AA200" s="63"/>
    </row>
    <row r="201" spans="1:27" ht="13">
      <c r="A201" s="63"/>
      <c r="B201" s="63"/>
      <c r="C201" s="63"/>
      <c r="D201" s="63"/>
      <c r="E201" s="64"/>
      <c r="F201" s="63"/>
      <c r="G201" s="63"/>
      <c r="H201" s="63"/>
      <c r="I201" s="63"/>
      <c r="J201" s="63"/>
      <c r="K201" s="63"/>
      <c r="L201" s="63"/>
      <c r="M201" s="63"/>
      <c r="N201" s="63"/>
      <c r="O201" s="63"/>
      <c r="P201" s="63"/>
      <c r="Q201" s="63"/>
      <c r="R201" s="63"/>
      <c r="S201" s="63"/>
      <c r="T201" s="63"/>
      <c r="U201" s="63"/>
      <c r="V201" s="63"/>
      <c r="W201" s="63"/>
      <c r="X201" s="63"/>
      <c r="Y201" s="63"/>
      <c r="Z201" s="63"/>
      <c r="AA201" s="63"/>
    </row>
    <row r="202" spans="1:27" ht="13">
      <c r="A202" s="63"/>
      <c r="B202" s="63"/>
      <c r="C202" s="63"/>
      <c r="D202" s="63"/>
      <c r="E202" s="64"/>
      <c r="F202" s="63"/>
      <c r="G202" s="63"/>
      <c r="H202" s="63"/>
      <c r="I202" s="63"/>
      <c r="J202" s="63"/>
      <c r="K202" s="63"/>
      <c r="L202" s="63"/>
      <c r="M202" s="63"/>
      <c r="N202" s="63"/>
      <c r="O202" s="63"/>
      <c r="P202" s="63"/>
      <c r="Q202" s="63"/>
      <c r="R202" s="63"/>
      <c r="S202" s="63"/>
      <c r="T202" s="63"/>
      <c r="U202" s="63"/>
      <c r="V202" s="63"/>
      <c r="W202" s="63"/>
      <c r="X202" s="63"/>
      <c r="Y202" s="63"/>
      <c r="Z202" s="63"/>
      <c r="AA202" s="63"/>
    </row>
    <row r="203" spans="1:27" ht="13">
      <c r="A203" s="63"/>
      <c r="B203" s="63"/>
      <c r="C203" s="63"/>
      <c r="D203" s="63"/>
      <c r="E203" s="64"/>
      <c r="F203" s="63"/>
      <c r="G203" s="63"/>
      <c r="H203" s="63"/>
      <c r="I203" s="63"/>
      <c r="J203" s="63"/>
      <c r="K203" s="63"/>
      <c r="L203" s="63"/>
      <c r="M203" s="63"/>
      <c r="N203" s="63"/>
      <c r="O203" s="63"/>
      <c r="P203" s="63"/>
      <c r="Q203" s="63"/>
      <c r="R203" s="63"/>
      <c r="S203" s="63"/>
      <c r="T203" s="63"/>
      <c r="U203" s="63"/>
      <c r="V203" s="63"/>
      <c r="W203" s="63"/>
      <c r="X203" s="63"/>
      <c r="Y203" s="63"/>
      <c r="Z203" s="63"/>
      <c r="AA203" s="63"/>
    </row>
    <row r="204" spans="1:27" ht="13">
      <c r="A204" s="63"/>
      <c r="B204" s="63"/>
      <c r="C204" s="63"/>
      <c r="D204" s="63"/>
      <c r="E204" s="64"/>
      <c r="F204" s="63"/>
      <c r="G204" s="63"/>
      <c r="H204" s="63"/>
      <c r="I204" s="63"/>
      <c r="J204" s="63"/>
      <c r="K204" s="63"/>
      <c r="L204" s="63"/>
      <c r="M204" s="63"/>
      <c r="N204" s="63"/>
      <c r="O204" s="63"/>
      <c r="P204" s="63"/>
      <c r="Q204" s="63"/>
      <c r="R204" s="63"/>
      <c r="S204" s="63"/>
      <c r="T204" s="63"/>
      <c r="U204" s="63"/>
      <c r="V204" s="63"/>
      <c r="W204" s="63"/>
      <c r="X204" s="63"/>
      <c r="Y204" s="63"/>
      <c r="Z204" s="63"/>
      <c r="AA204" s="63"/>
    </row>
    <row r="205" spans="1:27" ht="13">
      <c r="A205" s="63"/>
      <c r="B205" s="63"/>
      <c r="C205" s="63"/>
      <c r="D205" s="63"/>
      <c r="E205" s="64"/>
      <c r="F205" s="63"/>
      <c r="G205" s="63"/>
      <c r="H205" s="63"/>
      <c r="I205" s="63"/>
      <c r="J205" s="63"/>
      <c r="K205" s="63"/>
      <c r="L205" s="63"/>
      <c r="M205" s="63"/>
      <c r="N205" s="63"/>
      <c r="O205" s="63"/>
      <c r="P205" s="63"/>
      <c r="Q205" s="63"/>
      <c r="R205" s="63"/>
      <c r="S205" s="63"/>
      <c r="T205" s="63"/>
      <c r="U205" s="63"/>
      <c r="V205" s="63"/>
      <c r="W205" s="63"/>
      <c r="X205" s="63"/>
      <c r="Y205" s="63"/>
      <c r="Z205" s="63"/>
      <c r="AA205" s="63"/>
    </row>
    <row r="206" spans="1:27" ht="13">
      <c r="A206" s="63"/>
      <c r="B206" s="63"/>
      <c r="C206" s="63"/>
      <c r="D206" s="63"/>
      <c r="E206" s="64"/>
      <c r="F206" s="63"/>
      <c r="G206" s="63"/>
      <c r="H206" s="63"/>
      <c r="I206" s="63"/>
      <c r="J206" s="63"/>
      <c r="K206" s="63"/>
      <c r="L206" s="63"/>
      <c r="M206" s="63"/>
      <c r="N206" s="63"/>
      <c r="O206" s="63"/>
      <c r="P206" s="63"/>
      <c r="Q206" s="63"/>
      <c r="R206" s="63"/>
      <c r="S206" s="63"/>
      <c r="T206" s="63"/>
      <c r="U206" s="63"/>
      <c r="V206" s="63"/>
      <c r="W206" s="63"/>
      <c r="X206" s="63"/>
      <c r="Y206" s="63"/>
      <c r="Z206" s="63"/>
      <c r="AA206" s="63"/>
    </row>
    <row r="207" spans="1:27" ht="13">
      <c r="A207" s="63"/>
      <c r="B207" s="63"/>
      <c r="C207" s="63"/>
      <c r="D207" s="63"/>
      <c r="E207" s="64"/>
      <c r="F207" s="63"/>
      <c r="G207" s="63"/>
      <c r="H207" s="63"/>
      <c r="I207" s="63"/>
      <c r="J207" s="63"/>
      <c r="K207" s="63"/>
      <c r="L207" s="63"/>
      <c r="M207" s="63"/>
      <c r="N207" s="63"/>
      <c r="O207" s="63"/>
      <c r="P207" s="63"/>
      <c r="Q207" s="63"/>
      <c r="R207" s="63"/>
      <c r="S207" s="63"/>
      <c r="T207" s="63"/>
      <c r="U207" s="63"/>
      <c r="V207" s="63"/>
      <c r="W207" s="63"/>
      <c r="X207" s="63"/>
      <c r="Y207" s="63"/>
      <c r="Z207" s="63"/>
      <c r="AA207" s="63"/>
    </row>
    <row r="208" spans="1:27" ht="13">
      <c r="A208" s="63"/>
      <c r="B208" s="63"/>
      <c r="C208" s="63"/>
      <c r="D208" s="63"/>
      <c r="E208" s="64"/>
      <c r="F208" s="63"/>
      <c r="G208" s="63"/>
      <c r="H208" s="63"/>
      <c r="I208" s="63"/>
      <c r="J208" s="63"/>
      <c r="K208" s="63"/>
      <c r="L208" s="63"/>
      <c r="M208" s="63"/>
      <c r="N208" s="63"/>
      <c r="O208" s="63"/>
      <c r="P208" s="63"/>
      <c r="Q208" s="63"/>
      <c r="R208" s="63"/>
      <c r="S208" s="63"/>
      <c r="T208" s="63"/>
      <c r="U208" s="63"/>
      <c r="V208" s="63"/>
      <c r="W208" s="63"/>
      <c r="X208" s="63"/>
      <c r="Y208" s="63"/>
      <c r="Z208" s="63"/>
      <c r="AA208" s="63"/>
    </row>
    <row r="209" spans="1:27" ht="13">
      <c r="A209" s="63"/>
      <c r="B209" s="63"/>
      <c r="C209" s="63"/>
      <c r="D209" s="63"/>
      <c r="E209" s="64"/>
      <c r="F209" s="63"/>
      <c r="G209" s="63"/>
      <c r="H209" s="63"/>
      <c r="I209" s="63"/>
      <c r="J209" s="63"/>
      <c r="K209" s="63"/>
      <c r="L209" s="63"/>
      <c r="M209" s="63"/>
      <c r="N209" s="63"/>
      <c r="O209" s="63"/>
      <c r="P209" s="63"/>
      <c r="Q209" s="63"/>
      <c r="R209" s="63"/>
      <c r="S209" s="63"/>
      <c r="T209" s="63"/>
      <c r="U209" s="63"/>
      <c r="V209" s="63"/>
      <c r="W209" s="63"/>
      <c r="X209" s="63"/>
      <c r="Y209" s="63"/>
      <c r="Z209" s="63"/>
      <c r="AA209" s="63"/>
    </row>
    <row r="210" spans="1:27" ht="13">
      <c r="A210" s="63"/>
      <c r="B210" s="63"/>
      <c r="C210" s="63"/>
      <c r="D210" s="63"/>
      <c r="E210" s="64"/>
      <c r="F210" s="63"/>
      <c r="G210" s="63"/>
      <c r="H210" s="63"/>
      <c r="I210" s="63"/>
      <c r="J210" s="63"/>
      <c r="K210" s="63"/>
      <c r="L210" s="63"/>
      <c r="M210" s="63"/>
      <c r="N210" s="63"/>
      <c r="O210" s="63"/>
      <c r="P210" s="63"/>
      <c r="Q210" s="63"/>
      <c r="R210" s="63"/>
      <c r="S210" s="63"/>
      <c r="T210" s="63"/>
      <c r="U210" s="63"/>
      <c r="V210" s="63"/>
      <c r="W210" s="63"/>
      <c r="X210" s="63"/>
      <c r="Y210" s="63"/>
      <c r="Z210" s="63"/>
      <c r="AA210" s="63"/>
    </row>
    <row r="211" spans="1:27" ht="13">
      <c r="A211" s="63"/>
      <c r="B211" s="63"/>
      <c r="C211" s="63"/>
      <c r="D211" s="63"/>
      <c r="E211" s="64"/>
      <c r="F211" s="63"/>
      <c r="G211" s="63"/>
      <c r="H211" s="63"/>
      <c r="I211" s="63"/>
      <c r="J211" s="63"/>
      <c r="K211" s="63"/>
      <c r="L211" s="63"/>
      <c r="M211" s="63"/>
      <c r="N211" s="63"/>
      <c r="O211" s="63"/>
      <c r="P211" s="63"/>
      <c r="Q211" s="63"/>
      <c r="R211" s="63"/>
      <c r="S211" s="63"/>
      <c r="T211" s="63"/>
      <c r="U211" s="63"/>
      <c r="V211" s="63"/>
      <c r="W211" s="63"/>
      <c r="X211" s="63"/>
      <c r="Y211" s="63"/>
      <c r="Z211" s="63"/>
      <c r="AA211" s="63"/>
    </row>
    <row r="212" spans="1:27" ht="13">
      <c r="A212" s="63"/>
      <c r="B212" s="63"/>
      <c r="C212" s="63"/>
      <c r="D212" s="63"/>
      <c r="E212" s="64"/>
      <c r="F212" s="63"/>
      <c r="G212" s="63"/>
      <c r="H212" s="63"/>
      <c r="I212" s="63"/>
      <c r="J212" s="63"/>
      <c r="K212" s="63"/>
      <c r="L212" s="63"/>
      <c r="M212" s="63"/>
      <c r="N212" s="63"/>
      <c r="O212" s="63"/>
      <c r="P212" s="63"/>
      <c r="Q212" s="63"/>
      <c r="R212" s="63"/>
      <c r="S212" s="63"/>
      <c r="T212" s="63"/>
      <c r="U212" s="63"/>
      <c r="V212" s="63"/>
      <c r="W212" s="63"/>
      <c r="X212" s="63"/>
      <c r="Y212" s="63"/>
      <c r="Z212" s="63"/>
      <c r="AA212" s="63"/>
    </row>
    <row r="213" spans="1:27" ht="13">
      <c r="A213" s="63"/>
      <c r="B213" s="63"/>
      <c r="C213" s="63"/>
      <c r="D213" s="63"/>
      <c r="E213" s="64"/>
      <c r="F213" s="63"/>
      <c r="G213" s="63"/>
      <c r="H213" s="63"/>
      <c r="I213" s="63"/>
      <c r="J213" s="63"/>
      <c r="K213" s="63"/>
      <c r="L213" s="63"/>
      <c r="M213" s="63"/>
      <c r="N213" s="63"/>
      <c r="O213" s="63"/>
      <c r="P213" s="63"/>
      <c r="Q213" s="63"/>
      <c r="R213" s="63"/>
      <c r="S213" s="63"/>
      <c r="T213" s="63"/>
      <c r="U213" s="63"/>
      <c r="V213" s="63"/>
      <c r="W213" s="63"/>
      <c r="X213" s="63"/>
      <c r="Y213" s="63"/>
      <c r="Z213" s="63"/>
      <c r="AA213" s="63"/>
    </row>
    <row r="214" spans="1:27" ht="13">
      <c r="A214" s="63"/>
      <c r="B214" s="63"/>
      <c r="C214" s="63"/>
      <c r="D214" s="63"/>
      <c r="E214" s="64"/>
      <c r="F214" s="63"/>
      <c r="G214" s="63"/>
      <c r="H214" s="63"/>
      <c r="I214" s="63"/>
      <c r="J214" s="63"/>
      <c r="K214" s="63"/>
      <c r="L214" s="63"/>
      <c r="M214" s="63"/>
      <c r="N214" s="63"/>
      <c r="O214" s="63"/>
      <c r="P214" s="63"/>
      <c r="Q214" s="63"/>
      <c r="R214" s="63"/>
      <c r="S214" s="63"/>
      <c r="T214" s="63"/>
      <c r="U214" s="63"/>
      <c r="V214" s="63"/>
      <c r="W214" s="63"/>
      <c r="X214" s="63"/>
      <c r="Y214" s="63"/>
      <c r="Z214" s="63"/>
      <c r="AA214" s="63"/>
    </row>
    <row r="215" spans="1:27" ht="13">
      <c r="A215" s="63"/>
      <c r="B215" s="63"/>
      <c r="C215" s="63"/>
      <c r="D215" s="63"/>
      <c r="E215" s="64"/>
      <c r="F215" s="63"/>
      <c r="G215" s="63"/>
      <c r="H215" s="63"/>
      <c r="I215" s="63"/>
      <c r="J215" s="63"/>
      <c r="K215" s="63"/>
      <c r="L215" s="63"/>
      <c r="M215" s="63"/>
      <c r="N215" s="63"/>
      <c r="O215" s="63"/>
      <c r="P215" s="63"/>
      <c r="Q215" s="63"/>
      <c r="R215" s="63"/>
      <c r="S215" s="63"/>
      <c r="T215" s="63"/>
      <c r="U215" s="63"/>
      <c r="V215" s="63"/>
      <c r="W215" s="63"/>
      <c r="X215" s="63"/>
      <c r="Y215" s="63"/>
      <c r="Z215" s="63"/>
      <c r="AA215" s="63"/>
    </row>
    <row r="216" spans="1:27" ht="13">
      <c r="A216" s="63"/>
      <c r="B216" s="63"/>
      <c r="C216" s="63"/>
      <c r="D216" s="63"/>
      <c r="E216" s="64"/>
      <c r="F216" s="63"/>
      <c r="G216" s="63"/>
      <c r="H216" s="63"/>
      <c r="I216" s="63"/>
      <c r="J216" s="63"/>
      <c r="K216" s="63"/>
      <c r="L216" s="63"/>
      <c r="M216" s="63"/>
      <c r="N216" s="63"/>
      <c r="O216" s="63"/>
      <c r="P216" s="63"/>
      <c r="Q216" s="63"/>
      <c r="R216" s="63"/>
      <c r="S216" s="63"/>
      <c r="T216" s="63"/>
      <c r="U216" s="63"/>
      <c r="V216" s="63"/>
      <c r="W216" s="63"/>
      <c r="X216" s="63"/>
      <c r="Y216" s="63"/>
      <c r="Z216" s="63"/>
      <c r="AA216" s="63"/>
    </row>
    <row r="217" spans="1:27" ht="13">
      <c r="A217" s="63"/>
      <c r="B217" s="63"/>
      <c r="C217" s="63"/>
      <c r="D217" s="63"/>
      <c r="E217" s="64"/>
      <c r="F217" s="63"/>
      <c r="G217" s="63"/>
      <c r="H217" s="63"/>
      <c r="I217" s="63"/>
      <c r="J217" s="63"/>
      <c r="K217" s="63"/>
      <c r="L217" s="63"/>
      <c r="M217" s="63"/>
      <c r="N217" s="63"/>
      <c r="O217" s="63"/>
      <c r="P217" s="63"/>
      <c r="Q217" s="63"/>
      <c r="R217" s="63"/>
      <c r="S217" s="63"/>
      <c r="T217" s="63"/>
      <c r="U217" s="63"/>
      <c r="V217" s="63"/>
      <c r="W217" s="63"/>
      <c r="X217" s="63"/>
      <c r="Y217" s="63"/>
      <c r="Z217" s="63"/>
      <c r="AA217" s="63"/>
    </row>
    <row r="218" spans="1:27" ht="13">
      <c r="A218" s="63"/>
      <c r="B218" s="63"/>
      <c r="C218" s="63"/>
      <c r="D218" s="63"/>
      <c r="E218" s="64"/>
      <c r="F218" s="63"/>
      <c r="G218" s="63"/>
      <c r="H218" s="63"/>
      <c r="I218" s="63"/>
      <c r="J218" s="63"/>
      <c r="K218" s="63"/>
      <c r="L218" s="63"/>
      <c r="M218" s="63"/>
      <c r="N218" s="63"/>
      <c r="O218" s="63"/>
      <c r="P218" s="63"/>
      <c r="Q218" s="63"/>
      <c r="R218" s="63"/>
      <c r="S218" s="63"/>
      <c r="T218" s="63"/>
      <c r="U218" s="63"/>
      <c r="V218" s="63"/>
      <c r="W218" s="63"/>
      <c r="X218" s="63"/>
      <c r="Y218" s="63"/>
      <c r="Z218" s="63"/>
      <c r="AA218" s="63"/>
    </row>
    <row r="219" spans="1:27" ht="13">
      <c r="A219" s="63"/>
      <c r="B219" s="63"/>
      <c r="C219" s="63"/>
      <c r="D219" s="63"/>
      <c r="E219" s="64"/>
      <c r="F219" s="63"/>
      <c r="G219" s="63"/>
      <c r="H219" s="63"/>
      <c r="I219" s="63"/>
      <c r="J219" s="63"/>
      <c r="K219" s="63"/>
      <c r="L219" s="63"/>
      <c r="M219" s="63"/>
      <c r="N219" s="63"/>
      <c r="O219" s="63"/>
      <c r="P219" s="63"/>
      <c r="Q219" s="63"/>
      <c r="R219" s="63"/>
      <c r="S219" s="63"/>
      <c r="T219" s="63"/>
      <c r="U219" s="63"/>
      <c r="V219" s="63"/>
      <c r="W219" s="63"/>
      <c r="X219" s="63"/>
      <c r="Y219" s="63"/>
      <c r="Z219" s="63"/>
      <c r="AA219" s="63"/>
    </row>
    <row r="220" spans="1:27" ht="13">
      <c r="A220" s="63"/>
      <c r="B220" s="63"/>
      <c r="C220" s="63"/>
      <c r="D220" s="63"/>
      <c r="E220" s="64"/>
      <c r="F220" s="63"/>
      <c r="G220" s="63"/>
      <c r="H220" s="63"/>
      <c r="I220" s="63"/>
      <c r="J220" s="63"/>
      <c r="K220" s="63"/>
      <c r="L220" s="63"/>
      <c r="M220" s="63"/>
      <c r="N220" s="63"/>
      <c r="O220" s="63"/>
      <c r="P220" s="63"/>
      <c r="Q220" s="63"/>
      <c r="R220" s="63"/>
      <c r="S220" s="63"/>
      <c r="T220" s="63"/>
      <c r="U220" s="63"/>
      <c r="V220" s="63"/>
      <c r="W220" s="63"/>
      <c r="X220" s="63"/>
      <c r="Y220" s="63"/>
      <c r="Z220" s="63"/>
      <c r="AA220" s="63"/>
    </row>
    <row r="221" spans="1:27" ht="13">
      <c r="A221" s="63"/>
      <c r="B221" s="63"/>
      <c r="C221" s="63"/>
      <c r="D221" s="63"/>
      <c r="E221" s="64"/>
      <c r="F221" s="63"/>
      <c r="G221" s="63"/>
      <c r="H221" s="63"/>
      <c r="I221" s="63"/>
      <c r="J221" s="63"/>
      <c r="K221" s="63"/>
      <c r="L221" s="63"/>
      <c r="M221" s="63"/>
      <c r="N221" s="63"/>
      <c r="O221" s="63"/>
      <c r="P221" s="63"/>
      <c r="Q221" s="63"/>
      <c r="R221" s="63"/>
      <c r="S221" s="63"/>
      <c r="T221" s="63"/>
      <c r="U221" s="63"/>
      <c r="V221" s="63"/>
      <c r="W221" s="63"/>
      <c r="X221" s="63"/>
      <c r="Y221" s="63"/>
      <c r="Z221" s="63"/>
      <c r="AA221" s="63"/>
    </row>
    <row r="222" spans="1:27" ht="13">
      <c r="A222" s="63"/>
      <c r="B222" s="63"/>
      <c r="C222" s="63"/>
      <c r="D222" s="63"/>
      <c r="E222" s="64"/>
      <c r="F222" s="63"/>
      <c r="G222" s="63"/>
      <c r="H222" s="63"/>
      <c r="I222" s="63"/>
      <c r="J222" s="63"/>
      <c r="K222" s="63"/>
      <c r="L222" s="63"/>
      <c r="M222" s="63"/>
      <c r="N222" s="63"/>
      <c r="O222" s="63"/>
      <c r="P222" s="63"/>
      <c r="Q222" s="63"/>
      <c r="R222" s="63"/>
      <c r="S222" s="63"/>
      <c r="T222" s="63"/>
      <c r="U222" s="63"/>
      <c r="V222" s="63"/>
      <c r="W222" s="63"/>
      <c r="X222" s="63"/>
      <c r="Y222" s="63"/>
      <c r="Z222" s="63"/>
      <c r="AA222" s="63"/>
    </row>
    <row r="223" spans="1:27" ht="13">
      <c r="A223" s="63"/>
      <c r="B223" s="63"/>
      <c r="C223" s="63"/>
      <c r="D223" s="63"/>
      <c r="E223" s="64"/>
      <c r="F223" s="63"/>
      <c r="G223" s="63"/>
      <c r="H223" s="63"/>
      <c r="I223" s="63"/>
      <c r="J223" s="63"/>
      <c r="K223" s="63"/>
      <c r="L223" s="63"/>
      <c r="M223" s="63"/>
      <c r="N223" s="63"/>
      <c r="O223" s="63"/>
      <c r="P223" s="63"/>
      <c r="Q223" s="63"/>
      <c r="R223" s="63"/>
      <c r="S223" s="63"/>
      <c r="T223" s="63"/>
      <c r="U223" s="63"/>
      <c r="V223" s="63"/>
      <c r="W223" s="63"/>
      <c r="X223" s="63"/>
      <c r="Y223" s="63"/>
      <c r="Z223" s="63"/>
      <c r="AA223" s="63"/>
    </row>
    <row r="224" spans="1:27" ht="13">
      <c r="A224" s="63"/>
      <c r="B224" s="63"/>
      <c r="C224" s="63"/>
      <c r="D224" s="63"/>
      <c r="E224" s="64"/>
      <c r="F224" s="63"/>
      <c r="G224" s="63"/>
      <c r="H224" s="63"/>
      <c r="I224" s="63"/>
      <c r="J224" s="63"/>
      <c r="K224" s="63"/>
      <c r="L224" s="63"/>
      <c r="M224" s="63"/>
      <c r="N224" s="63"/>
      <c r="O224" s="63"/>
      <c r="P224" s="63"/>
      <c r="Q224" s="63"/>
      <c r="R224" s="63"/>
      <c r="S224" s="63"/>
      <c r="T224" s="63"/>
      <c r="U224" s="63"/>
      <c r="V224" s="63"/>
      <c r="W224" s="63"/>
      <c r="X224" s="63"/>
      <c r="Y224" s="63"/>
      <c r="Z224" s="63"/>
      <c r="AA224" s="63"/>
    </row>
    <row r="225" spans="1:27" ht="13">
      <c r="A225" s="63"/>
      <c r="B225" s="63"/>
      <c r="C225" s="63"/>
      <c r="D225" s="63"/>
      <c r="E225" s="64"/>
      <c r="F225" s="63"/>
      <c r="G225" s="63"/>
      <c r="H225" s="63"/>
      <c r="I225" s="63"/>
      <c r="J225" s="63"/>
      <c r="K225" s="63"/>
      <c r="L225" s="63"/>
      <c r="M225" s="63"/>
      <c r="N225" s="63"/>
      <c r="O225" s="63"/>
      <c r="P225" s="63"/>
      <c r="Q225" s="63"/>
      <c r="R225" s="63"/>
      <c r="S225" s="63"/>
      <c r="T225" s="63"/>
      <c r="U225" s="63"/>
      <c r="V225" s="63"/>
      <c r="W225" s="63"/>
      <c r="X225" s="63"/>
      <c r="Y225" s="63"/>
      <c r="Z225" s="63"/>
      <c r="AA225" s="63"/>
    </row>
    <row r="226" spans="1:27" ht="13">
      <c r="A226" s="63"/>
      <c r="B226" s="63"/>
      <c r="C226" s="63"/>
      <c r="D226" s="63"/>
      <c r="E226" s="64"/>
      <c r="F226" s="63"/>
      <c r="G226" s="63"/>
      <c r="H226" s="63"/>
      <c r="I226" s="63"/>
      <c r="J226" s="63"/>
      <c r="K226" s="63"/>
      <c r="L226" s="63"/>
      <c r="M226" s="63"/>
      <c r="N226" s="63"/>
      <c r="O226" s="63"/>
      <c r="P226" s="63"/>
      <c r="Q226" s="63"/>
      <c r="R226" s="63"/>
      <c r="S226" s="63"/>
      <c r="T226" s="63"/>
      <c r="U226" s="63"/>
      <c r="V226" s="63"/>
      <c r="W226" s="63"/>
      <c r="X226" s="63"/>
      <c r="Y226" s="63"/>
      <c r="Z226" s="63"/>
      <c r="AA226" s="63"/>
    </row>
    <row r="227" spans="1:27" ht="13">
      <c r="A227" s="63"/>
      <c r="B227" s="63"/>
      <c r="C227" s="63"/>
      <c r="D227" s="63"/>
      <c r="E227" s="64"/>
      <c r="F227" s="63"/>
      <c r="G227" s="63"/>
      <c r="H227" s="63"/>
      <c r="I227" s="63"/>
      <c r="J227" s="63"/>
      <c r="K227" s="63"/>
      <c r="L227" s="63"/>
      <c r="M227" s="63"/>
      <c r="N227" s="63"/>
      <c r="O227" s="63"/>
      <c r="P227" s="63"/>
      <c r="Q227" s="63"/>
      <c r="R227" s="63"/>
      <c r="S227" s="63"/>
      <c r="T227" s="63"/>
      <c r="U227" s="63"/>
      <c r="V227" s="63"/>
      <c r="W227" s="63"/>
      <c r="X227" s="63"/>
      <c r="Y227" s="63"/>
      <c r="Z227" s="63"/>
      <c r="AA227" s="63"/>
    </row>
    <row r="228" spans="1:27" ht="13">
      <c r="A228" s="63"/>
      <c r="B228" s="63"/>
      <c r="C228" s="63"/>
      <c r="D228" s="63"/>
      <c r="E228" s="64"/>
      <c r="F228" s="63"/>
      <c r="G228" s="63"/>
      <c r="H228" s="63"/>
      <c r="I228" s="63"/>
      <c r="J228" s="63"/>
      <c r="K228" s="63"/>
      <c r="L228" s="63"/>
      <c r="M228" s="63"/>
      <c r="N228" s="63"/>
      <c r="O228" s="63"/>
      <c r="P228" s="63"/>
      <c r="Q228" s="63"/>
      <c r="R228" s="63"/>
      <c r="S228" s="63"/>
      <c r="T228" s="63"/>
      <c r="U228" s="63"/>
      <c r="V228" s="63"/>
      <c r="W228" s="63"/>
      <c r="X228" s="63"/>
      <c r="Y228" s="63"/>
      <c r="Z228" s="63"/>
      <c r="AA228" s="63"/>
    </row>
    <row r="229" spans="1:27" ht="13">
      <c r="A229" s="63"/>
      <c r="B229" s="63"/>
      <c r="C229" s="63"/>
      <c r="D229" s="63"/>
      <c r="E229" s="64"/>
      <c r="F229" s="63"/>
      <c r="G229" s="63"/>
      <c r="H229" s="63"/>
      <c r="I229" s="63"/>
      <c r="J229" s="63"/>
      <c r="K229" s="63"/>
      <c r="L229" s="63"/>
      <c r="M229" s="63"/>
      <c r="N229" s="63"/>
      <c r="O229" s="63"/>
      <c r="P229" s="63"/>
      <c r="Q229" s="63"/>
      <c r="R229" s="63"/>
      <c r="S229" s="63"/>
      <c r="T229" s="63"/>
      <c r="U229" s="63"/>
      <c r="V229" s="63"/>
      <c r="W229" s="63"/>
      <c r="X229" s="63"/>
      <c r="Y229" s="63"/>
      <c r="Z229" s="63"/>
      <c r="AA229" s="63"/>
    </row>
    <row r="230" spans="1:27" ht="13">
      <c r="A230" s="63"/>
      <c r="B230" s="63"/>
      <c r="C230" s="63"/>
      <c r="D230" s="63"/>
      <c r="E230" s="64"/>
      <c r="F230" s="63"/>
      <c r="G230" s="63"/>
      <c r="H230" s="63"/>
      <c r="I230" s="63"/>
      <c r="J230" s="63"/>
      <c r="K230" s="63"/>
      <c r="L230" s="63"/>
      <c r="M230" s="63"/>
      <c r="N230" s="63"/>
      <c r="O230" s="63"/>
      <c r="P230" s="63"/>
      <c r="Q230" s="63"/>
      <c r="R230" s="63"/>
      <c r="S230" s="63"/>
      <c r="T230" s="63"/>
      <c r="U230" s="63"/>
      <c r="V230" s="63"/>
      <c r="W230" s="63"/>
      <c r="X230" s="63"/>
      <c r="Y230" s="63"/>
      <c r="Z230" s="63"/>
      <c r="AA230" s="63"/>
    </row>
    <row r="231" spans="1:27" ht="13">
      <c r="A231" s="63"/>
      <c r="B231" s="63"/>
      <c r="C231" s="63"/>
      <c r="D231" s="63"/>
      <c r="E231" s="64"/>
      <c r="F231" s="63"/>
      <c r="G231" s="63"/>
      <c r="H231" s="63"/>
      <c r="I231" s="63"/>
      <c r="J231" s="63"/>
      <c r="K231" s="63"/>
      <c r="L231" s="63"/>
      <c r="M231" s="63"/>
      <c r="N231" s="63"/>
      <c r="O231" s="63"/>
      <c r="P231" s="63"/>
      <c r="Q231" s="63"/>
      <c r="R231" s="63"/>
      <c r="S231" s="63"/>
      <c r="T231" s="63"/>
      <c r="U231" s="63"/>
      <c r="V231" s="63"/>
      <c r="W231" s="63"/>
      <c r="X231" s="63"/>
      <c r="Y231" s="63"/>
      <c r="Z231" s="63"/>
      <c r="AA231" s="63"/>
    </row>
    <row r="232" spans="1:27" ht="13">
      <c r="A232" s="63"/>
      <c r="B232" s="63"/>
      <c r="C232" s="63"/>
      <c r="D232" s="63"/>
      <c r="E232" s="64"/>
      <c r="F232" s="63"/>
      <c r="G232" s="63"/>
      <c r="H232" s="63"/>
      <c r="I232" s="63"/>
      <c r="J232" s="63"/>
      <c r="K232" s="63"/>
      <c r="L232" s="63"/>
      <c r="M232" s="63"/>
      <c r="N232" s="63"/>
      <c r="O232" s="63"/>
      <c r="P232" s="63"/>
      <c r="Q232" s="63"/>
      <c r="R232" s="63"/>
      <c r="S232" s="63"/>
      <c r="T232" s="63"/>
      <c r="U232" s="63"/>
      <c r="V232" s="63"/>
      <c r="W232" s="63"/>
      <c r="X232" s="63"/>
      <c r="Y232" s="63"/>
      <c r="Z232" s="63"/>
      <c r="AA232" s="63"/>
    </row>
    <row r="233" spans="1:27" ht="13">
      <c r="A233" s="63"/>
      <c r="B233" s="63"/>
      <c r="C233" s="63"/>
      <c r="D233" s="63"/>
      <c r="E233" s="64"/>
      <c r="F233" s="63"/>
      <c r="G233" s="63"/>
      <c r="H233" s="63"/>
      <c r="I233" s="63"/>
      <c r="J233" s="63"/>
      <c r="K233" s="63"/>
      <c r="L233" s="63"/>
      <c r="M233" s="63"/>
      <c r="N233" s="63"/>
      <c r="O233" s="63"/>
      <c r="P233" s="63"/>
      <c r="Q233" s="63"/>
      <c r="R233" s="63"/>
      <c r="S233" s="63"/>
      <c r="T233" s="63"/>
      <c r="U233" s="63"/>
      <c r="V233" s="63"/>
      <c r="W233" s="63"/>
      <c r="X233" s="63"/>
      <c r="Y233" s="63"/>
      <c r="Z233" s="63"/>
      <c r="AA233" s="63"/>
    </row>
    <row r="234" spans="1:27" ht="13">
      <c r="A234" s="63"/>
      <c r="B234" s="63"/>
      <c r="C234" s="63"/>
      <c r="D234" s="63"/>
      <c r="E234" s="64"/>
      <c r="F234" s="63"/>
      <c r="G234" s="63"/>
      <c r="H234" s="63"/>
      <c r="I234" s="63"/>
      <c r="J234" s="63"/>
      <c r="K234" s="63"/>
      <c r="L234" s="63"/>
      <c r="M234" s="63"/>
      <c r="N234" s="63"/>
      <c r="O234" s="63"/>
      <c r="P234" s="63"/>
      <c r="Q234" s="63"/>
      <c r="R234" s="63"/>
      <c r="S234" s="63"/>
      <c r="T234" s="63"/>
      <c r="U234" s="63"/>
      <c r="V234" s="63"/>
      <c r="W234" s="63"/>
      <c r="X234" s="63"/>
      <c r="Y234" s="63"/>
      <c r="Z234" s="63"/>
      <c r="AA234" s="63"/>
    </row>
    <row r="235" spans="1:27" ht="13">
      <c r="A235" s="63"/>
      <c r="B235" s="63"/>
      <c r="C235" s="63"/>
      <c r="D235" s="63"/>
      <c r="E235" s="64"/>
      <c r="F235" s="63"/>
      <c r="G235" s="63"/>
      <c r="H235" s="63"/>
      <c r="I235" s="63"/>
      <c r="J235" s="63"/>
      <c r="K235" s="63"/>
      <c r="L235" s="63"/>
      <c r="M235" s="63"/>
      <c r="N235" s="63"/>
      <c r="O235" s="63"/>
      <c r="P235" s="63"/>
      <c r="Q235" s="63"/>
      <c r="R235" s="63"/>
      <c r="S235" s="63"/>
      <c r="T235" s="63"/>
      <c r="U235" s="63"/>
      <c r="V235" s="63"/>
      <c r="W235" s="63"/>
      <c r="X235" s="63"/>
      <c r="Y235" s="63"/>
      <c r="Z235" s="63"/>
      <c r="AA235" s="63"/>
    </row>
    <row r="236" spans="1:27" ht="13">
      <c r="A236" s="63"/>
      <c r="B236" s="63"/>
      <c r="C236" s="63"/>
      <c r="D236" s="63"/>
      <c r="E236" s="64"/>
      <c r="F236" s="63"/>
      <c r="G236" s="63"/>
      <c r="H236" s="63"/>
      <c r="I236" s="63"/>
      <c r="J236" s="63"/>
      <c r="K236" s="63"/>
      <c r="L236" s="63"/>
      <c r="M236" s="63"/>
      <c r="N236" s="63"/>
      <c r="O236" s="63"/>
      <c r="P236" s="63"/>
      <c r="Q236" s="63"/>
      <c r="R236" s="63"/>
      <c r="S236" s="63"/>
      <c r="T236" s="63"/>
      <c r="U236" s="63"/>
      <c r="V236" s="63"/>
      <c r="W236" s="63"/>
      <c r="X236" s="63"/>
      <c r="Y236" s="63"/>
      <c r="Z236" s="63"/>
      <c r="AA236" s="63"/>
    </row>
    <row r="237" spans="1:27" ht="13">
      <c r="A237" s="63"/>
      <c r="B237" s="63"/>
      <c r="C237" s="63"/>
      <c r="D237" s="63"/>
      <c r="E237" s="64"/>
      <c r="F237" s="63"/>
      <c r="G237" s="63"/>
      <c r="H237" s="63"/>
      <c r="I237" s="63"/>
      <c r="J237" s="63"/>
      <c r="K237" s="63"/>
      <c r="L237" s="63"/>
      <c r="M237" s="63"/>
      <c r="N237" s="63"/>
      <c r="O237" s="63"/>
      <c r="P237" s="63"/>
      <c r="Q237" s="63"/>
      <c r="R237" s="63"/>
      <c r="S237" s="63"/>
      <c r="T237" s="63"/>
      <c r="U237" s="63"/>
      <c r="V237" s="63"/>
      <c r="W237" s="63"/>
      <c r="X237" s="63"/>
      <c r="Y237" s="63"/>
      <c r="Z237" s="63"/>
      <c r="AA237" s="63"/>
    </row>
    <row r="238" spans="1:27" ht="13">
      <c r="A238" s="63"/>
      <c r="B238" s="63"/>
      <c r="C238" s="63"/>
      <c r="D238" s="63"/>
      <c r="E238" s="64"/>
      <c r="F238" s="63"/>
      <c r="G238" s="63"/>
      <c r="H238" s="63"/>
      <c r="I238" s="63"/>
      <c r="J238" s="63"/>
      <c r="K238" s="63"/>
      <c r="L238" s="63"/>
      <c r="M238" s="63"/>
      <c r="N238" s="63"/>
      <c r="O238" s="63"/>
      <c r="P238" s="63"/>
      <c r="Q238" s="63"/>
      <c r="R238" s="63"/>
      <c r="S238" s="63"/>
      <c r="T238" s="63"/>
      <c r="U238" s="63"/>
      <c r="V238" s="63"/>
      <c r="W238" s="63"/>
      <c r="X238" s="63"/>
      <c r="Y238" s="63"/>
      <c r="Z238" s="63"/>
      <c r="AA238" s="63"/>
    </row>
    <row r="239" spans="1:27" ht="13">
      <c r="A239" s="63"/>
      <c r="B239" s="63"/>
      <c r="C239" s="63"/>
      <c r="D239" s="63"/>
      <c r="E239" s="64"/>
      <c r="F239" s="63"/>
      <c r="G239" s="63"/>
      <c r="H239" s="63"/>
      <c r="I239" s="63"/>
      <c r="J239" s="63"/>
      <c r="K239" s="63"/>
      <c r="L239" s="63"/>
      <c r="M239" s="63"/>
      <c r="N239" s="63"/>
      <c r="O239" s="63"/>
      <c r="P239" s="63"/>
      <c r="Q239" s="63"/>
      <c r="R239" s="63"/>
      <c r="S239" s="63"/>
      <c r="T239" s="63"/>
      <c r="U239" s="63"/>
      <c r="V239" s="63"/>
      <c r="W239" s="63"/>
      <c r="X239" s="63"/>
      <c r="Y239" s="63"/>
      <c r="Z239" s="63"/>
      <c r="AA239" s="63"/>
    </row>
    <row r="240" spans="1:27" ht="13">
      <c r="A240" s="63"/>
      <c r="B240" s="63"/>
      <c r="C240" s="63"/>
      <c r="D240" s="63"/>
      <c r="E240" s="64"/>
      <c r="F240" s="63"/>
      <c r="G240" s="63"/>
      <c r="H240" s="63"/>
      <c r="I240" s="63"/>
      <c r="J240" s="63"/>
      <c r="K240" s="63"/>
      <c r="L240" s="63"/>
      <c r="M240" s="63"/>
      <c r="N240" s="63"/>
      <c r="O240" s="63"/>
      <c r="P240" s="63"/>
      <c r="Q240" s="63"/>
      <c r="R240" s="63"/>
      <c r="S240" s="63"/>
      <c r="T240" s="63"/>
      <c r="U240" s="63"/>
      <c r="V240" s="63"/>
      <c r="W240" s="63"/>
      <c r="X240" s="63"/>
      <c r="Y240" s="63"/>
      <c r="Z240" s="63"/>
      <c r="AA240" s="63"/>
    </row>
    <row r="241" spans="1:27" ht="13">
      <c r="A241" s="63"/>
      <c r="B241" s="63"/>
      <c r="C241" s="63"/>
      <c r="D241" s="63"/>
      <c r="E241" s="64"/>
      <c r="F241" s="63"/>
      <c r="G241" s="63"/>
      <c r="H241" s="63"/>
      <c r="I241" s="63"/>
      <c r="J241" s="63"/>
      <c r="K241" s="63"/>
      <c r="L241" s="63"/>
      <c r="M241" s="63"/>
      <c r="N241" s="63"/>
      <c r="O241" s="63"/>
      <c r="P241" s="63"/>
      <c r="Q241" s="63"/>
      <c r="R241" s="63"/>
      <c r="S241" s="63"/>
      <c r="T241" s="63"/>
      <c r="U241" s="63"/>
      <c r="V241" s="63"/>
      <c r="W241" s="63"/>
      <c r="X241" s="63"/>
      <c r="Y241" s="63"/>
      <c r="Z241" s="63"/>
      <c r="AA241" s="63"/>
    </row>
    <row r="242" spans="1:27" ht="13">
      <c r="A242" s="63"/>
      <c r="B242" s="63"/>
      <c r="C242" s="63"/>
      <c r="D242" s="63"/>
      <c r="E242" s="64"/>
      <c r="F242" s="63"/>
      <c r="G242" s="63"/>
      <c r="H242" s="63"/>
      <c r="I242" s="63"/>
      <c r="J242" s="63"/>
      <c r="K242" s="63"/>
      <c r="L242" s="63"/>
      <c r="M242" s="63"/>
      <c r="N242" s="63"/>
      <c r="O242" s="63"/>
      <c r="P242" s="63"/>
      <c r="Q242" s="63"/>
      <c r="R242" s="63"/>
      <c r="S242" s="63"/>
      <c r="T242" s="63"/>
      <c r="U242" s="63"/>
      <c r="V242" s="63"/>
      <c r="W242" s="63"/>
      <c r="X242" s="63"/>
      <c r="Y242" s="63"/>
      <c r="Z242" s="63"/>
      <c r="AA242" s="63"/>
    </row>
    <row r="243" spans="1:27" ht="13">
      <c r="A243" s="63"/>
      <c r="B243" s="63"/>
      <c r="C243" s="63"/>
      <c r="D243" s="63"/>
      <c r="E243" s="64"/>
      <c r="F243" s="63"/>
      <c r="G243" s="63"/>
      <c r="H243" s="63"/>
      <c r="I243" s="63"/>
      <c r="J243" s="63"/>
      <c r="K243" s="63"/>
      <c r="L243" s="63"/>
      <c r="M243" s="63"/>
      <c r="N243" s="63"/>
      <c r="O243" s="63"/>
      <c r="P243" s="63"/>
      <c r="Q243" s="63"/>
      <c r="R243" s="63"/>
      <c r="S243" s="63"/>
      <c r="T243" s="63"/>
      <c r="U243" s="63"/>
      <c r="V243" s="63"/>
      <c r="W243" s="63"/>
      <c r="X243" s="63"/>
      <c r="Y243" s="63"/>
      <c r="Z243" s="63"/>
      <c r="AA243" s="63"/>
    </row>
    <row r="244" spans="1:27" ht="13">
      <c r="A244" s="63"/>
      <c r="B244" s="63"/>
      <c r="C244" s="63"/>
      <c r="D244" s="63"/>
      <c r="E244" s="64"/>
      <c r="F244" s="63"/>
      <c r="G244" s="63"/>
      <c r="H244" s="63"/>
      <c r="I244" s="63"/>
      <c r="J244" s="63"/>
      <c r="K244" s="63"/>
      <c r="L244" s="63"/>
      <c r="M244" s="63"/>
      <c r="N244" s="63"/>
      <c r="O244" s="63"/>
      <c r="P244" s="63"/>
      <c r="Q244" s="63"/>
      <c r="R244" s="63"/>
      <c r="S244" s="63"/>
      <c r="T244" s="63"/>
      <c r="U244" s="63"/>
      <c r="V244" s="63"/>
      <c r="W244" s="63"/>
      <c r="X244" s="63"/>
      <c r="Y244" s="63"/>
      <c r="Z244" s="63"/>
      <c r="AA244" s="63"/>
    </row>
    <row r="245" spans="1:27" ht="13">
      <c r="A245" s="63"/>
      <c r="B245" s="63"/>
      <c r="C245" s="63"/>
      <c r="D245" s="63"/>
      <c r="E245" s="64"/>
      <c r="F245" s="63"/>
      <c r="G245" s="63"/>
      <c r="H245" s="63"/>
      <c r="I245" s="63"/>
      <c r="J245" s="63"/>
      <c r="K245" s="63"/>
      <c r="L245" s="63"/>
      <c r="M245" s="63"/>
      <c r="N245" s="63"/>
      <c r="O245" s="63"/>
      <c r="P245" s="63"/>
      <c r="Q245" s="63"/>
      <c r="R245" s="63"/>
      <c r="S245" s="63"/>
      <c r="T245" s="63"/>
      <c r="U245" s="63"/>
      <c r="V245" s="63"/>
      <c r="W245" s="63"/>
      <c r="X245" s="63"/>
      <c r="Y245" s="63"/>
      <c r="Z245" s="63"/>
      <c r="AA245" s="63"/>
    </row>
    <row r="246" spans="1:27" ht="13">
      <c r="A246" s="63"/>
      <c r="B246" s="63"/>
      <c r="C246" s="63"/>
      <c r="D246" s="63"/>
      <c r="E246" s="64"/>
      <c r="F246" s="63"/>
      <c r="G246" s="63"/>
      <c r="H246" s="63"/>
      <c r="I246" s="63"/>
      <c r="J246" s="63"/>
      <c r="K246" s="63"/>
      <c r="L246" s="63"/>
      <c r="M246" s="63"/>
      <c r="N246" s="63"/>
      <c r="O246" s="63"/>
      <c r="P246" s="63"/>
      <c r="Q246" s="63"/>
      <c r="R246" s="63"/>
      <c r="S246" s="63"/>
      <c r="T246" s="63"/>
      <c r="U246" s="63"/>
      <c r="V246" s="63"/>
      <c r="W246" s="63"/>
      <c r="X246" s="63"/>
      <c r="Y246" s="63"/>
      <c r="Z246" s="63"/>
      <c r="AA246" s="63"/>
    </row>
    <row r="247" spans="1:27" ht="13">
      <c r="A247" s="63"/>
      <c r="B247" s="63"/>
      <c r="C247" s="63"/>
      <c r="D247" s="63"/>
      <c r="E247" s="64"/>
      <c r="F247" s="63"/>
      <c r="G247" s="63"/>
      <c r="H247" s="63"/>
      <c r="I247" s="63"/>
      <c r="J247" s="63"/>
      <c r="K247" s="63"/>
      <c r="L247" s="63"/>
      <c r="M247" s="63"/>
      <c r="N247" s="63"/>
      <c r="O247" s="63"/>
      <c r="P247" s="63"/>
      <c r="Q247" s="63"/>
      <c r="R247" s="63"/>
      <c r="S247" s="63"/>
      <c r="T247" s="63"/>
      <c r="U247" s="63"/>
      <c r="V247" s="63"/>
      <c r="W247" s="63"/>
      <c r="X247" s="63"/>
      <c r="Y247" s="63"/>
      <c r="Z247" s="63"/>
      <c r="AA247" s="63"/>
    </row>
    <row r="248" spans="1:27" ht="13">
      <c r="A248" s="63"/>
      <c r="B248" s="63"/>
      <c r="C248" s="63"/>
      <c r="D248" s="63"/>
      <c r="E248" s="64"/>
      <c r="F248" s="63"/>
      <c r="G248" s="63"/>
      <c r="H248" s="63"/>
      <c r="I248" s="63"/>
      <c r="J248" s="63"/>
      <c r="K248" s="63"/>
      <c r="L248" s="63"/>
      <c r="M248" s="63"/>
      <c r="N248" s="63"/>
      <c r="O248" s="63"/>
      <c r="P248" s="63"/>
      <c r="Q248" s="63"/>
      <c r="R248" s="63"/>
      <c r="S248" s="63"/>
      <c r="T248" s="63"/>
      <c r="U248" s="63"/>
      <c r="V248" s="63"/>
      <c r="W248" s="63"/>
      <c r="X248" s="63"/>
      <c r="Y248" s="63"/>
      <c r="Z248" s="63"/>
      <c r="AA248" s="63"/>
    </row>
    <row r="249" spans="1:27" ht="13">
      <c r="A249" s="63"/>
      <c r="B249" s="63"/>
      <c r="C249" s="63"/>
      <c r="D249" s="63"/>
      <c r="E249" s="64"/>
      <c r="F249" s="63"/>
      <c r="G249" s="63"/>
      <c r="H249" s="63"/>
      <c r="I249" s="63"/>
      <c r="J249" s="63"/>
      <c r="K249" s="63"/>
      <c r="L249" s="63"/>
      <c r="M249" s="63"/>
      <c r="N249" s="63"/>
      <c r="O249" s="63"/>
      <c r="P249" s="63"/>
      <c r="Q249" s="63"/>
      <c r="R249" s="63"/>
      <c r="S249" s="63"/>
      <c r="T249" s="63"/>
      <c r="U249" s="63"/>
      <c r="V249" s="63"/>
      <c r="W249" s="63"/>
      <c r="X249" s="63"/>
      <c r="Y249" s="63"/>
      <c r="Z249" s="63"/>
      <c r="AA249" s="63"/>
    </row>
    <row r="250" spans="1:27" ht="13">
      <c r="A250" s="63"/>
      <c r="B250" s="63"/>
      <c r="C250" s="63"/>
      <c r="D250" s="63"/>
      <c r="E250" s="64"/>
      <c r="F250" s="63"/>
      <c r="G250" s="63"/>
      <c r="H250" s="63"/>
      <c r="I250" s="63"/>
      <c r="J250" s="63"/>
      <c r="K250" s="63"/>
      <c r="L250" s="63"/>
      <c r="M250" s="63"/>
      <c r="N250" s="63"/>
      <c r="O250" s="63"/>
      <c r="P250" s="63"/>
      <c r="Q250" s="63"/>
      <c r="R250" s="63"/>
      <c r="S250" s="63"/>
      <c r="T250" s="63"/>
      <c r="U250" s="63"/>
      <c r="V250" s="63"/>
      <c r="W250" s="63"/>
      <c r="X250" s="63"/>
      <c r="Y250" s="63"/>
      <c r="Z250" s="63"/>
      <c r="AA250" s="63"/>
    </row>
    <row r="251" spans="1:27" ht="13">
      <c r="A251" s="63"/>
      <c r="B251" s="63"/>
      <c r="C251" s="63"/>
      <c r="D251" s="63"/>
      <c r="E251" s="64"/>
      <c r="F251" s="63"/>
      <c r="G251" s="63"/>
      <c r="H251" s="63"/>
      <c r="I251" s="63"/>
      <c r="J251" s="63"/>
      <c r="K251" s="63"/>
      <c r="L251" s="63"/>
      <c r="M251" s="63"/>
      <c r="N251" s="63"/>
      <c r="O251" s="63"/>
      <c r="P251" s="63"/>
      <c r="Q251" s="63"/>
      <c r="R251" s="63"/>
      <c r="S251" s="63"/>
      <c r="T251" s="63"/>
      <c r="U251" s="63"/>
      <c r="V251" s="63"/>
      <c r="W251" s="63"/>
      <c r="X251" s="63"/>
      <c r="Y251" s="63"/>
      <c r="Z251" s="63"/>
      <c r="AA251" s="63"/>
    </row>
    <row r="252" spans="1:27" ht="13">
      <c r="A252" s="63"/>
      <c r="B252" s="63"/>
      <c r="C252" s="63"/>
      <c r="D252" s="63"/>
      <c r="E252" s="64"/>
      <c r="F252" s="63"/>
      <c r="G252" s="63"/>
      <c r="H252" s="63"/>
      <c r="I252" s="63"/>
      <c r="J252" s="63"/>
      <c r="K252" s="63"/>
      <c r="L252" s="63"/>
      <c r="M252" s="63"/>
      <c r="N252" s="63"/>
      <c r="O252" s="63"/>
      <c r="P252" s="63"/>
      <c r="Q252" s="63"/>
      <c r="R252" s="63"/>
      <c r="S252" s="63"/>
      <c r="T252" s="63"/>
      <c r="U252" s="63"/>
      <c r="V252" s="63"/>
      <c r="W252" s="63"/>
      <c r="X252" s="63"/>
      <c r="Y252" s="63"/>
      <c r="Z252" s="63"/>
      <c r="AA252" s="63"/>
    </row>
    <row r="253" spans="1:27" ht="13">
      <c r="A253" s="63"/>
      <c r="B253" s="63"/>
      <c r="C253" s="63"/>
      <c r="D253" s="63"/>
      <c r="E253" s="64"/>
      <c r="F253" s="63"/>
      <c r="G253" s="63"/>
      <c r="H253" s="63"/>
      <c r="I253" s="63"/>
      <c r="J253" s="63"/>
      <c r="K253" s="63"/>
      <c r="L253" s="63"/>
      <c r="M253" s="63"/>
      <c r="N253" s="63"/>
      <c r="O253" s="63"/>
      <c r="P253" s="63"/>
      <c r="Q253" s="63"/>
      <c r="R253" s="63"/>
      <c r="S253" s="63"/>
      <c r="T253" s="63"/>
      <c r="U253" s="63"/>
      <c r="V253" s="63"/>
      <c r="W253" s="63"/>
      <c r="X253" s="63"/>
      <c r="Y253" s="63"/>
      <c r="Z253" s="63"/>
      <c r="AA253" s="63"/>
    </row>
    <row r="254" spans="1:27" ht="13">
      <c r="A254" s="63"/>
      <c r="B254" s="63"/>
      <c r="C254" s="63"/>
      <c r="D254" s="63"/>
      <c r="E254" s="64"/>
      <c r="F254" s="63"/>
      <c r="G254" s="63"/>
      <c r="H254" s="63"/>
      <c r="I254" s="63"/>
      <c r="J254" s="63"/>
      <c r="K254" s="63"/>
      <c r="L254" s="63"/>
      <c r="M254" s="63"/>
      <c r="N254" s="63"/>
      <c r="O254" s="63"/>
      <c r="P254" s="63"/>
      <c r="Q254" s="63"/>
      <c r="R254" s="63"/>
      <c r="S254" s="63"/>
      <c r="T254" s="63"/>
      <c r="U254" s="63"/>
      <c r="V254" s="63"/>
      <c r="W254" s="63"/>
      <c r="X254" s="63"/>
      <c r="Y254" s="63"/>
      <c r="Z254" s="63"/>
      <c r="AA254" s="63"/>
    </row>
    <row r="255" spans="1:27" ht="13">
      <c r="A255" s="63"/>
      <c r="B255" s="63"/>
      <c r="C255" s="63"/>
      <c r="D255" s="63"/>
      <c r="E255" s="64"/>
      <c r="F255" s="63"/>
      <c r="G255" s="63"/>
      <c r="H255" s="63"/>
      <c r="I255" s="63"/>
      <c r="J255" s="63"/>
      <c r="K255" s="63"/>
      <c r="L255" s="63"/>
      <c r="M255" s="63"/>
      <c r="N255" s="63"/>
      <c r="O255" s="63"/>
      <c r="P255" s="63"/>
      <c r="Q255" s="63"/>
      <c r="R255" s="63"/>
      <c r="S255" s="63"/>
      <c r="T255" s="63"/>
      <c r="U255" s="63"/>
      <c r="V255" s="63"/>
      <c r="W255" s="63"/>
      <c r="X255" s="63"/>
      <c r="Y255" s="63"/>
      <c r="Z255" s="63"/>
      <c r="AA255" s="63"/>
    </row>
    <row r="256" spans="1:27" ht="13">
      <c r="A256" s="63"/>
      <c r="B256" s="63"/>
      <c r="C256" s="63"/>
      <c r="D256" s="63"/>
      <c r="E256" s="64"/>
      <c r="F256" s="63"/>
      <c r="G256" s="63"/>
      <c r="H256" s="63"/>
      <c r="I256" s="63"/>
      <c r="J256" s="63"/>
      <c r="K256" s="63"/>
      <c r="L256" s="63"/>
      <c r="M256" s="63"/>
      <c r="N256" s="63"/>
      <c r="O256" s="63"/>
      <c r="P256" s="63"/>
      <c r="Q256" s="63"/>
      <c r="R256" s="63"/>
      <c r="S256" s="63"/>
      <c r="T256" s="63"/>
      <c r="U256" s="63"/>
      <c r="V256" s="63"/>
      <c r="W256" s="63"/>
      <c r="X256" s="63"/>
      <c r="Y256" s="63"/>
      <c r="Z256" s="63"/>
      <c r="AA256" s="63"/>
    </row>
    <row r="257" spans="1:27" ht="13">
      <c r="A257" s="63"/>
      <c r="B257" s="63"/>
      <c r="C257" s="63"/>
      <c r="D257" s="63"/>
      <c r="E257" s="64"/>
      <c r="F257" s="63"/>
      <c r="G257" s="63"/>
      <c r="H257" s="63"/>
      <c r="I257" s="63"/>
      <c r="J257" s="63"/>
      <c r="K257" s="63"/>
      <c r="L257" s="63"/>
      <c r="M257" s="63"/>
      <c r="N257" s="63"/>
      <c r="O257" s="63"/>
      <c r="P257" s="63"/>
      <c r="Q257" s="63"/>
      <c r="R257" s="63"/>
      <c r="S257" s="63"/>
      <c r="T257" s="63"/>
      <c r="U257" s="63"/>
      <c r="V257" s="63"/>
      <c r="W257" s="63"/>
      <c r="X257" s="63"/>
      <c r="Y257" s="63"/>
      <c r="Z257" s="63"/>
      <c r="AA257" s="63"/>
    </row>
    <row r="258" spans="1:27" ht="13">
      <c r="A258" s="63"/>
      <c r="B258" s="63"/>
      <c r="C258" s="63"/>
      <c r="D258" s="63"/>
      <c r="E258" s="64"/>
      <c r="F258" s="63"/>
      <c r="G258" s="63"/>
      <c r="H258" s="63"/>
      <c r="I258" s="63"/>
      <c r="J258" s="63"/>
      <c r="K258" s="63"/>
      <c r="L258" s="63"/>
      <c r="M258" s="63"/>
      <c r="N258" s="63"/>
      <c r="O258" s="63"/>
      <c r="P258" s="63"/>
      <c r="Q258" s="63"/>
      <c r="R258" s="63"/>
      <c r="S258" s="63"/>
      <c r="T258" s="63"/>
      <c r="U258" s="63"/>
      <c r="V258" s="63"/>
      <c r="W258" s="63"/>
      <c r="X258" s="63"/>
      <c r="Y258" s="63"/>
      <c r="Z258" s="63"/>
      <c r="AA258" s="63"/>
    </row>
    <row r="259" spans="1:27" ht="13">
      <c r="A259" s="63"/>
      <c r="B259" s="63"/>
      <c r="C259" s="63"/>
      <c r="D259" s="63"/>
      <c r="E259" s="64"/>
      <c r="F259" s="63"/>
      <c r="G259" s="63"/>
      <c r="H259" s="63"/>
      <c r="I259" s="63"/>
      <c r="J259" s="63"/>
      <c r="K259" s="63"/>
      <c r="L259" s="63"/>
      <c r="M259" s="63"/>
      <c r="N259" s="63"/>
      <c r="O259" s="63"/>
      <c r="P259" s="63"/>
      <c r="Q259" s="63"/>
      <c r="R259" s="63"/>
      <c r="S259" s="63"/>
      <c r="T259" s="63"/>
      <c r="U259" s="63"/>
      <c r="V259" s="63"/>
      <c r="W259" s="63"/>
      <c r="X259" s="63"/>
      <c r="Y259" s="63"/>
      <c r="Z259" s="63"/>
      <c r="AA259" s="63"/>
    </row>
    <row r="260" spans="1:27" ht="13">
      <c r="A260" s="63"/>
      <c r="B260" s="63"/>
      <c r="C260" s="63"/>
      <c r="D260" s="63"/>
      <c r="E260" s="64"/>
      <c r="F260" s="63"/>
      <c r="G260" s="63"/>
      <c r="H260" s="63"/>
      <c r="I260" s="63"/>
      <c r="J260" s="63"/>
      <c r="K260" s="63"/>
      <c r="L260" s="63"/>
      <c r="M260" s="63"/>
      <c r="N260" s="63"/>
      <c r="O260" s="63"/>
      <c r="P260" s="63"/>
      <c r="Q260" s="63"/>
      <c r="R260" s="63"/>
      <c r="S260" s="63"/>
      <c r="T260" s="63"/>
      <c r="U260" s="63"/>
      <c r="V260" s="63"/>
      <c r="W260" s="63"/>
      <c r="X260" s="63"/>
      <c r="Y260" s="63"/>
      <c r="Z260" s="63"/>
      <c r="AA260" s="63"/>
    </row>
    <row r="261" spans="1:27" ht="13">
      <c r="A261" s="63"/>
      <c r="B261" s="63"/>
      <c r="C261" s="63"/>
      <c r="D261" s="63"/>
      <c r="E261" s="64"/>
      <c r="F261" s="63"/>
      <c r="G261" s="63"/>
      <c r="H261" s="63"/>
      <c r="I261" s="63"/>
      <c r="J261" s="63"/>
      <c r="K261" s="63"/>
      <c r="L261" s="63"/>
      <c r="M261" s="63"/>
      <c r="N261" s="63"/>
      <c r="O261" s="63"/>
      <c r="P261" s="63"/>
      <c r="Q261" s="63"/>
      <c r="R261" s="63"/>
      <c r="S261" s="63"/>
      <c r="T261" s="63"/>
      <c r="U261" s="63"/>
      <c r="V261" s="63"/>
      <c r="W261" s="63"/>
      <c r="X261" s="63"/>
      <c r="Y261" s="63"/>
      <c r="Z261" s="63"/>
      <c r="AA261" s="63"/>
    </row>
    <row r="262" spans="1:27" ht="13">
      <c r="A262" s="63"/>
      <c r="B262" s="63"/>
      <c r="C262" s="63"/>
      <c r="D262" s="63"/>
      <c r="E262" s="64"/>
      <c r="F262" s="63"/>
      <c r="G262" s="63"/>
      <c r="H262" s="63"/>
      <c r="I262" s="63"/>
      <c r="J262" s="63"/>
      <c r="K262" s="63"/>
      <c r="L262" s="63"/>
      <c r="M262" s="63"/>
      <c r="N262" s="63"/>
      <c r="O262" s="63"/>
      <c r="P262" s="63"/>
      <c r="Q262" s="63"/>
      <c r="R262" s="63"/>
      <c r="S262" s="63"/>
      <c r="T262" s="63"/>
      <c r="U262" s="63"/>
      <c r="V262" s="63"/>
      <c r="W262" s="63"/>
      <c r="X262" s="63"/>
      <c r="Y262" s="63"/>
      <c r="Z262" s="63"/>
      <c r="AA262" s="63"/>
    </row>
    <row r="263" spans="1:27" ht="13">
      <c r="A263" s="63"/>
      <c r="B263" s="63"/>
      <c r="C263" s="63"/>
      <c r="D263" s="63"/>
      <c r="E263" s="64"/>
      <c r="F263" s="63"/>
      <c r="G263" s="63"/>
      <c r="H263" s="63"/>
      <c r="I263" s="63"/>
      <c r="J263" s="63"/>
      <c r="K263" s="63"/>
      <c r="L263" s="63"/>
      <c r="M263" s="63"/>
      <c r="N263" s="63"/>
      <c r="O263" s="63"/>
      <c r="P263" s="63"/>
      <c r="Q263" s="63"/>
      <c r="R263" s="63"/>
      <c r="S263" s="63"/>
      <c r="T263" s="63"/>
      <c r="U263" s="63"/>
      <c r="V263" s="63"/>
      <c r="W263" s="63"/>
      <c r="X263" s="63"/>
      <c r="Y263" s="63"/>
      <c r="Z263" s="63"/>
      <c r="AA263" s="63"/>
    </row>
    <row r="264" spans="1:27" ht="13">
      <c r="A264" s="63"/>
      <c r="B264" s="63"/>
      <c r="C264" s="63"/>
      <c r="D264" s="63"/>
      <c r="E264" s="64"/>
      <c r="F264" s="63"/>
      <c r="G264" s="63"/>
      <c r="H264" s="63"/>
      <c r="I264" s="63"/>
      <c r="J264" s="63"/>
      <c r="K264" s="63"/>
      <c r="L264" s="63"/>
      <c r="M264" s="63"/>
      <c r="N264" s="63"/>
      <c r="O264" s="63"/>
      <c r="P264" s="63"/>
      <c r="Q264" s="63"/>
      <c r="R264" s="63"/>
      <c r="S264" s="63"/>
      <c r="T264" s="63"/>
      <c r="U264" s="63"/>
      <c r="V264" s="63"/>
      <c r="W264" s="63"/>
      <c r="X264" s="63"/>
      <c r="Y264" s="63"/>
      <c r="Z264" s="63"/>
      <c r="AA264" s="63"/>
    </row>
    <row r="265" spans="1:27" ht="13">
      <c r="A265" s="63"/>
      <c r="B265" s="63"/>
      <c r="C265" s="63"/>
      <c r="D265" s="63"/>
      <c r="E265" s="64"/>
      <c r="F265" s="63"/>
      <c r="G265" s="63"/>
      <c r="H265" s="63"/>
      <c r="I265" s="63"/>
      <c r="J265" s="63"/>
      <c r="K265" s="63"/>
      <c r="L265" s="63"/>
      <c r="M265" s="63"/>
      <c r="N265" s="63"/>
      <c r="O265" s="63"/>
      <c r="P265" s="63"/>
      <c r="Q265" s="63"/>
      <c r="R265" s="63"/>
      <c r="S265" s="63"/>
      <c r="T265" s="63"/>
      <c r="U265" s="63"/>
      <c r="V265" s="63"/>
      <c r="W265" s="63"/>
      <c r="X265" s="63"/>
      <c r="Y265" s="63"/>
      <c r="Z265" s="63"/>
      <c r="AA265" s="63"/>
    </row>
    <row r="266" spans="1:27" ht="13">
      <c r="A266" s="63"/>
      <c r="B266" s="63"/>
      <c r="C266" s="63"/>
      <c r="D266" s="63"/>
      <c r="E266" s="64"/>
      <c r="F266" s="63"/>
      <c r="G266" s="63"/>
      <c r="H266" s="63"/>
      <c r="I266" s="63"/>
      <c r="J266" s="63"/>
      <c r="K266" s="63"/>
      <c r="L266" s="63"/>
      <c r="M266" s="63"/>
      <c r="N266" s="63"/>
      <c r="O266" s="63"/>
      <c r="P266" s="63"/>
      <c r="Q266" s="63"/>
      <c r="R266" s="63"/>
      <c r="S266" s="63"/>
      <c r="T266" s="63"/>
      <c r="U266" s="63"/>
      <c r="V266" s="63"/>
      <c r="W266" s="63"/>
      <c r="X266" s="63"/>
      <c r="Y266" s="63"/>
      <c r="Z266" s="63"/>
      <c r="AA266" s="63"/>
    </row>
    <row r="267" spans="1:27" ht="13">
      <c r="A267" s="63"/>
      <c r="B267" s="63"/>
      <c r="C267" s="63"/>
      <c r="D267" s="63"/>
      <c r="E267" s="64"/>
      <c r="F267" s="63"/>
      <c r="G267" s="63"/>
      <c r="H267" s="63"/>
      <c r="I267" s="63"/>
      <c r="J267" s="63"/>
      <c r="K267" s="63"/>
      <c r="L267" s="63"/>
      <c r="M267" s="63"/>
      <c r="N267" s="63"/>
      <c r="O267" s="63"/>
      <c r="P267" s="63"/>
      <c r="Q267" s="63"/>
      <c r="R267" s="63"/>
      <c r="S267" s="63"/>
      <c r="T267" s="63"/>
      <c r="U267" s="63"/>
      <c r="V267" s="63"/>
      <c r="W267" s="63"/>
      <c r="X267" s="63"/>
      <c r="Y267" s="63"/>
      <c r="Z267" s="63"/>
      <c r="AA267" s="63"/>
    </row>
    <row r="268" spans="1:27" ht="13">
      <c r="A268" s="63"/>
      <c r="B268" s="63"/>
      <c r="C268" s="63"/>
      <c r="D268" s="63"/>
      <c r="E268" s="64"/>
      <c r="F268" s="63"/>
      <c r="G268" s="63"/>
      <c r="H268" s="63"/>
      <c r="I268" s="63"/>
      <c r="J268" s="63"/>
      <c r="K268" s="63"/>
      <c r="L268" s="63"/>
      <c r="M268" s="63"/>
      <c r="N268" s="63"/>
      <c r="O268" s="63"/>
      <c r="P268" s="63"/>
      <c r="Q268" s="63"/>
      <c r="R268" s="63"/>
      <c r="S268" s="63"/>
      <c r="T268" s="63"/>
      <c r="U268" s="63"/>
      <c r="V268" s="63"/>
      <c r="W268" s="63"/>
      <c r="X268" s="63"/>
      <c r="Y268" s="63"/>
      <c r="Z268" s="63"/>
      <c r="AA268" s="63"/>
    </row>
    <row r="269" spans="1:27" ht="13">
      <c r="A269" s="63"/>
      <c r="B269" s="63"/>
      <c r="C269" s="63"/>
      <c r="D269" s="63"/>
      <c r="E269" s="64"/>
      <c r="F269" s="63"/>
      <c r="G269" s="63"/>
      <c r="H269" s="63"/>
      <c r="I269" s="63"/>
      <c r="J269" s="63"/>
      <c r="K269" s="63"/>
      <c r="L269" s="63"/>
      <c r="M269" s="63"/>
      <c r="N269" s="63"/>
      <c r="O269" s="63"/>
      <c r="P269" s="63"/>
      <c r="Q269" s="63"/>
      <c r="R269" s="63"/>
      <c r="S269" s="63"/>
      <c r="T269" s="63"/>
      <c r="U269" s="63"/>
      <c r="V269" s="63"/>
      <c r="W269" s="63"/>
      <c r="X269" s="63"/>
      <c r="Y269" s="63"/>
      <c r="Z269" s="63"/>
      <c r="AA269" s="63"/>
    </row>
    <row r="270" spans="1:27" ht="13">
      <c r="A270" s="63"/>
      <c r="B270" s="63"/>
      <c r="C270" s="63"/>
      <c r="D270" s="63"/>
      <c r="E270" s="64"/>
      <c r="F270" s="63"/>
      <c r="G270" s="63"/>
      <c r="H270" s="63"/>
      <c r="I270" s="63"/>
      <c r="J270" s="63"/>
      <c r="K270" s="63"/>
      <c r="L270" s="63"/>
      <c r="M270" s="63"/>
      <c r="N270" s="63"/>
      <c r="O270" s="63"/>
      <c r="P270" s="63"/>
      <c r="Q270" s="63"/>
      <c r="R270" s="63"/>
      <c r="S270" s="63"/>
      <c r="T270" s="63"/>
      <c r="U270" s="63"/>
      <c r="V270" s="63"/>
      <c r="W270" s="63"/>
      <c r="X270" s="63"/>
      <c r="Y270" s="63"/>
      <c r="Z270" s="63"/>
      <c r="AA270" s="63"/>
    </row>
    <row r="271" spans="1:27" ht="13">
      <c r="A271" s="63"/>
      <c r="B271" s="63"/>
      <c r="C271" s="63"/>
      <c r="D271" s="63"/>
      <c r="E271" s="64"/>
      <c r="F271" s="63"/>
      <c r="G271" s="63"/>
      <c r="H271" s="63"/>
      <c r="I271" s="63"/>
      <c r="J271" s="63"/>
      <c r="K271" s="63"/>
      <c r="L271" s="63"/>
      <c r="M271" s="63"/>
      <c r="N271" s="63"/>
      <c r="O271" s="63"/>
      <c r="P271" s="63"/>
      <c r="Q271" s="63"/>
      <c r="R271" s="63"/>
      <c r="S271" s="63"/>
      <c r="T271" s="63"/>
      <c r="U271" s="63"/>
      <c r="V271" s="63"/>
      <c r="W271" s="63"/>
      <c r="X271" s="63"/>
      <c r="Y271" s="63"/>
      <c r="Z271" s="63"/>
      <c r="AA271" s="63"/>
    </row>
    <row r="272" spans="1:27" ht="13">
      <c r="A272" s="63"/>
      <c r="B272" s="63"/>
      <c r="C272" s="63"/>
      <c r="D272" s="63"/>
      <c r="E272" s="64"/>
      <c r="F272" s="63"/>
      <c r="G272" s="63"/>
      <c r="H272" s="63"/>
      <c r="I272" s="63"/>
      <c r="J272" s="63"/>
      <c r="K272" s="63"/>
      <c r="L272" s="63"/>
      <c r="M272" s="63"/>
      <c r="N272" s="63"/>
      <c r="O272" s="63"/>
      <c r="P272" s="63"/>
      <c r="Q272" s="63"/>
      <c r="R272" s="63"/>
      <c r="S272" s="63"/>
      <c r="T272" s="63"/>
      <c r="U272" s="63"/>
      <c r="V272" s="63"/>
      <c r="W272" s="63"/>
      <c r="X272" s="63"/>
      <c r="Y272" s="63"/>
      <c r="Z272" s="63"/>
      <c r="AA272" s="63"/>
    </row>
    <row r="273" spans="1:27" ht="13">
      <c r="A273" s="63"/>
      <c r="B273" s="63"/>
      <c r="C273" s="63"/>
      <c r="D273" s="63"/>
      <c r="E273" s="64"/>
      <c r="F273" s="63"/>
      <c r="G273" s="63"/>
      <c r="H273" s="63"/>
      <c r="I273" s="63"/>
      <c r="J273" s="63"/>
      <c r="K273" s="63"/>
      <c r="L273" s="63"/>
      <c r="M273" s="63"/>
      <c r="N273" s="63"/>
      <c r="O273" s="63"/>
      <c r="P273" s="63"/>
      <c r="Q273" s="63"/>
      <c r="R273" s="63"/>
      <c r="S273" s="63"/>
      <c r="T273" s="63"/>
      <c r="U273" s="63"/>
      <c r="V273" s="63"/>
      <c r="W273" s="63"/>
      <c r="X273" s="63"/>
      <c r="Y273" s="63"/>
      <c r="Z273" s="63"/>
      <c r="AA273" s="63"/>
    </row>
    <row r="274" spans="1:27" ht="13">
      <c r="A274" s="63"/>
      <c r="B274" s="63"/>
      <c r="C274" s="63"/>
      <c r="D274" s="63"/>
      <c r="E274" s="64"/>
      <c r="F274" s="63"/>
      <c r="G274" s="63"/>
      <c r="H274" s="63"/>
      <c r="I274" s="63"/>
      <c r="J274" s="63"/>
      <c r="K274" s="63"/>
      <c r="L274" s="63"/>
      <c r="M274" s="63"/>
      <c r="N274" s="63"/>
      <c r="O274" s="63"/>
      <c r="P274" s="63"/>
      <c r="Q274" s="63"/>
      <c r="R274" s="63"/>
      <c r="S274" s="63"/>
      <c r="T274" s="63"/>
      <c r="U274" s="63"/>
      <c r="V274" s="63"/>
      <c r="W274" s="63"/>
      <c r="X274" s="63"/>
      <c r="Y274" s="63"/>
      <c r="Z274" s="63"/>
      <c r="AA274" s="63"/>
    </row>
    <row r="275" spans="1:27" ht="13">
      <c r="A275" s="63"/>
      <c r="B275" s="63"/>
      <c r="C275" s="63"/>
      <c r="D275" s="63"/>
      <c r="E275" s="64"/>
      <c r="F275" s="63"/>
      <c r="G275" s="63"/>
      <c r="H275" s="63"/>
      <c r="I275" s="63"/>
      <c r="J275" s="63"/>
      <c r="K275" s="63"/>
      <c r="L275" s="63"/>
      <c r="M275" s="63"/>
      <c r="N275" s="63"/>
      <c r="O275" s="63"/>
      <c r="P275" s="63"/>
      <c r="Q275" s="63"/>
      <c r="R275" s="63"/>
      <c r="S275" s="63"/>
      <c r="T275" s="63"/>
      <c r="U275" s="63"/>
      <c r="V275" s="63"/>
      <c r="W275" s="63"/>
      <c r="X275" s="63"/>
      <c r="Y275" s="63"/>
      <c r="Z275" s="63"/>
      <c r="AA275" s="63"/>
    </row>
    <row r="276" spans="1:27" ht="13">
      <c r="A276" s="63"/>
      <c r="B276" s="63"/>
      <c r="C276" s="63"/>
      <c r="D276" s="63"/>
      <c r="E276" s="64"/>
      <c r="F276" s="63"/>
      <c r="G276" s="63"/>
      <c r="H276" s="63"/>
      <c r="I276" s="63"/>
      <c r="J276" s="63"/>
      <c r="K276" s="63"/>
      <c r="L276" s="63"/>
      <c r="M276" s="63"/>
      <c r="N276" s="63"/>
      <c r="O276" s="63"/>
      <c r="P276" s="63"/>
      <c r="Q276" s="63"/>
      <c r="R276" s="63"/>
      <c r="S276" s="63"/>
      <c r="T276" s="63"/>
      <c r="U276" s="63"/>
      <c r="V276" s="63"/>
      <c r="W276" s="63"/>
      <c r="X276" s="63"/>
      <c r="Y276" s="63"/>
      <c r="Z276" s="63"/>
      <c r="AA276" s="63"/>
    </row>
    <row r="277" spans="1:27" ht="13">
      <c r="A277" s="63"/>
      <c r="B277" s="63"/>
      <c r="C277" s="63"/>
      <c r="D277" s="63"/>
      <c r="E277" s="64"/>
      <c r="F277" s="63"/>
      <c r="G277" s="63"/>
      <c r="H277" s="63"/>
      <c r="I277" s="63"/>
      <c r="J277" s="63"/>
      <c r="K277" s="63"/>
      <c r="L277" s="63"/>
      <c r="M277" s="63"/>
      <c r="N277" s="63"/>
      <c r="O277" s="63"/>
      <c r="P277" s="63"/>
      <c r="Q277" s="63"/>
      <c r="R277" s="63"/>
      <c r="S277" s="63"/>
      <c r="T277" s="63"/>
      <c r="U277" s="63"/>
      <c r="V277" s="63"/>
      <c r="W277" s="63"/>
      <c r="X277" s="63"/>
      <c r="Y277" s="63"/>
      <c r="Z277" s="63"/>
      <c r="AA277" s="63"/>
    </row>
    <row r="278" spans="1:27" ht="13">
      <c r="A278" s="63"/>
      <c r="B278" s="63"/>
      <c r="C278" s="63"/>
      <c r="D278" s="63"/>
      <c r="E278" s="64"/>
      <c r="F278" s="63"/>
      <c r="G278" s="63"/>
      <c r="H278" s="63"/>
      <c r="I278" s="63"/>
      <c r="J278" s="63"/>
      <c r="K278" s="63"/>
      <c r="L278" s="63"/>
      <c r="M278" s="63"/>
      <c r="N278" s="63"/>
      <c r="O278" s="63"/>
      <c r="P278" s="63"/>
      <c r="Q278" s="63"/>
      <c r="R278" s="63"/>
      <c r="S278" s="63"/>
      <c r="T278" s="63"/>
      <c r="U278" s="63"/>
      <c r="V278" s="63"/>
      <c r="W278" s="63"/>
      <c r="X278" s="63"/>
      <c r="Y278" s="63"/>
      <c r="Z278" s="63"/>
      <c r="AA278" s="63"/>
    </row>
    <row r="279" spans="1:27" ht="13">
      <c r="A279" s="63"/>
      <c r="B279" s="63"/>
      <c r="C279" s="63"/>
      <c r="D279" s="63"/>
      <c r="E279" s="64"/>
      <c r="F279" s="63"/>
      <c r="G279" s="63"/>
      <c r="H279" s="63"/>
      <c r="I279" s="63"/>
      <c r="J279" s="63"/>
      <c r="K279" s="63"/>
      <c r="L279" s="63"/>
      <c r="M279" s="63"/>
      <c r="N279" s="63"/>
      <c r="O279" s="63"/>
      <c r="P279" s="63"/>
      <c r="Q279" s="63"/>
      <c r="R279" s="63"/>
      <c r="S279" s="63"/>
      <c r="T279" s="63"/>
      <c r="U279" s="63"/>
      <c r="V279" s="63"/>
      <c r="W279" s="63"/>
      <c r="X279" s="63"/>
      <c r="Y279" s="63"/>
      <c r="Z279" s="63"/>
      <c r="AA279" s="63"/>
    </row>
    <row r="280" spans="1:27" ht="13">
      <c r="A280" s="63"/>
      <c r="B280" s="63"/>
      <c r="C280" s="63"/>
      <c r="D280" s="63"/>
      <c r="E280" s="64"/>
      <c r="F280" s="63"/>
      <c r="G280" s="63"/>
      <c r="H280" s="63"/>
      <c r="I280" s="63"/>
      <c r="J280" s="63"/>
      <c r="K280" s="63"/>
      <c r="L280" s="63"/>
      <c r="M280" s="63"/>
      <c r="N280" s="63"/>
      <c r="O280" s="63"/>
      <c r="P280" s="63"/>
      <c r="Q280" s="63"/>
      <c r="R280" s="63"/>
      <c r="S280" s="63"/>
      <c r="T280" s="63"/>
      <c r="U280" s="63"/>
      <c r="V280" s="63"/>
      <c r="W280" s="63"/>
      <c r="X280" s="63"/>
      <c r="Y280" s="63"/>
      <c r="Z280" s="63"/>
      <c r="AA280" s="63"/>
    </row>
    <row r="281" spans="1:27" ht="13">
      <c r="A281" s="63"/>
      <c r="B281" s="63"/>
      <c r="C281" s="63"/>
      <c r="D281" s="63"/>
      <c r="E281" s="64"/>
      <c r="F281" s="63"/>
      <c r="G281" s="63"/>
      <c r="H281" s="63"/>
      <c r="I281" s="63"/>
      <c r="J281" s="63"/>
      <c r="K281" s="63"/>
      <c r="L281" s="63"/>
      <c r="M281" s="63"/>
      <c r="N281" s="63"/>
      <c r="O281" s="63"/>
      <c r="P281" s="63"/>
      <c r="Q281" s="63"/>
      <c r="R281" s="63"/>
      <c r="S281" s="63"/>
      <c r="T281" s="63"/>
      <c r="U281" s="63"/>
      <c r="V281" s="63"/>
      <c r="W281" s="63"/>
      <c r="X281" s="63"/>
      <c r="Y281" s="63"/>
      <c r="Z281" s="63"/>
      <c r="AA281" s="63"/>
    </row>
    <row r="282" spans="1:27" ht="13">
      <c r="A282" s="63"/>
      <c r="B282" s="63"/>
      <c r="C282" s="63"/>
      <c r="D282" s="63"/>
      <c r="E282" s="64"/>
      <c r="F282" s="63"/>
      <c r="G282" s="63"/>
      <c r="H282" s="63"/>
      <c r="I282" s="63"/>
      <c r="J282" s="63"/>
      <c r="K282" s="63"/>
      <c r="L282" s="63"/>
      <c r="M282" s="63"/>
      <c r="N282" s="63"/>
      <c r="O282" s="63"/>
      <c r="P282" s="63"/>
      <c r="Q282" s="63"/>
      <c r="R282" s="63"/>
      <c r="S282" s="63"/>
      <c r="T282" s="63"/>
      <c r="U282" s="63"/>
      <c r="V282" s="63"/>
      <c r="W282" s="63"/>
      <c r="X282" s="63"/>
      <c r="Y282" s="63"/>
      <c r="Z282" s="63"/>
      <c r="AA282" s="63"/>
    </row>
    <row r="283" spans="1:27" ht="13">
      <c r="A283" s="63"/>
      <c r="B283" s="63"/>
      <c r="C283" s="63"/>
      <c r="D283" s="63"/>
      <c r="E283" s="64"/>
      <c r="F283" s="63"/>
      <c r="G283" s="63"/>
      <c r="H283" s="63"/>
      <c r="I283" s="63"/>
      <c r="J283" s="63"/>
      <c r="K283" s="63"/>
      <c r="L283" s="63"/>
      <c r="M283" s="63"/>
      <c r="N283" s="63"/>
      <c r="O283" s="63"/>
      <c r="P283" s="63"/>
      <c r="Q283" s="63"/>
      <c r="R283" s="63"/>
      <c r="S283" s="63"/>
      <c r="T283" s="63"/>
      <c r="U283" s="63"/>
      <c r="V283" s="63"/>
      <c r="W283" s="63"/>
      <c r="X283" s="63"/>
      <c r="Y283" s="63"/>
      <c r="Z283" s="63"/>
      <c r="AA283" s="63"/>
    </row>
    <row r="284" spans="1:27" ht="13">
      <c r="A284" s="63"/>
      <c r="B284" s="63"/>
      <c r="C284" s="63"/>
      <c r="D284" s="63"/>
      <c r="E284" s="64"/>
      <c r="F284" s="63"/>
      <c r="G284" s="63"/>
      <c r="H284" s="63"/>
      <c r="I284" s="63"/>
      <c r="J284" s="63"/>
      <c r="K284" s="63"/>
      <c r="L284" s="63"/>
      <c r="M284" s="63"/>
      <c r="N284" s="63"/>
      <c r="O284" s="63"/>
      <c r="P284" s="63"/>
      <c r="Q284" s="63"/>
      <c r="R284" s="63"/>
      <c r="S284" s="63"/>
      <c r="T284" s="63"/>
      <c r="U284" s="63"/>
      <c r="V284" s="63"/>
      <c r="W284" s="63"/>
      <c r="X284" s="63"/>
      <c r="Y284" s="63"/>
      <c r="Z284" s="63"/>
      <c r="AA284" s="63"/>
    </row>
    <row r="285" spans="1:27" ht="13">
      <c r="A285" s="63"/>
      <c r="B285" s="63"/>
      <c r="C285" s="63"/>
      <c r="D285" s="63"/>
      <c r="E285" s="64"/>
      <c r="F285" s="63"/>
      <c r="G285" s="63"/>
      <c r="H285" s="63"/>
      <c r="I285" s="63"/>
      <c r="J285" s="63"/>
      <c r="K285" s="63"/>
      <c r="L285" s="63"/>
      <c r="M285" s="63"/>
      <c r="N285" s="63"/>
      <c r="O285" s="63"/>
      <c r="P285" s="63"/>
      <c r="Q285" s="63"/>
      <c r="R285" s="63"/>
      <c r="S285" s="63"/>
      <c r="T285" s="63"/>
      <c r="U285" s="63"/>
      <c r="V285" s="63"/>
      <c r="W285" s="63"/>
      <c r="X285" s="63"/>
      <c r="Y285" s="63"/>
      <c r="Z285" s="63"/>
      <c r="AA285" s="63"/>
    </row>
    <row r="286" spans="1:27" ht="13">
      <c r="A286" s="63"/>
      <c r="B286" s="63"/>
      <c r="C286" s="63"/>
      <c r="D286" s="63"/>
      <c r="E286" s="64"/>
      <c r="F286" s="63"/>
      <c r="G286" s="63"/>
      <c r="H286" s="63"/>
      <c r="I286" s="63"/>
      <c r="J286" s="63"/>
      <c r="K286" s="63"/>
      <c r="L286" s="63"/>
      <c r="M286" s="63"/>
      <c r="N286" s="63"/>
      <c r="O286" s="63"/>
      <c r="P286" s="63"/>
      <c r="Q286" s="63"/>
      <c r="R286" s="63"/>
      <c r="S286" s="63"/>
      <c r="T286" s="63"/>
      <c r="U286" s="63"/>
      <c r="V286" s="63"/>
      <c r="W286" s="63"/>
      <c r="X286" s="63"/>
      <c r="Y286" s="63"/>
      <c r="Z286" s="63"/>
      <c r="AA286" s="63"/>
    </row>
    <row r="287" spans="1:27" ht="13">
      <c r="A287" s="63"/>
      <c r="B287" s="63"/>
      <c r="C287" s="63"/>
      <c r="D287" s="63"/>
      <c r="E287" s="64"/>
      <c r="F287" s="63"/>
      <c r="G287" s="63"/>
      <c r="H287" s="63"/>
      <c r="I287" s="63"/>
      <c r="J287" s="63"/>
      <c r="K287" s="63"/>
      <c r="L287" s="63"/>
      <c r="M287" s="63"/>
      <c r="N287" s="63"/>
      <c r="O287" s="63"/>
      <c r="P287" s="63"/>
      <c r="Q287" s="63"/>
      <c r="R287" s="63"/>
      <c r="S287" s="63"/>
      <c r="T287" s="63"/>
      <c r="U287" s="63"/>
      <c r="V287" s="63"/>
      <c r="W287" s="63"/>
      <c r="X287" s="63"/>
      <c r="Y287" s="63"/>
      <c r="Z287" s="63"/>
      <c r="AA287" s="63"/>
    </row>
    <row r="288" spans="1:27" ht="13">
      <c r="A288" s="63"/>
      <c r="B288" s="63"/>
      <c r="C288" s="63"/>
      <c r="D288" s="63"/>
      <c r="E288" s="64"/>
      <c r="F288" s="63"/>
      <c r="G288" s="63"/>
      <c r="H288" s="63"/>
      <c r="I288" s="63"/>
      <c r="J288" s="63"/>
      <c r="K288" s="63"/>
      <c r="L288" s="63"/>
      <c r="M288" s="63"/>
      <c r="N288" s="63"/>
      <c r="O288" s="63"/>
      <c r="P288" s="63"/>
      <c r="Q288" s="63"/>
      <c r="R288" s="63"/>
      <c r="S288" s="63"/>
      <c r="T288" s="63"/>
      <c r="U288" s="63"/>
      <c r="V288" s="63"/>
      <c r="W288" s="63"/>
      <c r="X288" s="63"/>
      <c r="Y288" s="63"/>
      <c r="Z288" s="63"/>
      <c r="AA288" s="63"/>
    </row>
    <row r="289" spans="1:27" ht="13">
      <c r="A289" s="63"/>
      <c r="B289" s="63"/>
      <c r="C289" s="63"/>
      <c r="D289" s="63"/>
      <c r="E289" s="64"/>
      <c r="F289" s="63"/>
      <c r="G289" s="63"/>
      <c r="H289" s="63"/>
      <c r="I289" s="63"/>
      <c r="J289" s="63"/>
      <c r="K289" s="63"/>
      <c r="L289" s="63"/>
      <c r="M289" s="63"/>
      <c r="N289" s="63"/>
      <c r="O289" s="63"/>
      <c r="P289" s="63"/>
      <c r="Q289" s="63"/>
      <c r="R289" s="63"/>
      <c r="S289" s="63"/>
      <c r="T289" s="63"/>
      <c r="U289" s="63"/>
      <c r="V289" s="63"/>
      <c r="W289" s="63"/>
      <c r="X289" s="63"/>
      <c r="Y289" s="63"/>
      <c r="Z289" s="63"/>
      <c r="AA289" s="63"/>
    </row>
    <row r="290" spans="1:27" ht="13">
      <c r="A290" s="63"/>
      <c r="B290" s="63"/>
      <c r="C290" s="63"/>
      <c r="D290" s="63"/>
      <c r="E290" s="64"/>
      <c r="F290" s="63"/>
      <c r="G290" s="63"/>
      <c r="H290" s="63"/>
      <c r="I290" s="63"/>
      <c r="J290" s="63"/>
      <c r="K290" s="63"/>
      <c r="L290" s="63"/>
      <c r="M290" s="63"/>
      <c r="N290" s="63"/>
      <c r="O290" s="63"/>
      <c r="P290" s="63"/>
      <c r="Q290" s="63"/>
      <c r="R290" s="63"/>
      <c r="S290" s="63"/>
      <c r="T290" s="63"/>
      <c r="U290" s="63"/>
      <c r="V290" s="63"/>
      <c r="W290" s="63"/>
      <c r="X290" s="63"/>
      <c r="Y290" s="63"/>
      <c r="Z290" s="63"/>
      <c r="AA290" s="63"/>
    </row>
    <row r="291" spans="1:27" ht="13">
      <c r="A291" s="63"/>
      <c r="B291" s="63"/>
      <c r="C291" s="63"/>
      <c r="D291" s="63"/>
      <c r="E291" s="64"/>
      <c r="F291" s="63"/>
      <c r="G291" s="63"/>
      <c r="H291" s="63"/>
      <c r="I291" s="63"/>
      <c r="J291" s="63"/>
      <c r="K291" s="63"/>
      <c r="L291" s="63"/>
      <c r="M291" s="63"/>
      <c r="N291" s="63"/>
      <c r="O291" s="63"/>
      <c r="P291" s="63"/>
      <c r="Q291" s="63"/>
      <c r="R291" s="63"/>
      <c r="S291" s="63"/>
      <c r="T291" s="63"/>
      <c r="U291" s="63"/>
      <c r="V291" s="63"/>
      <c r="W291" s="63"/>
      <c r="X291" s="63"/>
      <c r="Y291" s="63"/>
      <c r="Z291" s="63"/>
      <c r="AA291" s="63"/>
    </row>
    <row r="292" spans="1:27" ht="13">
      <c r="A292" s="63"/>
      <c r="B292" s="63"/>
      <c r="C292" s="63"/>
      <c r="D292" s="63"/>
      <c r="E292" s="64"/>
      <c r="F292" s="63"/>
      <c r="G292" s="63"/>
      <c r="H292" s="63"/>
      <c r="I292" s="63"/>
      <c r="J292" s="63"/>
      <c r="K292" s="63"/>
      <c r="L292" s="63"/>
      <c r="M292" s="63"/>
      <c r="N292" s="63"/>
      <c r="O292" s="63"/>
      <c r="P292" s="63"/>
      <c r="Q292" s="63"/>
      <c r="R292" s="63"/>
      <c r="S292" s="63"/>
      <c r="T292" s="63"/>
      <c r="U292" s="63"/>
      <c r="V292" s="63"/>
      <c r="W292" s="63"/>
      <c r="X292" s="63"/>
      <c r="Y292" s="63"/>
      <c r="Z292" s="63"/>
      <c r="AA292" s="63"/>
    </row>
    <row r="293" spans="1:27" ht="13">
      <c r="A293" s="63"/>
      <c r="B293" s="63"/>
      <c r="C293" s="63"/>
      <c r="D293" s="63"/>
      <c r="E293" s="64"/>
      <c r="F293" s="63"/>
      <c r="G293" s="63"/>
      <c r="H293" s="63"/>
      <c r="I293" s="63"/>
      <c r="J293" s="63"/>
      <c r="K293" s="63"/>
      <c r="L293" s="63"/>
      <c r="M293" s="63"/>
      <c r="N293" s="63"/>
      <c r="O293" s="63"/>
      <c r="P293" s="63"/>
      <c r="Q293" s="63"/>
      <c r="R293" s="63"/>
      <c r="S293" s="63"/>
      <c r="T293" s="63"/>
      <c r="U293" s="63"/>
      <c r="V293" s="63"/>
      <c r="W293" s="63"/>
      <c r="X293" s="63"/>
      <c r="Y293" s="63"/>
      <c r="Z293" s="63"/>
      <c r="AA293" s="63"/>
    </row>
    <row r="294" spans="1:27" ht="13">
      <c r="A294" s="63"/>
      <c r="B294" s="63"/>
      <c r="C294" s="63"/>
      <c r="D294" s="63"/>
      <c r="E294" s="64"/>
      <c r="F294" s="63"/>
      <c r="G294" s="63"/>
      <c r="H294" s="63"/>
      <c r="I294" s="63"/>
      <c r="J294" s="63"/>
      <c r="K294" s="63"/>
      <c r="L294" s="63"/>
      <c r="M294" s="63"/>
      <c r="N294" s="63"/>
      <c r="O294" s="63"/>
      <c r="P294" s="63"/>
      <c r="Q294" s="63"/>
      <c r="R294" s="63"/>
      <c r="S294" s="63"/>
      <c r="T294" s="63"/>
      <c r="U294" s="63"/>
      <c r="V294" s="63"/>
      <c r="W294" s="63"/>
      <c r="X294" s="63"/>
      <c r="Y294" s="63"/>
      <c r="Z294" s="63"/>
      <c r="AA294" s="63"/>
    </row>
    <row r="295" spans="1:27" ht="13">
      <c r="A295" s="63"/>
      <c r="B295" s="63"/>
      <c r="C295" s="63"/>
      <c r="D295" s="63"/>
      <c r="E295" s="64"/>
      <c r="F295" s="63"/>
      <c r="G295" s="63"/>
      <c r="H295" s="63"/>
      <c r="I295" s="63"/>
      <c r="J295" s="63"/>
      <c r="K295" s="63"/>
      <c r="L295" s="63"/>
      <c r="M295" s="63"/>
      <c r="N295" s="63"/>
      <c r="O295" s="63"/>
      <c r="P295" s="63"/>
      <c r="Q295" s="63"/>
      <c r="R295" s="63"/>
      <c r="S295" s="63"/>
      <c r="T295" s="63"/>
      <c r="U295" s="63"/>
      <c r="V295" s="63"/>
      <c r="W295" s="63"/>
      <c r="X295" s="63"/>
      <c r="Y295" s="63"/>
      <c r="Z295" s="63"/>
      <c r="AA295" s="63"/>
    </row>
    <row r="296" spans="1:27" ht="13">
      <c r="A296" s="63"/>
      <c r="B296" s="63"/>
      <c r="C296" s="63"/>
      <c r="D296" s="63"/>
      <c r="E296" s="64"/>
      <c r="F296" s="63"/>
      <c r="G296" s="63"/>
      <c r="H296" s="63"/>
      <c r="I296" s="63"/>
      <c r="J296" s="63"/>
      <c r="K296" s="63"/>
      <c r="L296" s="63"/>
      <c r="M296" s="63"/>
      <c r="N296" s="63"/>
      <c r="O296" s="63"/>
      <c r="P296" s="63"/>
      <c r="Q296" s="63"/>
      <c r="R296" s="63"/>
      <c r="S296" s="63"/>
      <c r="T296" s="63"/>
      <c r="U296" s="63"/>
      <c r="V296" s="63"/>
      <c r="W296" s="63"/>
      <c r="X296" s="63"/>
      <c r="Y296" s="63"/>
      <c r="Z296" s="63"/>
      <c r="AA296" s="63"/>
    </row>
    <row r="297" spans="1:27" ht="13">
      <c r="A297" s="63"/>
      <c r="B297" s="63"/>
      <c r="C297" s="63"/>
      <c r="D297" s="63"/>
      <c r="E297" s="64"/>
      <c r="F297" s="63"/>
      <c r="G297" s="63"/>
      <c r="H297" s="63"/>
      <c r="I297" s="63"/>
      <c r="J297" s="63"/>
      <c r="K297" s="63"/>
      <c r="L297" s="63"/>
      <c r="M297" s="63"/>
      <c r="N297" s="63"/>
      <c r="O297" s="63"/>
      <c r="P297" s="63"/>
      <c r="Q297" s="63"/>
      <c r="R297" s="63"/>
      <c r="S297" s="63"/>
      <c r="T297" s="63"/>
      <c r="U297" s="63"/>
      <c r="V297" s="63"/>
      <c r="W297" s="63"/>
      <c r="X297" s="63"/>
      <c r="Y297" s="63"/>
      <c r="Z297" s="63"/>
      <c r="AA297" s="63"/>
    </row>
    <row r="298" spans="1:27" ht="13">
      <c r="A298" s="63"/>
      <c r="B298" s="63"/>
      <c r="C298" s="63"/>
      <c r="D298" s="63"/>
      <c r="E298" s="64"/>
      <c r="F298" s="63"/>
      <c r="G298" s="63"/>
      <c r="H298" s="63"/>
      <c r="I298" s="63"/>
      <c r="J298" s="63"/>
      <c r="K298" s="63"/>
      <c r="L298" s="63"/>
      <c r="M298" s="63"/>
      <c r="N298" s="63"/>
      <c r="O298" s="63"/>
      <c r="P298" s="63"/>
      <c r="Q298" s="63"/>
      <c r="R298" s="63"/>
      <c r="S298" s="63"/>
      <c r="T298" s="63"/>
      <c r="U298" s="63"/>
      <c r="V298" s="63"/>
      <c r="W298" s="63"/>
      <c r="X298" s="63"/>
      <c r="Y298" s="63"/>
      <c r="Z298" s="63"/>
      <c r="AA298" s="63"/>
    </row>
    <row r="299" spans="1:27" ht="13">
      <c r="A299" s="63"/>
      <c r="B299" s="63"/>
      <c r="C299" s="63"/>
      <c r="D299" s="63"/>
      <c r="E299" s="64"/>
      <c r="F299" s="63"/>
      <c r="G299" s="63"/>
      <c r="H299" s="63"/>
      <c r="I299" s="63"/>
      <c r="J299" s="63"/>
      <c r="K299" s="63"/>
      <c r="L299" s="63"/>
      <c r="M299" s="63"/>
      <c r="N299" s="63"/>
      <c r="O299" s="63"/>
      <c r="P299" s="63"/>
      <c r="Q299" s="63"/>
      <c r="R299" s="63"/>
      <c r="S299" s="63"/>
      <c r="T299" s="63"/>
      <c r="U299" s="63"/>
      <c r="V299" s="63"/>
      <c r="W299" s="63"/>
      <c r="X299" s="63"/>
      <c r="Y299" s="63"/>
      <c r="Z299" s="63"/>
      <c r="AA299" s="63"/>
    </row>
    <row r="300" spans="1:27" ht="13">
      <c r="A300" s="63"/>
      <c r="B300" s="63"/>
      <c r="C300" s="63"/>
      <c r="D300" s="63"/>
      <c r="E300" s="64"/>
      <c r="F300" s="63"/>
      <c r="G300" s="63"/>
      <c r="H300" s="63"/>
      <c r="I300" s="63"/>
      <c r="J300" s="63"/>
      <c r="K300" s="63"/>
      <c r="L300" s="63"/>
      <c r="M300" s="63"/>
      <c r="N300" s="63"/>
      <c r="O300" s="63"/>
      <c r="P300" s="63"/>
      <c r="Q300" s="63"/>
      <c r="R300" s="63"/>
      <c r="S300" s="63"/>
      <c r="T300" s="63"/>
      <c r="U300" s="63"/>
      <c r="V300" s="63"/>
      <c r="W300" s="63"/>
      <c r="X300" s="63"/>
      <c r="Y300" s="63"/>
      <c r="Z300" s="63"/>
      <c r="AA300" s="63"/>
    </row>
    <row r="301" spans="1:27" ht="13">
      <c r="A301" s="63"/>
      <c r="B301" s="63"/>
      <c r="C301" s="63"/>
      <c r="D301" s="63"/>
      <c r="E301" s="64"/>
      <c r="F301" s="63"/>
      <c r="G301" s="63"/>
      <c r="H301" s="63"/>
      <c r="I301" s="63"/>
      <c r="J301" s="63"/>
      <c r="K301" s="63"/>
      <c r="L301" s="63"/>
      <c r="M301" s="63"/>
      <c r="N301" s="63"/>
      <c r="O301" s="63"/>
      <c r="P301" s="63"/>
      <c r="Q301" s="63"/>
      <c r="R301" s="63"/>
      <c r="S301" s="63"/>
      <c r="T301" s="63"/>
      <c r="U301" s="63"/>
      <c r="V301" s="63"/>
      <c r="W301" s="63"/>
      <c r="X301" s="63"/>
      <c r="Y301" s="63"/>
      <c r="Z301" s="63"/>
      <c r="AA301" s="63"/>
    </row>
    <row r="302" spans="1:27" ht="13">
      <c r="A302" s="63"/>
      <c r="B302" s="63"/>
      <c r="C302" s="63"/>
      <c r="D302" s="63"/>
      <c r="E302" s="64"/>
      <c r="F302" s="63"/>
      <c r="G302" s="63"/>
      <c r="H302" s="63"/>
      <c r="I302" s="63"/>
      <c r="J302" s="63"/>
      <c r="K302" s="63"/>
      <c r="L302" s="63"/>
      <c r="M302" s="63"/>
      <c r="N302" s="63"/>
      <c r="O302" s="63"/>
      <c r="P302" s="63"/>
      <c r="Q302" s="63"/>
      <c r="R302" s="63"/>
      <c r="S302" s="63"/>
      <c r="T302" s="63"/>
      <c r="U302" s="63"/>
      <c r="V302" s="63"/>
      <c r="W302" s="63"/>
      <c r="X302" s="63"/>
      <c r="Y302" s="63"/>
      <c r="Z302" s="63"/>
      <c r="AA302" s="63"/>
    </row>
    <row r="303" spans="1:27" ht="13">
      <c r="A303" s="63"/>
      <c r="B303" s="63"/>
      <c r="C303" s="63"/>
      <c r="D303" s="63"/>
      <c r="E303" s="64"/>
      <c r="F303" s="63"/>
      <c r="G303" s="63"/>
      <c r="H303" s="63"/>
      <c r="I303" s="63"/>
      <c r="J303" s="63"/>
      <c r="K303" s="63"/>
      <c r="L303" s="63"/>
      <c r="M303" s="63"/>
      <c r="N303" s="63"/>
      <c r="O303" s="63"/>
      <c r="P303" s="63"/>
      <c r="Q303" s="63"/>
      <c r="R303" s="63"/>
      <c r="S303" s="63"/>
      <c r="T303" s="63"/>
      <c r="U303" s="63"/>
      <c r="V303" s="63"/>
      <c r="W303" s="63"/>
      <c r="X303" s="63"/>
      <c r="Y303" s="63"/>
      <c r="Z303" s="63"/>
      <c r="AA303" s="63"/>
    </row>
    <row r="304" spans="1:27" ht="13">
      <c r="A304" s="63"/>
      <c r="B304" s="63"/>
      <c r="C304" s="63"/>
      <c r="D304" s="63"/>
      <c r="E304" s="64"/>
      <c r="F304" s="63"/>
      <c r="G304" s="63"/>
      <c r="H304" s="63"/>
      <c r="I304" s="63"/>
      <c r="J304" s="63"/>
      <c r="K304" s="63"/>
      <c r="L304" s="63"/>
      <c r="M304" s="63"/>
      <c r="N304" s="63"/>
      <c r="O304" s="63"/>
      <c r="P304" s="63"/>
      <c r="Q304" s="63"/>
      <c r="R304" s="63"/>
      <c r="S304" s="63"/>
      <c r="T304" s="63"/>
      <c r="U304" s="63"/>
      <c r="V304" s="63"/>
      <c r="W304" s="63"/>
      <c r="X304" s="63"/>
      <c r="Y304" s="63"/>
      <c r="Z304" s="63"/>
      <c r="AA304" s="63"/>
    </row>
    <row r="305" spans="1:27" ht="13">
      <c r="A305" s="63"/>
      <c r="B305" s="63"/>
      <c r="C305" s="63"/>
      <c r="D305" s="63"/>
      <c r="E305" s="64"/>
      <c r="F305" s="63"/>
      <c r="G305" s="63"/>
      <c r="H305" s="63"/>
      <c r="I305" s="63"/>
      <c r="J305" s="63"/>
      <c r="K305" s="63"/>
      <c r="L305" s="63"/>
      <c r="M305" s="63"/>
      <c r="N305" s="63"/>
      <c r="O305" s="63"/>
      <c r="P305" s="63"/>
      <c r="Q305" s="63"/>
      <c r="R305" s="63"/>
      <c r="S305" s="63"/>
      <c r="T305" s="63"/>
      <c r="U305" s="63"/>
      <c r="V305" s="63"/>
      <c r="W305" s="63"/>
      <c r="X305" s="63"/>
      <c r="Y305" s="63"/>
      <c r="Z305" s="63"/>
      <c r="AA305" s="63"/>
    </row>
    <row r="306" spans="1:27" ht="13">
      <c r="A306" s="63"/>
      <c r="B306" s="63"/>
      <c r="C306" s="63"/>
      <c r="D306" s="63"/>
      <c r="E306" s="64"/>
      <c r="F306" s="63"/>
      <c r="G306" s="63"/>
      <c r="H306" s="63"/>
      <c r="I306" s="63"/>
      <c r="J306" s="63"/>
      <c r="K306" s="63"/>
      <c r="L306" s="63"/>
      <c r="M306" s="63"/>
      <c r="N306" s="63"/>
      <c r="O306" s="63"/>
      <c r="P306" s="63"/>
      <c r="Q306" s="63"/>
      <c r="R306" s="63"/>
      <c r="S306" s="63"/>
      <c r="T306" s="63"/>
      <c r="U306" s="63"/>
      <c r="V306" s="63"/>
      <c r="W306" s="63"/>
      <c r="X306" s="63"/>
      <c r="Y306" s="63"/>
      <c r="Z306" s="63"/>
      <c r="AA306" s="63"/>
    </row>
    <row r="307" spans="1:27" ht="13">
      <c r="A307" s="63"/>
      <c r="B307" s="63"/>
      <c r="C307" s="63"/>
      <c r="D307" s="63"/>
      <c r="E307" s="64"/>
      <c r="F307" s="63"/>
      <c r="G307" s="63"/>
      <c r="H307" s="63"/>
      <c r="I307" s="63"/>
      <c r="J307" s="63"/>
      <c r="K307" s="63"/>
      <c r="L307" s="63"/>
      <c r="M307" s="63"/>
      <c r="N307" s="63"/>
      <c r="O307" s="63"/>
      <c r="P307" s="63"/>
      <c r="Q307" s="63"/>
      <c r="R307" s="63"/>
      <c r="S307" s="63"/>
      <c r="T307" s="63"/>
      <c r="U307" s="63"/>
      <c r="V307" s="63"/>
      <c r="W307" s="63"/>
      <c r="X307" s="63"/>
      <c r="Y307" s="63"/>
      <c r="Z307" s="63"/>
      <c r="AA307" s="63"/>
    </row>
    <row r="308" spans="1:27" ht="13">
      <c r="A308" s="63"/>
      <c r="B308" s="63"/>
      <c r="C308" s="63"/>
      <c r="D308" s="63"/>
      <c r="E308" s="64"/>
      <c r="F308" s="63"/>
      <c r="G308" s="63"/>
      <c r="H308" s="63"/>
      <c r="I308" s="63"/>
      <c r="J308" s="63"/>
      <c r="K308" s="63"/>
      <c r="L308" s="63"/>
      <c r="M308" s="63"/>
      <c r="N308" s="63"/>
      <c r="O308" s="63"/>
      <c r="P308" s="63"/>
      <c r="Q308" s="63"/>
      <c r="R308" s="63"/>
      <c r="S308" s="63"/>
      <c r="T308" s="63"/>
      <c r="U308" s="63"/>
      <c r="V308" s="63"/>
      <c r="W308" s="63"/>
      <c r="X308" s="63"/>
      <c r="Y308" s="63"/>
      <c r="Z308" s="63"/>
      <c r="AA308" s="63"/>
    </row>
    <row r="309" spans="1:27" ht="13">
      <c r="A309" s="63"/>
      <c r="B309" s="63"/>
      <c r="C309" s="63"/>
      <c r="D309" s="63"/>
      <c r="E309" s="64"/>
      <c r="F309" s="63"/>
      <c r="G309" s="63"/>
      <c r="H309" s="63"/>
      <c r="I309" s="63"/>
      <c r="J309" s="63"/>
      <c r="K309" s="63"/>
      <c r="L309" s="63"/>
      <c r="M309" s="63"/>
      <c r="N309" s="63"/>
      <c r="O309" s="63"/>
      <c r="P309" s="63"/>
      <c r="Q309" s="63"/>
      <c r="R309" s="63"/>
      <c r="S309" s="63"/>
      <c r="T309" s="63"/>
      <c r="U309" s="63"/>
      <c r="V309" s="63"/>
      <c r="W309" s="63"/>
      <c r="X309" s="63"/>
      <c r="Y309" s="63"/>
      <c r="Z309" s="63"/>
      <c r="AA309" s="63"/>
    </row>
    <row r="310" spans="1:27" ht="13">
      <c r="A310" s="63"/>
      <c r="B310" s="63"/>
      <c r="C310" s="63"/>
      <c r="D310" s="63"/>
      <c r="E310" s="64"/>
      <c r="F310" s="63"/>
      <c r="G310" s="63"/>
      <c r="H310" s="63"/>
      <c r="I310" s="63"/>
      <c r="J310" s="63"/>
      <c r="K310" s="63"/>
      <c r="L310" s="63"/>
      <c r="M310" s="63"/>
      <c r="N310" s="63"/>
      <c r="O310" s="63"/>
      <c r="P310" s="63"/>
      <c r="Q310" s="63"/>
      <c r="R310" s="63"/>
      <c r="S310" s="63"/>
      <c r="T310" s="63"/>
      <c r="U310" s="63"/>
      <c r="V310" s="63"/>
      <c r="W310" s="63"/>
      <c r="X310" s="63"/>
      <c r="Y310" s="63"/>
      <c r="Z310" s="63"/>
      <c r="AA310" s="63"/>
    </row>
    <row r="311" spans="1:27" ht="13">
      <c r="A311" s="63"/>
      <c r="B311" s="63"/>
      <c r="C311" s="63"/>
      <c r="D311" s="63"/>
      <c r="E311" s="64"/>
      <c r="F311" s="63"/>
      <c r="G311" s="63"/>
      <c r="H311" s="63"/>
      <c r="I311" s="63"/>
      <c r="J311" s="63"/>
      <c r="K311" s="63"/>
      <c r="L311" s="63"/>
      <c r="M311" s="63"/>
      <c r="N311" s="63"/>
      <c r="O311" s="63"/>
      <c r="P311" s="63"/>
      <c r="Q311" s="63"/>
      <c r="R311" s="63"/>
      <c r="S311" s="63"/>
      <c r="T311" s="63"/>
      <c r="U311" s="63"/>
      <c r="V311" s="63"/>
      <c r="W311" s="63"/>
      <c r="X311" s="63"/>
      <c r="Y311" s="63"/>
      <c r="Z311" s="63"/>
      <c r="AA311" s="63"/>
    </row>
    <row r="312" spans="1:27" ht="13">
      <c r="A312" s="63"/>
      <c r="B312" s="63"/>
      <c r="C312" s="63"/>
      <c r="D312" s="63"/>
      <c r="E312" s="64"/>
      <c r="F312" s="63"/>
      <c r="G312" s="63"/>
      <c r="H312" s="63"/>
      <c r="I312" s="63"/>
      <c r="J312" s="63"/>
      <c r="K312" s="63"/>
      <c r="L312" s="63"/>
      <c r="M312" s="63"/>
      <c r="N312" s="63"/>
      <c r="O312" s="63"/>
      <c r="P312" s="63"/>
      <c r="Q312" s="63"/>
      <c r="R312" s="63"/>
      <c r="S312" s="63"/>
      <c r="T312" s="63"/>
      <c r="U312" s="63"/>
      <c r="V312" s="63"/>
      <c r="W312" s="63"/>
      <c r="X312" s="63"/>
      <c r="Y312" s="63"/>
      <c r="Z312" s="63"/>
      <c r="AA312" s="63"/>
    </row>
    <row r="313" spans="1:27" ht="13">
      <c r="A313" s="63"/>
      <c r="B313" s="63"/>
      <c r="C313" s="63"/>
      <c r="D313" s="63"/>
      <c r="E313" s="64"/>
      <c r="F313" s="63"/>
      <c r="G313" s="63"/>
      <c r="H313" s="63"/>
      <c r="I313" s="63"/>
      <c r="J313" s="63"/>
      <c r="K313" s="63"/>
      <c r="L313" s="63"/>
      <c r="M313" s="63"/>
      <c r="N313" s="63"/>
      <c r="O313" s="63"/>
      <c r="P313" s="63"/>
      <c r="Q313" s="63"/>
      <c r="R313" s="63"/>
      <c r="S313" s="63"/>
      <c r="T313" s="63"/>
      <c r="U313" s="63"/>
      <c r="V313" s="63"/>
      <c r="W313" s="63"/>
      <c r="X313" s="63"/>
      <c r="Y313" s="63"/>
      <c r="Z313" s="63"/>
      <c r="AA313" s="63"/>
    </row>
    <row r="314" spans="1:27" ht="13">
      <c r="A314" s="63"/>
      <c r="B314" s="63"/>
      <c r="C314" s="63"/>
      <c r="D314" s="63"/>
      <c r="E314" s="64"/>
      <c r="F314" s="63"/>
      <c r="G314" s="63"/>
      <c r="H314" s="63"/>
      <c r="I314" s="63"/>
      <c r="J314" s="63"/>
      <c r="K314" s="63"/>
      <c r="L314" s="63"/>
      <c r="M314" s="63"/>
      <c r="N314" s="63"/>
      <c r="O314" s="63"/>
      <c r="P314" s="63"/>
      <c r="Q314" s="63"/>
      <c r="R314" s="63"/>
      <c r="S314" s="63"/>
      <c r="T314" s="63"/>
      <c r="U314" s="63"/>
      <c r="V314" s="63"/>
      <c r="W314" s="63"/>
      <c r="X314" s="63"/>
      <c r="Y314" s="63"/>
      <c r="Z314" s="63"/>
      <c r="AA314" s="63"/>
    </row>
    <row r="315" spans="1:27" ht="13">
      <c r="A315" s="63"/>
      <c r="B315" s="63"/>
      <c r="C315" s="63"/>
      <c r="D315" s="63"/>
      <c r="E315" s="64"/>
      <c r="F315" s="63"/>
      <c r="G315" s="63"/>
      <c r="H315" s="63"/>
      <c r="I315" s="63"/>
      <c r="J315" s="63"/>
      <c r="K315" s="63"/>
      <c r="L315" s="63"/>
      <c r="M315" s="63"/>
      <c r="N315" s="63"/>
      <c r="O315" s="63"/>
      <c r="P315" s="63"/>
      <c r="Q315" s="63"/>
      <c r="R315" s="63"/>
      <c r="S315" s="63"/>
      <c r="T315" s="63"/>
      <c r="U315" s="63"/>
      <c r="V315" s="63"/>
      <c r="W315" s="63"/>
      <c r="X315" s="63"/>
      <c r="Y315" s="63"/>
      <c r="Z315" s="63"/>
      <c r="AA315" s="63"/>
    </row>
    <row r="316" spans="1:27" ht="13">
      <c r="A316" s="63"/>
      <c r="B316" s="63"/>
      <c r="C316" s="63"/>
      <c r="D316" s="63"/>
      <c r="E316" s="64"/>
      <c r="F316" s="63"/>
      <c r="G316" s="63"/>
      <c r="H316" s="63"/>
      <c r="I316" s="63"/>
      <c r="J316" s="63"/>
      <c r="K316" s="63"/>
      <c r="L316" s="63"/>
      <c r="M316" s="63"/>
      <c r="N316" s="63"/>
      <c r="O316" s="63"/>
      <c r="P316" s="63"/>
      <c r="Q316" s="63"/>
      <c r="R316" s="63"/>
      <c r="S316" s="63"/>
      <c r="T316" s="63"/>
      <c r="U316" s="63"/>
      <c r="V316" s="63"/>
      <c r="W316" s="63"/>
      <c r="X316" s="63"/>
      <c r="Y316" s="63"/>
      <c r="Z316" s="63"/>
      <c r="AA316" s="63"/>
    </row>
    <row r="317" spans="1:27" ht="13">
      <c r="A317" s="63"/>
      <c r="B317" s="63"/>
      <c r="C317" s="63"/>
      <c r="D317" s="63"/>
      <c r="E317" s="64"/>
      <c r="F317" s="63"/>
      <c r="G317" s="63"/>
      <c r="H317" s="63"/>
      <c r="I317" s="63"/>
      <c r="J317" s="63"/>
      <c r="K317" s="63"/>
      <c r="L317" s="63"/>
      <c r="M317" s="63"/>
      <c r="N317" s="63"/>
      <c r="O317" s="63"/>
      <c r="P317" s="63"/>
      <c r="Q317" s="63"/>
      <c r="R317" s="63"/>
      <c r="S317" s="63"/>
      <c r="T317" s="63"/>
      <c r="U317" s="63"/>
      <c r="V317" s="63"/>
      <c r="W317" s="63"/>
      <c r="X317" s="63"/>
      <c r="Y317" s="63"/>
      <c r="Z317" s="63"/>
      <c r="AA317" s="63"/>
    </row>
    <row r="318" spans="1:27" ht="13">
      <c r="A318" s="63"/>
      <c r="B318" s="63"/>
      <c r="C318" s="63"/>
      <c r="D318" s="63"/>
      <c r="E318" s="64"/>
      <c r="F318" s="63"/>
      <c r="G318" s="63"/>
      <c r="H318" s="63"/>
      <c r="I318" s="63"/>
      <c r="J318" s="63"/>
      <c r="K318" s="63"/>
      <c r="L318" s="63"/>
      <c r="M318" s="63"/>
      <c r="N318" s="63"/>
      <c r="O318" s="63"/>
      <c r="P318" s="63"/>
      <c r="Q318" s="63"/>
      <c r="R318" s="63"/>
      <c r="S318" s="63"/>
      <c r="T318" s="63"/>
      <c r="U318" s="63"/>
      <c r="V318" s="63"/>
      <c r="W318" s="63"/>
      <c r="X318" s="63"/>
      <c r="Y318" s="63"/>
      <c r="Z318" s="63"/>
      <c r="AA318" s="63"/>
    </row>
    <row r="319" spans="1:27" ht="13">
      <c r="A319" s="63"/>
      <c r="B319" s="63"/>
      <c r="C319" s="63"/>
      <c r="D319" s="63"/>
      <c r="E319" s="64"/>
      <c r="F319" s="63"/>
      <c r="G319" s="63"/>
      <c r="H319" s="63"/>
      <c r="I319" s="63"/>
      <c r="J319" s="63"/>
      <c r="K319" s="63"/>
      <c r="L319" s="63"/>
      <c r="M319" s="63"/>
      <c r="N319" s="63"/>
      <c r="O319" s="63"/>
      <c r="P319" s="63"/>
      <c r="Q319" s="63"/>
      <c r="R319" s="63"/>
      <c r="S319" s="63"/>
      <c r="T319" s="63"/>
      <c r="U319" s="63"/>
      <c r="V319" s="63"/>
      <c r="W319" s="63"/>
      <c r="X319" s="63"/>
      <c r="Y319" s="63"/>
      <c r="Z319" s="63"/>
      <c r="AA319" s="63"/>
    </row>
    <row r="320" spans="1:27" ht="13">
      <c r="A320" s="63"/>
      <c r="B320" s="63"/>
      <c r="C320" s="63"/>
      <c r="D320" s="63"/>
      <c r="E320" s="64"/>
      <c r="F320" s="63"/>
      <c r="G320" s="63"/>
      <c r="H320" s="63"/>
      <c r="I320" s="63"/>
      <c r="J320" s="63"/>
      <c r="K320" s="63"/>
      <c r="L320" s="63"/>
      <c r="M320" s="63"/>
      <c r="N320" s="63"/>
      <c r="O320" s="63"/>
      <c r="P320" s="63"/>
      <c r="Q320" s="63"/>
      <c r="R320" s="63"/>
      <c r="S320" s="63"/>
      <c r="T320" s="63"/>
      <c r="U320" s="63"/>
      <c r="V320" s="63"/>
      <c r="W320" s="63"/>
      <c r="X320" s="63"/>
      <c r="Y320" s="63"/>
      <c r="Z320" s="63"/>
      <c r="AA320" s="63"/>
    </row>
    <row r="321" spans="1:27" ht="13">
      <c r="A321" s="63"/>
      <c r="B321" s="63"/>
      <c r="C321" s="63"/>
      <c r="D321" s="63"/>
      <c r="E321" s="64"/>
      <c r="F321" s="63"/>
      <c r="G321" s="63"/>
      <c r="H321" s="63"/>
      <c r="I321" s="63"/>
      <c r="J321" s="63"/>
      <c r="K321" s="63"/>
      <c r="L321" s="63"/>
      <c r="M321" s="63"/>
      <c r="N321" s="63"/>
      <c r="O321" s="63"/>
      <c r="P321" s="63"/>
      <c r="Q321" s="63"/>
      <c r="R321" s="63"/>
      <c r="S321" s="63"/>
      <c r="T321" s="63"/>
      <c r="U321" s="63"/>
      <c r="V321" s="63"/>
      <c r="W321" s="63"/>
      <c r="X321" s="63"/>
      <c r="Y321" s="63"/>
      <c r="Z321" s="63"/>
      <c r="AA321" s="63"/>
    </row>
    <row r="322" spans="1:27" ht="13">
      <c r="A322" s="63"/>
      <c r="B322" s="63"/>
      <c r="C322" s="63"/>
      <c r="D322" s="63"/>
      <c r="E322" s="64"/>
      <c r="F322" s="63"/>
      <c r="G322" s="63"/>
      <c r="H322" s="63"/>
      <c r="I322" s="63"/>
      <c r="J322" s="63"/>
      <c r="K322" s="63"/>
      <c r="L322" s="63"/>
      <c r="M322" s="63"/>
      <c r="N322" s="63"/>
      <c r="O322" s="63"/>
      <c r="P322" s="63"/>
      <c r="Q322" s="63"/>
      <c r="R322" s="63"/>
      <c r="S322" s="63"/>
      <c r="T322" s="63"/>
      <c r="U322" s="63"/>
      <c r="V322" s="63"/>
      <c r="W322" s="63"/>
      <c r="X322" s="63"/>
      <c r="Y322" s="63"/>
      <c r="Z322" s="63"/>
      <c r="AA322" s="63"/>
    </row>
    <row r="323" spans="1:27" ht="13">
      <c r="A323" s="63"/>
      <c r="B323" s="63"/>
      <c r="C323" s="63"/>
      <c r="D323" s="63"/>
      <c r="E323" s="64"/>
      <c r="F323" s="63"/>
      <c r="G323" s="63"/>
      <c r="H323" s="63"/>
      <c r="I323" s="63"/>
      <c r="J323" s="63"/>
      <c r="K323" s="63"/>
      <c r="L323" s="63"/>
      <c r="M323" s="63"/>
      <c r="N323" s="63"/>
      <c r="O323" s="63"/>
      <c r="P323" s="63"/>
      <c r="Q323" s="63"/>
      <c r="R323" s="63"/>
      <c r="S323" s="63"/>
      <c r="T323" s="63"/>
      <c r="U323" s="63"/>
      <c r="V323" s="63"/>
      <c r="W323" s="63"/>
      <c r="X323" s="63"/>
      <c r="Y323" s="63"/>
      <c r="Z323" s="63"/>
      <c r="AA323" s="63"/>
    </row>
    <row r="324" spans="1:27" ht="13">
      <c r="A324" s="63"/>
      <c r="B324" s="63"/>
      <c r="C324" s="63"/>
      <c r="D324" s="63"/>
      <c r="E324" s="64"/>
      <c r="F324" s="63"/>
      <c r="G324" s="63"/>
      <c r="H324" s="63"/>
      <c r="I324" s="63"/>
      <c r="J324" s="63"/>
      <c r="K324" s="63"/>
      <c r="L324" s="63"/>
      <c r="M324" s="63"/>
      <c r="N324" s="63"/>
      <c r="O324" s="63"/>
      <c r="P324" s="63"/>
      <c r="Q324" s="63"/>
      <c r="R324" s="63"/>
      <c r="S324" s="63"/>
      <c r="T324" s="63"/>
      <c r="U324" s="63"/>
      <c r="V324" s="63"/>
      <c r="W324" s="63"/>
      <c r="X324" s="63"/>
      <c r="Y324" s="63"/>
      <c r="Z324" s="63"/>
      <c r="AA324" s="63"/>
    </row>
    <row r="325" spans="1:27" ht="13">
      <c r="A325" s="63"/>
      <c r="B325" s="63"/>
      <c r="C325" s="63"/>
      <c r="D325" s="63"/>
      <c r="E325" s="64"/>
      <c r="F325" s="63"/>
      <c r="G325" s="63"/>
      <c r="H325" s="63"/>
      <c r="I325" s="63"/>
      <c r="J325" s="63"/>
      <c r="K325" s="63"/>
      <c r="L325" s="63"/>
      <c r="M325" s="63"/>
      <c r="N325" s="63"/>
      <c r="O325" s="63"/>
      <c r="P325" s="63"/>
      <c r="Q325" s="63"/>
      <c r="R325" s="63"/>
      <c r="S325" s="63"/>
      <c r="T325" s="63"/>
      <c r="U325" s="63"/>
      <c r="V325" s="63"/>
      <c r="W325" s="63"/>
      <c r="X325" s="63"/>
      <c r="Y325" s="63"/>
      <c r="Z325" s="63"/>
      <c r="AA325" s="63"/>
    </row>
    <row r="326" spans="1:27" ht="13">
      <c r="A326" s="63"/>
      <c r="B326" s="63"/>
      <c r="C326" s="63"/>
      <c r="D326" s="63"/>
      <c r="E326" s="64"/>
      <c r="F326" s="63"/>
      <c r="G326" s="63"/>
      <c r="H326" s="63"/>
      <c r="I326" s="63"/>
      <c r="J326" s="63"/>
      <c r="K326" s="63"/>
      <c r="L326" s="63"/>
      <c r="M326" s="63"/>
      <c r="N326" s="63"/>
      <c r="O326" s="63"/>
      <c r="P326" s="63"/>
      <c r="Q326" s="63"/>
      <c r="R326" s="63"/>
      <c r="S326" s="63"/>
      <c r="T326" s="63"/>
      <c r="U326" s="63"/>
      <c r="V326" s="63"/>
      <c r="W326" s="63"/>
      <c r="X326" s="63"/>
      <c r="Y326" s="63"/>
      <c r="Z326" s="63"/>
      <c r="AA326" s="63"/>
    </row>
    <row r="327" spans="1:27" ht="13">
      <c r="A327" s="63"/>
      <c r="B327" s="63"/>
      <c r="C327" s="63"/>
      <c r="D327" s="63"/>
      <c r="E327" s="64"/>
      <c r="F327" s="63"/>
      <c r="G327" s="63"/>
      <c r="H327" s="63"/>
      <c r="I327" s="63"/>
      <c r="J327" s="63"/>
      <c r="K327" s="63"/>
      <c r="L327" s="63"/>
      <c r="M327" s="63"/>
      <c r="N327" s="63"/>
      <c r="O327" s="63"/>
      <c r="P327" s="63"/>
      <c r="Q327" s="63"/>
      <c r="R327" s="63"/>
      <c r="S327" s="63"/>
      <c r="T327" s="63"/>
      <c r="U327" s="63"/>
      <c r="V327" s="63"/>
      <c r="W327" s="63"/>
      <c r="X327" s="63"/>
      <c r="Y327" s="63"/>
      <c r="Z327" s="63"/>
      <c r="AA327" s="63"/>
    </row>
    <row r="328" spans="1:27" ht="13">
      <c r="A328" s="63"/>
      <c r="B328" s="63"/>
      <c r="C328" s="63"/>
      <c r="D328" s="63"/>
      <c r="E328" s="64"/>
      <c r="F328" s="63"/>
      <c r="G328" s="63"/>
      <c r="H328" s="63"/>
      <c r="I328" s="63"/>
      <c r="J328" s="63"/>
      <c r="K328" s="63"/>
      <c r="L328" s="63"/>
      <c r="M328" s="63"/>
      <c r="N328" s="63"/>
      <c r="O328" s="63"/>
      <c r="P328" s="63"/>
      <c r="Q328" s="63"/>
      <c r="R328" s="63"/>
      <c r="S328" s="63"/>
      <c r="T328" s="63"/>
      <c r="U328" s="63"/>
      <c r="V328" s="63"/>
      <c r="W328" s="63"/>
      <c r="X328" s="63"/>
      <c r="Y328" s="63"/>
      <c r="Z328" s="63"/>
      <c r="AA328" s="63"/>
    </row>
    <row r="329" spans="1:27" ht="13">
      <c r="A329" s="63"/>
      <c r="B329" s="63"/>
      <c r="C329" s="63"/>
      <c r="D329" s="63"/>
      <c r="E329" s="64"/>
      <c r="F329" s="63"/>
      <c r="G329" s="63"/>
      <c r="H329" s="63"/>
      <c r="I329" s="63"/>
      <c r="J329" s="63"/>
      <c r="K329" s="63"/>
      <c r="L329" s="63"/>
      <c r="M329" s="63"/>
      <c r="N329" s="63"/>
      <c r="O329" s="63"/>
      <c r="P329" s="63"/>
      <c r="Q329" s="63"/>
      <c r="R329" s="63"/>
      <c r="S329" s="63"/>
      <c r="T329" s="63"/>
      <c r="U329" s="63"/>
      <c r="V329" s="63"/>
      <c r="W329" s="63"/>
      <c r="X329" s="63"/>
      <c r="Y329" s="63"/>
      <c r="Z329" s="63"/>
      <c r="AA329" s="63"/>
    </row>
    <row r="330" spans="1:27" ht="13">
      <c r="A330" s="63"/>
      <c r="B330" s="63"/>
      <c r="C330" s="63"/>
      <c r="D330" s="63"/>
      <c r="E330" s="64"/>
      <c r="F330" s="63"/>
      <c r="G330" s="63"/>
      <c r="H330" s="63"/>
      <c r="I330" s="63"/>
      <c r="J330" s="63"/>
      <c r="K330" s="63"/>
      <c r="L330" s="63"/>
      <c r="M330" s="63"/>
      <c r="N330" s="63"/>
      <c r="O330" s="63"/>
      <c r="P330" s="63"/>
      <c r="Q330" s="63"/>
      <c r="R330" s="63"/>
      <c r="S330" s="63"/>
      <c r="T330" s="63"/>
      <c r="U330" s="63"/>
      <c r="V330" s="63"/>
      <c r="W330" s="63"/>
      <c r="X330" s="63"/>
      <c r="Y330" s="63"/>
      <c r="Z330" s="63"/>
      <c r="AA330" s="63"/>
    </row>
    <row r="331" spans="1:27" ht="13">
      <c r="A331" s="63"/>
      <c r="B331" s="63"/>
      <c r="C331" s="63"/>
      <c r="D331" s="63"/>
      <c r="E331" s="64"/>
      <c r="F331" s="63"/>
      <c r="G331" s="63"/>
      <c r="H331" s="63"/>
      <c r="I331" s="63"/>
      <c r="J331" s="63"/>
      <c r="K331" s="63"/>
      <c r="L331" s="63"/>
      <c r="M331" s="63"/>
      <c r="N331" s="63"/>
      <c r="O331" s="63"/>
      <c r="P331" s="63"/>
      <c r="Q331" s="63"/>
      <c r="R331" s="63"/>
      <c r="S331" s="63"/>
      <c r="T331" s="63"/>
      <c r="U331" s="63"/>
      <c r="V331" s="63"/>
      <c r="W331" s="63"/>
      <c r="X331" s="63"/>
      <c r="Y331" s="63"/>
      <c r="Z331" s="63"/>
      <c r="AA331" s="63"/>
    </row>
    <row r="332" spans="1:27" ht="13">
      <c r="A332" s="63"/>
      <c r="B332" s="63"/>
      <c r="C332" s="63"/>
      <c r="D332" s="63"/>
      <c r="E332" s="64"/>
      <c r="F332" s="63"/>
      <c r="G332" s="63"/>
      <c r="H332" s="63"/>
      <c r="I332" s="63"/>
      <c r="J332" s="63"/>
      <c r="K332" s="63"/>
      <c r="L332" s="63"/>
      <c r="M332" s="63"/>
      <c r="N332" s="63"/>
      <c r="O332" s="63"/>
      <c r="P332" s="63"/>
      <c r="Q332" s="63"/>
      <c r="R332" s="63"/>
      <c r="S332" s="63"/>
      <c r="T332" s="63"/>
      <c r="U332" s="63"/>
      <c r="V332" s="63"/>
      <c r="W332" s="63"/>
      <c r="X332" s="63"/>
      <c r="Y332" s="63"/>
      <c r="Z332" s="63"/>
      <c r="AA332" s="63"/>
    </row>
    <row r="333" spans="1:27" ht="13">
      <c r="A333" s="63"/>
      <c r="B333" s="63"/>
      <c r="C333" s="63"/>
      <c r="D333" s="63"/>
      <c r="E333" s="64"/>
      <c r="F333" s="63"/>
      <c r="G333" s="63"/>
      <c r="H333" s="63"/>
      <c r="I333" s="63"/>
      <c r="J333" s="63"/>
      <c r="K333" s="63"/>
      <c r="L333" s="63"/>
      <c r="M333" s="63"/>
      <c r="N333" s="63"/>
      <c r="O333" s="63"/>
      <c r="P333" s="63"/>
      <c r="Q333" s="63"/>
      <c r="R333" s="63"/>
      <c r="S333" s="63"/>
      <c r="T333" s="63"/>
      <c r="U333" s="63"/>
      <c r="V333" s="63"/>
      <c r="W333" s="63"/>
      <c r="X333" s="63"/>
      <c r="Y333" s="63"/>
      <c r="Z333" s="63"/>
      <c r="AA333" s="63"/>
    </row>
    <row r="334" spans="1:27" ht="13">
      <c r="A334" s="63"/>
      <c r="B334" s="63"/>
      <c r="C334" s="63"/>
      <c r="D334" s="63"/>
      <c r="E334" s="64"/>
      <c r="F334" s="63"/>
      <c r="G334" s="63"/>
      <c r="H334" s="63"/>
      <c r="I334" s="63"/>
      <c r="J334" s="63"/>
      <c r="K334" s="63"/>
      <c r="L334" s="63"/>
      <c r="M334" s="63"/>
      <c r="N334" s="63"/>
      <c r="O334" s="63"/>
      <c r="P334" s="63"/>
      <c r="Q334" s="63"/>
      <c r="R334" s="63"/>
      <c r="S334" s="63"/>
      <c r="T334" s="63"/>
      <c r="U334" s="63"/>
      <c r="V334" s="63"/>
      <c r="W334" s="63"/>
      <c r="X334" s="63"/>
      <c r="Y334" s="63"/>
      <c r="Z334" s="63"/>
      <c r="AA334" s="63"/>
    </row>
    <row r="335" spans="1:27" ht="13">
      <c r="A335" s="63"/>
      <c r="B335" s="63"/>
      <c r="C335" s="63"/>
      <c r="D335" s="63"/>
      <c r="E335" s="64"/>
      <c r="F335" s="63"/>
      <c r="G335" s="63"/>
      <c r="H335" s="63"/>
      <c r="I335" s="63"/>
      <c r="J335" s="63"/>
      <c r="K335" s="63"/>
      <c r="L335" s="63"/>
      <c r="M335" s="63"/>
      <c r="N335" s="63"/>
      <c r="O335" s="63"/>
      <c r="P335" s="63"/>
      <c r="Q335" s="63"/>
      <c r="R335" s="63"/>
      <c r="S335" s="63"/>
      <c r="T335" s="63"/>
      <c r="U335" s="63"/>
      <c r="V335" s="63"/>
      <c r="W335" s="63"/>
      <c r="X335" s="63"/>
      <c r="Y335" s="63"/>
      <c r="Z335" s="63"/>
      <c r="AA335" s="63"/>
    </row>
    <row r="336" spans="1:27" ht="13">
      <c r="A336" s="63"/>
      <c r="B336" s="63"/>
      <c r="C336" s="63"/>
      <c r="D336" s="63"/>
      <c r="E336" s="64"/>
      <c r="F336" s="63"/>
      <c r="G336" s="63"/>
      <c r="H336" s="63"/>
      <c r="I336" s="63"/>
      <c r="J336" s="63"/>
      <c r="K336" s="63"/>
      <c r="L336" s="63"/>
      <c r="M336" s="63"/>
      <c r="N336" s="63"/>
      <c r="O336" s="63"/>
      <c r="P336" s="63"/>
      <c r="Q336" s="63"/>
      <c r="R336" s="63"/>
      <c r="S336" s="63"/>
      <c r="T336" s="63"/>
      <c r="U336" s="63"/>
      <c r="V336" s="63"/>
      <c r="W336" s="63"/>
      <c r="X336" s="63"/>
      <c r="Y336" s="63"/>
      <c r="Z336" s="63"/>
      <c r="AA336" s="63"/>
    </row>
    <row r="337" spans="1:27" ht="13">
      <c r="A337" s="63"/>
      <c r="B337" s="63"/>
      <c r="C337" s="63"/>
      <c r="D337" s="63"/>
      <c r="E337" s="64"/>
      <c r="F337" s="63"/>
      <c r="G337" s="63"/>
      <c r="H337" s="63"/>
      <c r="I337" s="63"/>
      <c r="J337" s="63"/>
      <c r="K337" s="63"/>
      <c r="L337" s="63"/>
      <c r="M337" s="63"/>
      <c r="N337" s="63"/>
      <c r="O337" s="63"/>
      <c r="P337" s="63"/>
      <c r="Q337" s="63"/>
      <c r="R337" s="63"/>
      <c r="S337" s="63"/>
      <c r="T337" s="63"/>
      <c r="U337" s="63"/>
      <c r="V337" s="63"/>
      <c r="W337" s="63"/>
      <c r="X337" s="63"/>
      <c r="Y337" s="63"/>
      <c r="Z337" s="63"/>
      <c r="AA337" s="63"/>
    </row>
    <row r="338" spans="1:27" ht="13">
      <c r="A338" s="63"/>
      <c r="B338" s="63"/>
      <c r="C338" s="63"/>
      <c r="D338" s="63"/>
      <c r="E338" s="64"/>
      <c r="F338" s="63"/>
      <c r="G338" s="63"/>
      <c r="H338" s="63"/>
      <c r="I338" s="63"/>
      <c r="J338" s="63"/>
      <c r="K338" s="63"/>
      <c r="L338" s="63"/>
      <c r="M338" s="63"/>
      <c r="N338" s="63"/>
      <c r="O338" s="63"/>
      <c r="P338" s="63"/>
      <c r="Q338" s="63"/>
      <c r="R338" s="63"/>
      <c r="S338" s="63"/>
      <c r="T338" s="63"/>
      <c r="U338" s="63"/>
      <c r="V338" s="63"/>
      <c r="W338" s="63"/>
      <c r="X338" s="63"/>
      <c r="Y338" s="63"/>
      <c r="Z338" s="63"/>
      <c r="AA338" s="63"/>
    </row>
    <row r="339" spans="1:27" ht="13">
      <c r="A339" s="63"/>
      <c r="B339" s="63"/>
      <c r="C339" s="63"/>
      <c r="D339" s="63"/>
      <c r="E339" s="64"/>
      <c r="F339" s="63"/>
      <c r="G339" s="63"/>
      <c r="H339" s="63"/>
      <c r="I339" s="63"/>
      <c r="J339" s="63"/>
      <c r="K339" s="63"/>
      <c r="L339" s="63"/>
      <c r="M339" s="63"/>
      <c r="N339" s="63"/>
      <c r="O339" s="63"/>
      <c r="P339" s="63"/>
      <c r="Q339" s="63"/>
      <c r="R339" s="63"/>
      <c r="S339" s="63"/>
      <c r="T339" s="63"/>
      <c r="U339" s="63"/>
      <c r="V339" s="63"/>
      <c r="W339" s="63"/>
      <c r="X339" s="63"/>
      <c r="Y339" s="63"/>
      <c r="Z339" s="63"/>
      <c r="AA339" s="63"/>
    </row>
    <row r="340" spans="1:27" ht="13">
      <c r="A340" s="63"/>
      <c r="B340" s="63"/>
      <c r="C340" s="63"/>
      <c r="D340" s="63"/>
      <c r="E340" s="64"/>
      <c r="F340" s="63"/>
      <c r="G340" s="63"/>
      <c r="H340" s="63"/>
      <c r="I340" s="63"/>
      <c r="J340" s="63"/>
      <c r="K340" s="63"/>
      <c r="L340" s="63"/>
      <c r="M340" s="63"/>
      <c r="N340" s="63"/>
      <c r="O340" s="63"/>
      <c r="P340" s="63"/>
      <c r="Q340" s="63"/>
      <c r="R340" s="63"/>
      <c r="S340" s="63"/>
      <c r="T340" s="63"/>
      <c r="U340" s="63"/>
      <c r="V340" s="63"/>
      <c r="W340" s="63"/>
      <c r="X340" s="63"/>
      <c r="Y340" s="63"/>
      <c r="Z340" s="63"/>
      <c r="AA340" s="63"/>
    </row>
    <row r="341" spans="1:27" ht="13">
      <c r="A341" s="63"/>
      <c r="B341" s="63"/>
      <c r="C341" s="63"/>
      <c r="D341" s="63"/>
      <c r="E341" s="64"/>
      <c r="F341" s="63"/>
      <c r="G341" s="63"/>
      <c r="H341" s="63"/>
      <c r="I341" s="63"/>
      <c r="J341" s="63"/>
      <c r="K341" s="63"/>
      <c r="L341" s="63"/>
      <c r="M341" s="63"/>
      <c r="N341" s="63"/>
      <c r="O341" s="63"/>
      <c r="P341" s="63"/>
      <c r="Q341" s="63"/>
      <c r="R341" s="63"/>
      <c r="S341" s="63"/>
      <c r="T341" s="63"/>
      <c r="U341" s="63"/>
      <c r="V341" s="63"/>
      <c r="W341" s="63"/>
      <c r="X341" s="63"/>
      <c r="Y341" s="63"/>
      <c r="Z341" s="63"/>
      <c r="AA341" s="63"/>
    </row>
    <row r="342" spans="1:27" ht="13">
      <c r="A342" s="63"/>
      <c r="B342" s="63"/>
      <c r="C342" s="63"/>
      <c r="D342" s="63"/>
      <c r="E342" s="64"/>
      <c r="F342" s="63"/>
      <c r="G342" s="63"/>
      <c r="H342" s="63"/>
      <c r="I342" s="63"/>
      <c r="J342" s="63"/>
      <c r="K342" s="63"/>
      <c r="L342" s="63"/>
      <c r="M342" s="63"/>
      <c r="N342" s="63"/>
      <c r="O342" s="63"/>
      <c r="P342" s="63"/>
      <c r="Q342" s="63"/>
      <c r="R342" s="63"/>
      <c r="S342" s="63"/>
      <c r="T342" s="63"/>
      <c r="U342" s="63"/>
      <c r="V342" s="63"/>
      <c r="W342" s="63"/>
      <c r="X342" s="63"/>
      <c r="Y342" s="63"/>
      <c r="Z342" s="63"/>
      <c r="AA342" s="63"/>
    </row>
    <row r="343" spans="1:27" ht="13">
      <c r="A343" s="63"/>
      <c r="B343" s="63"/>
      <c r="C343" s="63"/>
      <c r="D343" s="63"/>
      <c r="E343" s="64"/>
      <c r="F343" s="63"/>
      <c r="G343" s="63"/>
      <c r="H343" s="63"/>
      <c r="I343" s="63"/>
      <c r="J343" s="63"/>
      <c r="K343" s="63"/>
      <c r="L343" s="63"/>
      <c r="M343" s="63"/>
      <c r="N343" s="63"/>
      <c r="O343" s="63"/>
      <c r="P343" s="63"/>
      <c r="Q343" s="63"/>
      <c r="R343" s="63"/>
      <c r="S343" s="63"/>
      <c r="T343" s="63"/>
      <c r="U343" s="63"/>
      <c r="V343" s="63"/>
      <c r="W343" s="63"/>
      <c r="X343" s="63"/>
      <c r="Y343" s="63"/>
      <c r="Z343" s="63"/>
      <c r="AA343" s="63"/>
    </row>
    <row r="344" spans="1:27" ht="13">
      <c r="A344" s="63"/>
      <c r="B344" s="63"/>
      <c r="C344" s="63"/>
      <c r="D344" s="63"/>
      <c r="E344" s="64"/>
      <c r="F344" s="63"/>
      <c r="G344" s="63"/>
      <c r="H344" s="63"/>
      <c r="I344" s="63"/>
      <c r="J344" s="63"/>
      <c r="K344" s="63"/>
      <c r="L344" s="63"/>
      <c r="M344" s="63"/>
      <c r="N344" s="63"/>
      <c r="O344" s="63"/>
      <c r="P344" s="63"/>
      <c r="Q344" s="63"/>
      <c r="R344" s="63"/>
      <c r="S344" s="63"/>
      <c r="T344" s="63"/>
      <c r="U344" s="63"/>
      <c r="V344" s="63"/>
      <c r="W344" s="63"/>
      <c r="X344" s="63"/>
      <c r="Y344" s="63"/>
      <c r="Z344" s="63"/>
      <c r="AA344" s="63"/>
    </row>
    <row r="345" spans="1:27" ht="13">
      <c r="A345" s="63"/>
      <c r="B345" s="63"/>
      <c r="C345" s="63"/>
      <c r="D345" s="63"/>
      <c r="E345" s="64"/>
      <c r="F345" s="63"/>
      <c r="G345" s="63"/>
      <c r="H345" s="63"/>
      <c r="I345" s="63"/>
      <c r="J345" s="63"/>
      <c r="K345" s="63"/>
      <c r="L345" s="63"/>
      <c r="M345" s="63"/>
      <c r="N345" s="63"/>
      <c r="O345" s="63"/>
      <c r="P345" s="63"/>
      <c r="Q345" s="63"/>
      <c r="R345" s="63"/>
      <c r="S345" s="63"/>
      <c r="T345" s="63"/>
      <c r="U345" s="63"/>
      <c r="V345" s="63"/>
      <c r="W345" s="63"/>
      <c r="X345" s="63"/>
      <c r="Y345" s="63"/>
      <c r="Z345" s="63"/>
      <c r="AA345" s="63"/>
    </row>
    <row r="346" spans="1:27" ht="13">
      <c r="A346" s="63"/>
      <c r="B346" s="63"/>
      <c r="C346" s="63"/>
      <c r="D346" s="63"/>
      <c r="E346" s="64"/>
      <c r="F346" s="63"/>
      <c r="G346" s="63"/>
      <c r="H346" s="63"/>
      <c r="I346" s="63"/>
      <c r="J346" s="63"/>
      <c r="K346" s="63"/>
      <c r="L346" s="63"/>
      <c r="M346" s="63"/>
      <c r="N346" s="63"/>
      <c r="O346" s="63"/>
      <c r="P346" s="63"/>
      <c r="Q346" s="63"/>
      <c r="R346" s="63"/>
      <c r="S346" s="63"/>
      <c r="T346" s="63"/>
      <c r="U346" s="63"/>
      <c r="V346" s="63"/>
      <c r="W346" s="63"/>
      <c r="X346" s="63"/>
      <c r="Y346" s="63"/>
      <c r="Z346" s="63"/>
      <c r="AA346" s="63"/>
    </row>
    <row r="347" spans="1:27" ht="13">
      <c r="A347" s="63"/>
      <c r="B347" s="63"/>
      <c r="C347" s="63"/>
      <c r="D347" s="63"/>
      <c r="E347" s="64"/>
      <c r="F347" s="63"/>
      <c r="G347" s="63"/>
      <c r="H347" s="63"/>
      <c r="I347" s="63"/>
      <c r="J347" s="63"/>
      <c r="K347" s="63"/>
      <c r="L347" s="63"/>
      <c r="M347" s="63"/>
      <c r="N347" s="63"/>
      <c r="O347" s="63"/>
      <c r="P347" s="63"/>
      <c r="Q347" s="63"/>
      <c r="R347" s="63"/>
      <c r="S347" s="63"/>
      <c r="T347" s="63"/>
      <c r="U347" s="63"/>
      <c r="V347" s="63"/>
      <c r="W347" s="63"/>
      <c r="X347" s="63"/>
      <c r="Y347" s="63"/>
      <c r="Z347" s="63"/>
      <c r="AA347" s="63"/>
    </row>
    <row r="348" spans="1:27" ht="13">
      <c r="A348" s="63"/>
      <c r="B348" s="63"/>
      <c r="C348" s="63"/>
      <c r="D348" s="63"/>
      <c r="E348" s="64"/>
      <c r="F348" s="63"/>
      <c r="G348" s="63"/>
      <c r="H348" s="63"/>
      <c r="I348" s="63"/>
      <c r="J348" s="63"/>
      <c r="K348" s="63"/>
      <c r="L348" s="63"/>
      <c r="M348" s="63"/>
      <c r="N348" s="63"/>
      <c r="O348" s="63"/>
      <c r="P348" s="63"/>
      <c r="Q348" s="63"/>
      <c r="R348" s="63"/>
      <c r="S348" s="63"/>
      <c r="T348" s="63"/>
      <c r="U348" s="63"/>
      <c r="V348" s="63"/>
      <c r="W348" s="63"/>
      <c r="X348" s="63"/>
      <c r="Y348" s="63"/>
      <c r="Z348" s="63"/>
      <c r="AA348" s="63"/>
    </row>
    <row r="349" spans="1:27" ht="13">
      <c r="A349" s="63"/>
      <c r="B349" s="63"/>
      <c r="C349" s="63"/>
      <c r="D349" s="63"/>
      <c r="E349" s="64"/>
      <c r="F349" s="63"/>
      <c r="G349" s="63"/>
      <c r="H349" s="63"/>
      <c r="I349" s="63"/>
      <c r="J349" s="63"/>
      <c r="K349" s="63"/>
      <c r="L349" s="63"/>
      <c r="M349" s="63"/>
      <c r="N349" s="63"/>
      <c r="O349" s="63"/>
      <c r="P349" s="63"/>
      <c r="Q349" s="63"/>
      <c r="R349" s="63"/>
      <c r="S349" s="63"/>
      <c r="T349" s="63"/>
      <c r="U349" s="63"/>
      <c r="V349" s="63"/>
      <c r="W349" s="63"/>
      <c r="X349" s="63"/>
      <c r="Y349" s="63"/>
      <c r="Z349" s="63"/>
      <c r="AA349" s="63"/>
    </row>
    <row r="350" spans="1:27" ht="13">
      <c r="A350" s="63"/>
      <c r="B350" s="63"/>
      <c r="C350" s="63"/>
      <c r="D350" s="63"/>
      <c r="E350" s="64"/>
      <c r="F350" s="63"/>
      <c r="G350" s="63"/>
      <c r="H350" s="63"/>
      <c r="I350" s="63"/>
      <c r="J350" s="63"/>
      <c r="K350" s="63"/>
      <c r="L350" s="63"/>
      <c r="M350" s="63"/>
      <c r="N350" s="63"/>
      <c r="O350" s="63"/>
      <c r="P350" s="63"/>
      <c r="Q350" s="63"/>
      <c r="R350" s="63"/>
      <c r="S350" s="63"/>
      <c r="T350" s="63"/>
      <c r="U350" s="63"/>
      <c r="V350" s="63"/>
      <c r="W350" s="63"/>
      <c r="X350" s="63"/>
      <c r="Y350" s="63"/>
      <c r="Z350" s="63"/>
      <c r="AA350" s="63"/>
    </row>
    <row r="351" spans="1:27" ht="13">
      <c r="A351" s="63"/>
      <c r="B351" s="63"/>
      <c r="C351" s="63"/>
      <c r="D351" s="63"/>
      <c r="E351" s="64"/>
      <c r="F351" s="63"/>
      <c r="G351" s="63"/>
      <c r="H351" s="63"/>
      <c r="I351" s="63"/>
      <c r="J351" s="63"/>
      <c r="K351" s="63"/>
      <c r="L351" s="63"/>
      <c r="M351" s="63"/>
      <c r="N351" s="63"/>
      <c r="O351" s="63"/>
      <c r="P351" s="63"/>
      <c r="Q351" s="63"/>
      <c r="R351" s="63"/>
      <c r="S351" s="63"/>
      <c r="T351" s="63"/>
      <c r="U351" s="63"/>
      <c r="V351" s="63"/>
      <c r="W351" s="63"/>
      <c r="X351" s="63"/>
      <c r="Y351" s="63"/>
      <c r="Z351" s="63"/>
      <c r="AA351" s="63"/>
    </row>
    <row r="352" spans="1:27" ht="13">
      <c r="A352" s="63"/>
      <c r="B352" s="63"/>
      <c r="C352" s="63"/>
      <c r="D352" s="63"/>
      <c r="E352" s="64"/>
      <c r="F352" s="63"/>
      <c r="G352" s="63"/>
      <c r="H352" s="63"/>
      <c r="I352" s="63"/>
      <c r="J352" s="63"/>
      <c r="K352" s="63"/>
      <c r="L352" s="63"/>
      <c r="M352" s="63"/>
      <c r="N352" s="63"/>
      <c r="O352" s="63"/>
      <c r="P352" s="63"/>
      <c r="Q352" s="63"/>
      <c r="R352" s="63"/>
      <c r="S352" s="63"/>
      <c r="T352" s="63"/>
      <c r="U352" s="63"/>
      <c r="V352" s="63"/>
      <c r="W352" s="63"/>
      <c r="X352" s="63"/>
      <c r="Y352" s="63"/>
      <c r="Z352" s="63"/>
      <c r="AA352" s="63"/>
    </row>
    <row r="353" spans="1:27" ht="13">
      <c r="A353" s="63"/>
      <c r="B353" s="63"/>
      <c r="C353" s="63"/>
      <c r="D353" s="63"/>
      <c r="E353" s="64"/>
      <c r="F353" s="63"/>
      <c r="G353" s="63"/>
      <c r="H353" s="63"/>
      <c r="I353" s="63"/>
      <c r="J353" s="63"/>
      <c r="K353" s="63"/>
      <c r="L353" s="63"/>
      <c r="M353" s="63"/>
      <c r="N353" s="63"/>
      <c r="O353" s="63"/>
      <c r="P353" s="63"/>
      <c r="Q353" s="63"/>
      <c r="R353" s="63"/>
      <c r="S353" s="63"/>
      <c r="T353" s="63"/>
      <c r="U353" s="63"/>
      <c r="V353" s="63"/>
      <c r="W353" s="63"/>
      <c r="X353" s="63"/>
      <c r="Y353" s="63"/>
      <c r="Z353" s="63"/>
      <c r="AA353" s="63"/>
    </row>
    <row r="354" spans="1:27" ht="13">
      <c r="A354" s="63"/>
      <c r="B354" s="63"/>
      <c r="C354" s="63"/>
      <c r="D354" s="63"/>
      <c r="E354" s="64"/>
      <c r="F354" s="63"/>
      <c r="G354" s="63"/>
      <c r="H354" s="63"/>
      <c r="I354" s="63"/>
      <c r="J354" s="63"/>
      <c r="K354" s="63"/>
      <c r="L354" s="63"/>
      <c r="M354" s="63"/>
      <c r="N354" s="63"/>
      <c r="O354" s="63"/>
      <c r="P354" s="63"/>
      <c r="Q354" s="63"/>
      <c r="R354" s="63"/>
      <c r="S354" s="63"/>
      <c r="T354" s="63"/>
      <c r="U354" s="63"/>
      <c r="V354" s="63"/>
      <c r="W354" s="63"/>
      <c r="X354" s="63"/>
      <c r="Y354" s="63"/>
      <c r="Z354" s="63"/>
      <c r="AA354" s="63"/>
    </row>
    <row r="355" spans="1:27" ht="13">
      <c r="A355" s="63"/>
      <c r="B355" s="63"/>
      <c r="C355" s="63"/>
      <c r="D355" s="63"/>
      <c r="E355" s="64"/>
      <c r="F355" s="63"/>
      <c r="G355" s="63"/>
      <c r="H355" s="63"/>
      <c r="I355" s="63"/>
      <c r="J355" s="63"/>
      <c r="K355" s="63"/>
      <c r="L355" s="63"/>
      <c r="M355" s="63"/>
      <c r="N355" s="63"/>
      <c r="O355" s="63"/>
      <c r="P355" s="63"/>
      <c r="Q355" s="63"/>
      <c r="R355" s="63"/>
      <c r="S355" s="63"/>
      <c r="T355" s="63"/>
      <c r="U355" s="63"/>
      <c r="V355" s="63"/>
      <c r="W355" s="63"/>
      <c r="X355" s="63"/>
      <c r="Y355" s="63"/>
      <c r="Z355" s="63"/>
      <c r="AA355" s="63"/>
    </row>
    <row r="356" spans="1:27" ht="13">
      <c r="A356" s="63"/>
      <c r="B356" s="63"/>
      <c r="C356" s="63"/>
      <c r="D356" s="63"/>
      <c r="E356" s="64"/>
      <c r="F356" s="63"/>
      <c r="G356" s="63"/>
      <c r="H356" s="63"/>
      <c r="I356" s="63"/>
      <c r="J356" s="63"/>
      <c r="K356" s="63"/>
      <c r="L356" s="63"/>
      <c r="M356" s="63"/>
      <c r="N356" s="63"/>
      <c r="O356" s="63"/>
      <c r="P356" s="63"/>
      <c r="Q356" s="63"/>
      <c r="R356" s="63"/>
      <c r="S356" s="63"/>
      <c r="T356" s="63"/>
      <c r="U356" s="63"/>
      <c r="V356" s="63"/>
      <c r="W356" s="63"/>
      <c r="X356" s="63"/>
      <c r="Y356" s="63"/>
      <c r="Z356" s="63"/>
      <c r="AA356" s="63"/>
    </row>
    <row r="357" spans="1:27" ht="13">
      <c r="A357" s="63"/>
      <c r="B357" s="63"/>
      <c r="C357" s="63"/>
      <c r="D357" s="63"/>
      <c r="E357" s="64"/>
      <c r="F357" s="63"/>
      <c r="G357" s="63"/>
      <c r="H357" s="63"/>
      <c r="I357" s="63"/>
      <c r="J357" s="63"/>
      <c r="K357" s="63"/>
      <c r="L357" s="63"/>
      <c r="M357" s="63"/>
      <c r="N357" s="63"/>
      <c r="O357" s="63"/>
      <c r="P357" s="63"/>
      <c r="Q357" s="63"/>
      <c r="R357" s="63"/>
      <c r="S357" s="63"/>
      <c r="T357" s="63"/>
      <c r="U357" s="63"/>
      <c r="V357" s="63"/>
      <c r="W357" s="63"/>
      <c r="X357" s="63"/>
      <c r="Y357" s="63"/>
      <c r="Z357" s="63"/>
      <c r="AA357" s="63"/>
    </row>
    <row r="358" spans="1:27" ht="13">
      <c r="A358" s="63"/>
      <c r="B358" s="63"/>
      <c r="C358" s="63"/>
      <c r="D358" s="63"/>
      <c r="E358" s="64"/>
      <c r="F358" s="63"/>
      <c r="G358" s="63"/>
      <c r="H358" s="63"/>
      <c r="I358" s="63"/>
      <c r="J358" s="63"/>
      <c r="K358" s="63"/>
      <c r="L358" s="63"/>
      <c r="M358" s="63"/>
      <c r="N358" s="63"/>
      <c r="O358" s="63"/>
      <c r="P358" s="63"/>
      <c r="Q358" s="63"/>
      <c r="R358" s="63"/>
      <c r="S358" s="63"/>
      <c r="T358" s="63"/>
      <c r="U358" s="63"/>
      <c r="V358" s="63"/>
      <c r="W358" s="63"/>
      <c r="X358" s="63"/>
      <c r="Y358" s="63"/>
      <c r="Z358" s="63"/>
      <c r="AA358" s="63"/>
    </row>
    <row r="359" spans="1:27" ht="13">
      <c r="A359" s="63"/>
      <c r="B359" s="63"/>
      <c r="C359" s="63"/>
      <c r="D359" s="63"/>
      <c r="E359" s="64"/>
      <c r="F359" s="63"/>
      <c r="G359" s="63"/>
      <c r="H359" s="63"/>
      <c r="I359" s="63"/>
      <c r="J359" s="63"/>
      <c r="K359" s="63"/>
      <c r="L359" s="63"/>
      <c r="M359" s="63"/>
      <c r="N359" s="63"/>
      <c r="O359" s="63"/>
      <c r="P359" s="63"/>
      <c r="Q359" s="63"/>
      <c r="R359" s="63"/>
      <c r="S359" s="63"/>
      <c r="T359" s="63"/>
      <c r="U359" s="63"/>
      <c r="V359" s="63"/>
      <c r="W359" s="63"/>
      <c r="X359" s="63"/>
      <c r="Y359" s="63"/>
      <c r="Z359" s="63"/>
      <c r="AA359" s="63"/>
    </row>
    <row r="360" spans="1:27" ht="13">
      <c r="A360" s="63"/>
      <c r="B360" s="63"/>
      <c r="C360" s="63"/>
      <c r="D360" s="63"/>
      <c r="E360" s="64"/>
      <c r="F360" s="63"/>
      <c r="G360" s="63"/>
      <c r="H360" s="63"/>
      <c r="I360" s="63"/>
      <c r="J360" s="63"/>
      <c r="K360" s="63"/>
      <c r="L360" s="63"/>
      <c r="M360" s="63"/>
      <c r="N360" s="63"/>
      <c r="O360" s="63"/>
      <c r="P360" s="63"/>
      <c r="Q360" s="63"/>
      <c r="R360" s="63"/>
      <c r="S360" s="63"/>
      <c r="T360" s="63"/>
      <c r="U360" s="63"/>
      <c r="V360" s="63"/>
      <c r="W360" s="63"/>
      <c r="X360" s="63"/>
      <c r="Y360" s="63"/>
      <c r="Z360" s="63"/>
      <c r="AA360" s="63"/>
    </row>
    <row r="361" spans="1:27" ht="13">
      <c r="A361" s="63"/>
      <c r="B361" s="63"/>
      <c r="C361" s="63"/>
      <c r="D361" s="63"/>
      <c r="E361" s="64"/>
      <c r="F361" s="63"/>
      <c r="G361" s="63"/>
      <c r="H361" s="63"/>
      <c r="I361" s="63"/>
      <c r="J361" s="63"/>
      <c r="K361" s="63"/>
      <c r="L361" s="63"/>
      <c r="M361" s="63"/>
      <c r="N361" s="63"/>
      <c r="O361" s="63"/>
      <c r="P361" s="63"/>
      <c r="Q361" s="63"/>
      <c r="R361" s="63"/>
      <c r="S361" s="63"/>
      <c r="T361" s="63"/>
      <c r="U361" s="63"/>
      <c r="V361" s="63"/>
      <c r="W361" s="63"/>
      <c r="X361" s="63"/>
      <c r="Y361" s="63"/>
      <c r="Z361" s="63"/>
      <c r="AA361" s="63"/>
    </row>
    <row r="362" spans="1:27" ht="13">
      <c r="A362" s="63"/>
      <c r="B362" s="63"/>
      <c r="C362" s="63"/>
      <c r="D362" s="63"/>
      <c r="E362" s="64"/>
      <c r="F362" s="63"/>
      <c r="G362" s="63"/>
      <c r="H362" s="63"/>
      <c r="I362" s="63"/>
      <c r="J362" s="63"/>
      <c r="K362" s="63"/>
      <c r="L362" s="63"/>
      <c r="M362" s="63"/>
      <c r="N362" s="63"/>
      <c r="O362" s="63"/>
      <c r="P362" s="63"/>
      <c r="Q362" s="63"/>
      <c r="R362" s="63"/>
      <c r="S362" s="63"/>
      <c r="T362" s="63"/>
      <c r="U362" s="63"/>
      <c r="V362" s="63"/>
      <c r="W362" s="63"/>
      <c r="X362" s="63"/>
      <c r="Y362" s="63"/>
      <c r="Z362" s="63"/>
      <c r="AA362" s="63"/>
    </row>
    <row r="363" spans="1:27" ht="13">
      <c r="A363" s="63"/>
      <c r="B363" s="63"/>
      <c r="C363" s="63"/>
      <c r="D363" s="63"/>
      <c r="E363" s="64"/>
      <c r="F363" s="63"/>
      <c r="G363" s="63"/>
      <c r="H363" s="63"/>
      <c r="I363" s="63"/>
      <c r="J363" s="63"/>
      <c r="K363" s="63"/>
      <c r="L363" s="63"/>
      <c r="M363" s="63"/>
      <c r="N363" s="63"/>
      <c r="O363" s="63"/>
      <c r="P363" s="63"/>
      <c r="Q363" s="63"/>
      <c r="R363" s="63"/>
      <c r="S363" s="63"/>
      <c r="T363" s="63"/>
      <c r="U363" s="63"/>
      <c r="V363" s="63"/>
      <c r="W363" s="63"/>
      <c r="X363" s="63"/>
      <c r="Y363" s="63"/>
      <c r="Z363" s="63"/>
      <c r="AA363" s="63"/>
    </row>
    <row r="364" spans="1:27" ht="13">
      <c r="A364" s="63"/>
      <c r="B364" s="63"/>
      <c r="C364" s="63"/>
      <c r="D364" s="63"/>
      <c r="E364" s="64"/>
      <c r="F364" s="63"/>
      <c r="G364" s="63"/>
      <c r="H364" s="63"/>
      <c r="I364" s="63"/>
      <c r="J364" s="63"/>
      <c r="K364" s="63"/>
      <c r="L364" s="63"/>
      <c r="M364" s="63"/>
      <c r="N364" s="63"/>
      <c r="O364" s="63"/>
      <c r="P364" s="63"/>
      <c r="Q364" s="63"/>
      <c r="R364" s="63"/>
      <c r="S364" s="63"/>
      <c r="T364" s="63"/>
      <c r="U364" s="63"/>
      <c r="V364" s="63"/>
      <c r="W364" s="63"/>
      <c r="X364" s="63"/>
      <c r="Y364" s="63"/>
      <c r="Z364" s="63"/>
      <c r="AA364" s="63"/>
    </row>
    <row r="365" spans="1:27" ht="13">
      <c r="A365" s="63"/>
      <c r="B365" s="63"/>
      <c r="C365" s="63"/>
      <c r="D365" s="63"/>
      <c r="E365" s="64"/>
      <c r="F365" s="63"/>
      <c r="G365" s="63"/>
      <c r="H365" s="63"/>
      <c r="I365" s="63"/>
      <c r="J365" s="63"/>
      <c r="K365" s="63"/>
      <c r="L365" s="63"/>
      <c r="M365" s="63"/>
      <c r="N365" s="63"/>
      <c r="O365" s="63"/>
      <c r="P365" s="63"/>
      <c r="Q365" s="63"/>
      <c r="R365" s="63"/>
      <c r="S365" s="63"/>
      <c r="T365" s="63"/>
      <c r="U365" s="63"/>
      <c r="V365" s="63"/>
      <c r="W365" s="63"/>
      <c r="X365" s="63"/>
      <c r="Y365" s="63"/>
      <c r="Z365" s="63"/>
      <c r="AA365" s="63"/>
    </row>
    <row r="366" spans="1:27" ht="13">
      <c r="A366" s="63"/>
      <c r="B366" s="63"/>
      <c r="C366" s="63"/>
      <c r="D366" s="63"/>
      <c r="E366" s="64"/>
      <c r="F366" s="63"/>
      <c r="G366" s="63"/>
      <c r="H366" s="63"/>
      <c r="I366" s="63"/>
      <c r="J366" s="63"/>
      <c r="K366" s="63"/>
      <c r="L366" s="63"/>
      <c r="M366" s="63"/>
      <c r="N366" s="63"/>
      <c r="O366" s="63"/>
      <c r="P366" s="63"/>
      <c r="Q366" s="63"/>
      <c r="R366" s="63"/>
      <c r="S366" s="63"/>
      <c r="T366" s="63"/>
      <c r="U366" s="63"/>
      <c r="V366" s="63"/>
      <c r="W366" s="63"/>
      <c r="X366" s="63"/>
      <c r="Y366" s="63"/>
      <c r="Z366" s="63"/>
      <c r="AA366" s="63"/>
    </row>
    <row r="367" spans="1:27" ht="13">
      <c r="A367" s="63"/>
      <c r="B367" s="63"/>
      <c r="C367" s="63"/>
      <c r="D367" s="63"/>
      <c r="E367" s="64"/>
      <c r="F367" s="63"/>
      <c r="G367" s="63"/>
      <c r="H367" s="63"/>
      <c r="I367" s="63"/>
      <c r="J367" s="63"/>
      <c r="K367" s="63"/>
      <c r="L367" s="63"/>
      <c r="M367" s="63"/>
      <c r="N367" s="63"/>
      <c r="O367" s="63"/>
      <c r="P367" s="63"/>
      <c r="Q367" s="63"/>
      <c r="R367" s="63"/>
      <c r="S367" s="63"/>
      <c r="T367" s="63"/>
      <c r="U367" s="63"/>
      <c r="V367" s="63"/>
      <c r="W367" s="63"/>
      <c r="X367" s="63"/>
      <c r="Y367" s="63"/>
      <c r="Z367" s="63"/>
      <c r="AA367" s="63"/>
    </row>
    <row r="368" spans="1:27" ht="13">
      <c r="A368" s="63"/>
      <c r="B368" s="63"/>
      <c r="C368" s="63"/>
      <c r="D368" s="63"/>
      <c r="E368" s="64"/>
      <c r="F368" s="63"/>
      <c r="G368" s="63"/>
      <c r="H368" s="63"/>
      <c r="I368" s="63"/>
      <c r="J368" s="63"/>
      <c r="K368" s="63"/>
      <c r="L368" s="63"/>
      <c r="M368" s="63"/>
      <c r="N368" s="63"/>
      <c r="O368" s="63"/>
      <c r="P368" s="63"/>
      <c r="Q368" s="63"/>
      <c r="R368" s="63"/>
      <c r="S368" s="63"/>
      <c r="T368" s="63"/>
      <c r="U368" s="63"/>
      <c r="V368" s="63"/>
      <c r="W368" s="63"/>
      <c r="X368" s="63"/>
      <c r="Y368" s="63"/>
      <c r="Z368" s="63"/>
      <c r="AA368" s="63"/>
    </row>
    <row r="369" spans="1:27" ht="13">
      <c r="A369" s="63"/>
      <c r="B369" s="63"/>
      <c r="C369" s="63"/>
      <c r="D369" s="63"/>
      <c r="E369" s="64"/>
      <c r="F369" s="63"/>
      <c r="G369" s="63"/>
      <c r="H369" s="63"/>
      <c r="I369" s="63"/>
      <c r="J369" s="63"/>
      <c r="K369" s="63"/>
      <c r="L369" s="63"/>
      <c r="M369" s="63"/>
      <c r="N369" s="63"/>
      <c r="O369" s="63"/>
      <c r="P369" s="63"/>
      <c r="Q369" s="63"/>
      <c r="R369" s="63"/>
      <c r="S369" s="63"/>
      <c r="T369" s="63"/>
      <c r="U369" s="63"/>
      <c r="V369" s="63"/>
      <c r="W369" s="63"/>
      <c r="X369" s="63"/>
      <c r="Y369" s="63"/>
      <c r="Z369" s="63"/>
      <c r="AA369" s="63"/>
    </row>
    <row r="370" spans="1:27" ht="13">
      <c r="A370" s="63"/>
      <c r="B370" s="63"/>
      <c r="C370" s="63"/>
      <c r="D370" s="63"/>
      <c r="E370" s="64"/>
      <c r="F370" s="63"/>
      <c r="G370" s="63"/>
      <c r="H370" s="63"/>
      <c r="I370" s="63"/>
      <c r="J370" s="63"/>
      <c r="K370" s="63"/>
      <c r="L370" s="63"/>
      <c r="M370" s="63"/>
      <c r="N370" s="63"/>
      <c r="O370" s="63"/>
      <c r="P370" s="63"/>
      <c r="Q370" s="63"/>
      <c r="R370" s="63"/>
      <c r="S370" s="63"/>
      <c r="T370" s="63"/>
      <c r="U370" s="63"/>
      <c r="V370" s="63"/>
      <c r="W370" s="63"/>
      <c r="X370" s="63"/>
      <c r="Y370" s="63"/>
      <c r="Z370" s="63"/>
      <c r="AA370" s="63"/>
    </row>
    <row r="371" spans="1:27" ht="13">
      <c r="A371" s="63"/>
      <c r="B371" s="63"/>
      <c r="C371" s="63"/>
      <c r="D371" s="63"/>
      <c r="E371" s="64"/>
      <c r="F371" s="63"/>
      <c r="G371" s="63"/>
      <c r="H371" s="63"/>
      <c r="I371" s="63"/>
      <c r="J371" s="63"/>
      <c r="K371" s="63"/>
      <c r="L371" s="63"/>
      <c r="M371" s="63"/>
      <c r="N371" s="63"/>
      <c r="O371" s="63"/>
      <c r="P371" s="63"/>
      <c r="Q371" s="63"/>
      <c r="R371" s="63"/>
      <c r="S371" s="63"/>
      <c r="T371" s="63"/>
      <c r="U371" s="63"/>
      <c r="V371" s="63"/>
      <c r="W371" s="63"/>
      <c r="X371" s="63"/>
      <c r="Y371" s="63"/>
      <c r="Z371" s="63"/>
      <c r="AA371" s="63"/>
    </row>
    <row r="372" spans="1:27" ht="13">
      <c r="A372" s="63"/>
      <c r="B372" s="63"/>
      <c r="C372" s="63"/>
      <c r="D372" s="63"/>
      <c r="E372" s="64"/>
      <c r="F372" s="63"/>
      <c r="G372" s="63"/>
      <c r="H372" s="63"/>
      <c r="I372" s="63"/>
      <c r="J372" s="63"/>
      <c r="K372" s="63"/>
      <c r="L372" s="63"/>
      <c r="M372" s="63"/>
      <c r="N372" s="63"/>
      <c r="O372" s="63"/>
      <c r="P372" s="63"/>
      <c r="Q372" s="63"/>
      <c r="R372" s="63"/>
      <c r="S372" s="63"/>
      <c r="T372" s="63"/>
      <c r="U372" s="63"/>
      <c r="V372" s="63"/>
      <c r="W372" s="63"/>
      <c r="X372" s="63"/>
      <c r="Y372" s="63"/>
      <c r="Z372" s="63"/>
      <c r="AA372" s="63"/>
    </row>
    <row r="373" spans="1:27" ht="13">
      <c r="A373" s="63"/>
      <c r="B373" s="63"/>
      <c r="C373" s="63"/>
      <c r="D373" s="63"/>
      <c r="E373" s="64"/>
      <c r="F373" s="63"/>
      <c r="G373" s="63"/>
      <c r="H373" s="63"/>
      <c r="I373" s="63"/>
      <c r="J373" s="63"/>
      <c r="K373" s="63"/>
      <c r="L373" s="63"/>
      <c r="M373" s="63"/>
      <c r="N373" s="63"/>
      <c r="O373" s="63"/>
      <c r="P373" s="63"/>
      <c r="Q373" s="63"/>
      <c r="R373" s="63"/>
      <c r="S373" s="63"/>
      <c r="T373" s="63"/>
      <c r="U373" s="63"/>
      <c r="V373" s="63"/>
      <c r="W373" s="63"/>
      <c r="X373" s="63"/>
      <c r="Y373" s="63"/>
      <c r="Z373" s="63"/>
      <c r="AA373" s="63"/>
    </row>
    <row r="374" spans="1:27" ht="13">
      <c r="A374" s="63"/>
      <c r="B374" s="63"/>
      <c r="C374" s="63"/>
      <c r="D374" s="63"/>
      <c r="E374" s="64"/>
      <c r="F374" s="63"/>
      <c r="G374" s="63"/>
      <c r="H374" s="63"/>
      <c r="I374" s="63"/>
      <c r="J374" s="63"/>
      <c r="K374" s="63"/>
      <c r="L374" s="63"/>
      <c r="M374" s="63"/>
      <c r="N374" s="63"/>
      <c r="O374" s="63"/>
      <c r="P374" s="63"/>
      <c r="Q374" s="63"/>
      <c r="R374" s="63"/>
      <c r="S374" s="63"/>
      <c r="T374" s="63"/>
      <c r="U374" s="63"/>
      <c r="V374" s="63"/>
      <c r="W374" s="63"/>
      <c r="X374" s="63"/>
      <c r="Y374" s="63"/>
      <c r="Z374" s="63"/>
      <c r="AA374" s="63"/>
    </row>
    <row r="375" spans="1:27" ht="13">
      <c r="A375" s="63"/>
      <c r="B375" s="63"/>
      <c r="C375" s="63"/>
      <c r="D375" s="63"/>
      <c r="E375" s="64"/>
      <c r="F375" s="63"/>
      <c r="G375" s="63"/>
      <c r="H375" s="63"/>
      <c r="I375" s="63"/>
      <c r="J375" s="63"/>
      <c r="K375" s="63"/>
      <c r="L375" s="63"/>
      <c r="M375" s="63"/>
      <c r="N375" s="63"/>
      <c r="O375" s="63"/>
      <c r="P375" s="63"/>
      <c r="Q375" s="63"/>
      <c r="R375" s="63"/>
      <c r="S375" s="63"/>
      <c r="T375" s="63"/>
      <c r="U375" s="63"/>
      <c r="V375" s="63"/>
      <c r="W375" s="63"/>
      <c r="X375" s="63"/>
      <c r="Y375" s="63"/>
      <c r="Z375" s="63"/>
      <c r="AA375" s="63"/>
    </row>
    <row r="376" spans="1:27" ht="13">
      <c r="A376" s="63"/>
      <c r="B376" s="63"/>
      <c r="C376" s="63"/>
      <c r="D376" s="63"/>
      <c r="E376" s="64"/>
      <c r="F376" s="63"/>
      <c r="G376" s="63"/>
      <c r="H376" s="63"/>
      <c r="I376" s="63"/>
      <c r="J376" s="63"/>
      <c r="K376" s="63"/>
      <c r="L376" s="63"/>
      <c r="M376" s="63"/>
      <c r="N376" s="63"/>
      <c r="O376" s="63"/>
      <c r="P376" s="63"/>
      <c r="Q376" s="63"/>
      <c r="R376" s="63"/>
      <c r="S376" s="63"/>
      <c r="T376" s="63"/>
      <c r="U376" s="63"/>
      <c r="V376" s="63"/>
      <c r="W376" s="63"/>
      <c r="X376" s="63"/>
      <c r="Y376" s="63"/>
      <c r="Z376" s="63"/>
      <c r="AA376" s="63"/>
    </row>
    <row r="377" spans="1:27" ht="13">
      <c r="A377" s="63"/>
      <c r="B377" s="63"/>
      <c r="C377" s="63"/>
      <c r="D377" s="63"/>
      <c r="E377" s="64"/>
      <c r="F377" s="63"/>
      <c r="G377" s="63"/>
      <c r="H377" s="63"/>
      <c r="I377" s="63"/>
      <c r="J377" s="63"/>
      <c r="K377" s="63"/>
      <c r="L377" s="63"/>
      <c r="M377" s="63"/>
      <c r="N377" s="63"/>
      <c r="O377" s="63"/>
      <c r="P377" s="63"/>
      <c r="Q377" s="63"/>
      <c r="R377" s="63"/>
      <c r="S377" s="63"/>
      <c r="T377" s="63"/>
      <c r="U377" s="63"/>
      <c r="V377" s="63"/>
      <c r="W377" s="63"/>
      <c r="X377" s="63"/>
      <c r="Y377" s="63"/>
      <c r="Z377" s="63"/>
      <c r="AA377" s="63"/>
    </row>
    <row r="378" spans="1:27" ht="13">
      <c r="A378" s="63"/>
      <c r="B378" s="63"/>
      <c r="C378" s="63"/>
      <c r="D378" s="63"/>
      <c r="E378" s="64"/>
      <c r="F378" s="63"/>
      <c r="G378" s="63"/>
      <c r="H378" s="63"/>
      <c r="I378" s="63"/>
      <c r="J378" s="63"/>
      <c r="K378" s="63"/>
      <c r="L378" s="63"/>
      <c r="M378" s="63"/>
      <c r="N378" s="63"/>
      <c r="O378" s="63"/>
      <c r="P378" s="63"/>
      <c r="Q378" s="63"/>
      <c r="R378" s="63"/>
      <c r="S378" s="63"/>
      <c r="T378" s="63"/>
      <c r="U378" s="63"/>
      <c r="V378" s="63"/>
      <c r="W378" s="63"/>
      <c r="X378" s="63"/>
      <c r="Y378" s="63"/>
      <c r="Z378" s="63"/>
      <c r="AA378" s="63"/>
    </row>
    <row r="379" spans="1:27" ht="13">
      <c r="A379" s="63"/>
      <c r="B379" s="63"/>
      <c r="C379" s="63"/>
      <c r="D379" s="63"/>
      <c r="E379" s="64"/>
      <c r="F379" s="63"/>
      <c r="G379" s="63"/>
      <c r="H379" s="63"/>
      <c r="I379" s="63"/>
      <c r="J379" s="63"/>
      <c r="K379" s="63"/>
      <c r="L379" s="63"/>
      <c r="M379" s="63"/>
      <c r="N379" s="63"/>
      <c r="O379" s="63"/>
      <c r="P379" s="63"/>
      <c r="Q379" s="63"/>
      <c r="R379" s="63"/>
      <c r="S379" s="63"/>
      <c r="T379" s="63"/>
      <c r="U379" s="63"/>
      <c r="V379" s="63"/>
      <c r="W379" s="63"/>
      <c r="X379" s="63"/>
      <c r="Y379" s="63"/>
      <c r="Z379" s="63"/>
      <c r="AA379" s="63"/>
    </row>
    <row r="380" spans="1:27" ht="13">
      <c r="A380" s="63"/>
      <c r="B380" s="63"/>
      <c r="C380" s="63"/>
      <c r="D380" s="63"/>
      <c r="E380" s="64"/>
      <c r="F380" s="63"/>
      <c r="G380" s="63"/>
      <c r="H380" s="63"/>
      <c r="I380" s="63"/>
      <c r="J380" s="63"/>
      <c r="K380" s="63"/>
      <c r="L380" s="63"/>
      <c r="M380" s="63"/>
      <c r="N380" s="63"/>
      <c r="O380" s="63"/>
      <c r="P380" s="63"/>
      <c r="Q380" s="63"/>
      <c r="R380" s="63"/>
      <c r="S380" s="63"/>
      <c r="T380" s="63"/>
      <c r="U380" s="63"/>
      <c r="V380" s="63"/>
      <c r="W380" s="63"/>
      <c r="X380" s="63"/>
      <c r="Y380" s="63"/>
      <c r="Z380" s="63"/>
      <c r="AA380" s="63"/>
    </row>
    <row r="381" spans="1:27" ht="13">
      <c r="A381" s="63"/>
      <c r="B381" s="63"/>
      <c r="C381" s="63"/>
      <c r="D381" s="63"/>
      <c r="E381" s="64"/>
      <c r="F381" s="63"/>
      <c r="G381" s="63"/>
      <c r="H381" s="63"/>
      <c r="I381" s="63"/>
      <c r="J381" s="63"/>
      <c r="K381" s="63"/>
      <c r="L381" s="63"/>
      <c r="M381" s="63"/>
      <c r="N381" s="63"/>
      <c r="O381" s="63"/>
      <c r="P381" s="63"/>
      <c r="Q381" s="63"/>
      <c r="R381" s="63"/>
      <c r="S381" s="63"/>
      <c r="T381" s="63"/>
      <c r="U381" s="63"/>
      <c r="V381" s="63"/>
      <c r="W381" s="63"/>
      <c r="X381" s="63"/>
      <c r="Y381" s="63"/>
      <c r="Z381" s="63"/>
      <c r="AA381" s="63"/>
    </row>
    <row r="382" spans="1:27" ht="13">
      <c r="A382" s="63"/>
      <c r="B382" s="63"/>
      <c r="C382" s="63"/>
      <c r="D382" s="63"/>
      <c r="E382" s="64"/>
      <c r="F382" s="63"/>
      <c r="G382" s="63"/>
      <c r="H382" s="63"/>
      <c r="I382" s="63"/>
      <c r="J382" s="63"/>
      <c r="K382" s="63"/>
      <c r="L382" s="63"/>
      <c r="M382" s="63"/>
      <c r="N382" s="63"/>
      <c r="O382" s="63"/>
      <c r="P382" s="63"/>
      <c r="Q382" s="63"/>
      <c r="R382" s="63"/>
      <c r="S382" s="63"/>
      <c r="T382" s="63"/>
      <c r="U382" s="63"/>
      <c r="V382" s="63"/>
      <c r="W382" s="63"/>
      <c r="X382" s="63"/>
      <c r="Y382" s="63"/>
      <c r="Z382" s="63"/>
      <c r="AA382" s="63"/>
    </row>
    <row r="383" spans="1:27" ht="13">
      <c r="A383" s="63"/>
      <c r="B383" s="63"/>
      <c r="C383" s="63"/>
      <c r="D383" s="63"/>
      <c r="E383" s="64"/>
      <c r="F383" s="63"/>
      <c r="G383" s="63"/>
      <c r="H383" s="63"/>
      <c r="I383" s="63"/>
      <c r="J383" s="63"/>
      <c r="K383" s="63"/>
      <c r="L383" s="63"/>
      <c r="M383" s="63"/>
      <c r="N383" s="63"/>
      <c r="O383" s="63"/>
      <c r="P383" s="63"/>
      <c r="Q383" s="63"/>
      <c r="R383" s="63"/>
      <c r="S383" s="63"/>
      <c r="T383" s="63"/>
      <c r="U383" s="63"/>
      <c r="V383" s="63"/>
      <c r="W383" s="63"/>
      <c r="X383" s="63"/>
      <c r="Y383" s="63"/>
      <c r="Z383" s="63"/>
      <c r="AA383" s="63"/>
    </row>
    <row r="384" spans="1:27" ht="13">
      <c r="A384" s="63"/>
      <c r="B384" s="63"/>
      <c r="C384" s="63"/>
      <c r="D384" s="63"/>
      <c r="E384" s="64"/>
      <c r="F384" s="63"/>
      <c r="G384" s="63"/>
      <c r="H384" s="63"/>
      <c r="I384" s="63"/>
      <c r="J384" s="63"/>
      <c r="K384" s="63"/>
      <c r="L384" s="63"/>
      <c r="M384" s="63"/>
      <c r="N384" s="63"/>
      <c r="O384" s="63"/>
      <c r="P384" s="63"/>
      <c r="Q384" s="63"/>
      <c r="R384" s="63"/>
      <c r="S384" s="63"/>
      <c r="T384" s="63"/>
      <c r="U384" s="63"/>
      <c r="V384" s="63"/>
      <c r="W384" s="63"/>
      <c r="X384" s="63"/>
      <c r="Y384" s="63"/>
      <c r="Z384" s="63"/>
      <c r="AA384" s="63"/>
    </row>
    <row r="385" spans="1:27" ht="13">
      <c r="A385" s="63"/>
      <c r="B385" s="63"/>
      <c r="C385" s="63"/>
      <c r="D385" s="63"/>
      <c r="E385" s="64"/>
      <c r="F385" s="63"/>
      <c r="G385" s="63"/>
      <c r="H385" s="63"/>
      <c r="I385" s="63"/>
      <c r="J385" s="63"/>
      <c r="K385" s="63"/>
      <c r="L385" s="63"/>
      <c r="M385" s="63"/>
      <c r="N385" s="63"/>
      <c r="O385" s="63"/>
      <c r="P385" s="63"/>
      <c r="Q385" s="63"/>
      <c r="R385" s="63"/>
      <c r="S385" s="63"/>
      <c r="T385" s="63"/>
      <c r="U385" s="63"/>
      <c r="V385" s="63"/>
      <c r="W385" s="63"/>
      <c r="X385" s="63"/>
      <c r="Y385" s="63"/>
      <c r="Z385" s="63"/>
      <c r="AA385" s="63"/>
    </row>
    <row r="386" spans="1:27" ht="13">
      <c r="A386" s="63"/>
      <c r="B386" s="63"/>
      <c r="C386" s="63"/>
      <c r="D386" s="63"/>
      <c r="E386" s="64"/>
      <c r="F386" s="63"/>
      <c r="G386" s="63"/>
      <c r="H386" s="63"/>
      <c r="I386" s="63"/>
      <c r="J386" s="63"/>
      <c r="K386" s="63"/>
      <c r="L386" s="63"/>
      <c r="M386" s="63"/>
      <c r="N386" s="63"/>
      <c r="O386" s="63"/>
      <c r="P386" s="63"/>
      <c r="Q386" s="63"/>
      <c r="R386" s="63"/>
      <c r="S386" s="63"/>
      <c r="T386" s="63"/>
      <c r="U386" s="63"/>
      <c r="V386" s="63"/>
      <c r="W386" s="63"/>
      <c r="X386" s="63"/>
      <c r="Y386" s="63"/>
      <c r="Z386" s="63"/>
      <c r="AA386" s="63"/>
    </row>
    <row r="387" spans="1:27" ht="13">
      <c r="A387" s="63"/>
      <c r="B387" s="63"/>
      <c r="C387" s="63"/>
      <c r="D387" s="63"/>
      <c r="E387" s="64"/>
      <c r="F387" s="63"/>
      <c r="G387" s="63"/>
      <c r="H387" s="63"/>
      <c r="I387" s="63"/>
      <c r="J387" s="63"/>
      <c r="K387" s="63"/>
      <c r="L387" s="63"/>
      <c r="M387" s="63"/>
      <c r="N387" s="63"/>
      <c r="O387" s="63"/>
      <c r="P387" s="63"/>
      <c r="Q387" s="63"/>
      <c r="R387" s="63"/>
      <c r="S387" s="63"/>
      <c r="T387" s="63"/>
      <c r="U387" s="63"/>
      <c r="V387" s="63"/>
      <c r="W387" s="63"/>
      <c r="X387" s="63"/>
      <c r="Y387" s="63"/>
      <c r="Z387" s="63"/>
      <c r="AA387" s="63"/>
    </row>
    <row r="388" spans="1:27" ht="13">
      <c r="A388" s="63"/>
      <c r="B388" s="63"/>
      <c r="C388" s="63"/>
      <c r="D388" s="63"/>
      <c r="E388" s="64"/>
      <c r="F388" s="63"/>
      <c r="G388" s="63"/>
      <c r="H388" s="63"/>
      <c r="I388" s="63"/>
      <c r="J388" s="63"/>
      <c r="K388" s="63"/>
      <c r="L388" s="63"/>
      <c r="M388" s="63"/>
      <c r="N388" s="63"/>
      <c r="O388" s="63"/>
      <c r="P388" s="63"/>
      <c r="Q388" s="63"/>
      <c r="R388" s="63"/>
      <c r="S388" s="63"/>
      <c r="T388" s="63"/>
      <c r="U388" s="63"/>
      <c r="V388" s="63"/>
      <c r="W388" s="63"/>
      <c r="X388" s="63"/>
      <c r="Y388" s="63"/>
      <c r="Z388" s="63"/>
      <c r="AA388" s="63"/>
    </row>
    <row r="389" spans="1:27" ht="13">
      <c r="A389" s="63"/>
      <c r="B389" s="63"/>
      <c r="C389" s="63"/>
      <c r="D389" s="63"/>
      <c r="E389" s="64"/>
      <c r="F389" s="63"/>
      <c r="G389" s="63"/>
      <c r="H389" s="63"/>
      <c r="I389" s="63"/>
      <c r="J389" s="63"/>
      <c r="K389" s="63"/>
      <c r="L389" s="63"/>
      <c r="M389" s="63"/>
      <c r="N389" s="63"/>
      <c r="O389" s="63"/>
      <c r="P389" s="63"/>
      <c r="Q389" s="63"/>
      <c r="R389" s="63"/>
      <c r="S389" s="63"/>
      <c r="T389" s="63"/>
      <c r="U389" s="63"/>
      <c r="V389" s="63"/>
      <c r="W389" s="63"/>
      <c r="X389" s="63"/>
      <c r="Y389" s="63"/>
      <c r="Z389" s="63"/>
      <c r="AA389" s="63"/>
    </row>
    <row r="390" spans="1:27" ht="13">
      <c r="A390" s="63"/>
      <c r="B390" s="63"/>
      <c r="C390" s="63"/>
      <c r="D390" s="63"/>
      <c r="E390" s="64"/>
      <c r="F390" s="63"/>
      <c r="G390" s="63"/>
      <c r="H390" s="63"/>
      <c r="I390" s="63"/>
      <c r="J390" s="63"/>
      <c r="K390" s="63"/>
      <c r="L390" s="63"/>
      <c r="M390" s="63"/>
      <c r="N390" s="63"/>
      <c r="O390" s="63"/>
      <c r="P390" s="63"/>
      <c r="Q390" s="63"/>
      <c r="R390" s="63"/>
      <c r="S390" s="63"/>
      <c r="T390" s="63"/>
      <c r="U390" s="63"/>
      <c r="V390" s="63"/>
      <c r="W390" s="63"/>
      <c r="X390" s="63"/>
      <c r="Y390" s="63"/>
      <c r="Z390" s="63"/>
      <c r="AA390" s="63"/>
    </row>
    <row r="391" spans="1:27" ht="13">
      <c r="A391" s="63"/>
      <c r="B391" s="63"/>
      <c r="C391" s="63"/>
      <c r="D391" s="63"/>
      <c r="E391" s="64"/>
      <c r="F391" s="63"/>
      <c r="G391" s="63"/>
      <c r="H391" s="63"/>
      <c r="I391" s="63"/>
      <c r="J391" s="63"/>
      <c r="K391" s="63"/>
      <c r="L391" s="63"/>
      <c r="M391" s="63"/>
      <c r="N391" s="63"/>
      <c r="O391" s="63"/>
      <c r="P391" s="63"/>
      <c r="Q391" s="63"/>
      <c r="R391" s="63"/>
      <c r="S391" s="63"/>
      <c r="T391" s="63"/>
      <c r="U391" s="63"/>
      <c r="V391" s="63"/>
      <c r="W391" s="63"/>
      <c r="X391" s="63"/>
      <c r="Y391" s="63"/>
      <c r="Z391" s="63"/>
      <c r="AA391" s="63"/>
    </row>
    <row r="392" spans="1:27" ht="13">
      <c r="A392" s="63"/>
      <c r="B392" s="63"/>
      <c r="C392" s="63"/>
      <c r="D392" s="63"/>
      <c r="E392" s="64"/>
      <c r="F392" s="63"/>
      <c r="G392" s="63"/>
      <c r="H392" s="63"/>
      <c r="I392" s="63"/>
      <c r="J392" s="63"/>
      <c r="K392" s="63"/>
      <c r="L392" s="63"/>
      <c r="M392" s="63"/>
      <c r="N392" s="63"/>
      <c r="O392" s="63"/>
      <c r="P392" s="63"/>
      <c r="Q392" s="63"/>
      <c r="R392" s="63"/>
      <c r="S392" s="63"/>
      <c r="T392" s="63"/>
      <c r="U392" s="63"/>
      <c r="V392" s="63"/>
      <c r="W392" s="63"/>
      <c r="X392" s="63"/>
      <c r="Y392" s="63"/>
      <c r="Z392" s="63"/>
      <c r="AA392" s="63"/>
    </row>
    <row r="393" spans="1:27" ht="13">
      <c r="A393" s="63"/>
      <c r="B393" s="63"/>
      <c r="C393" s="63"/>
      <c r="D393" s="63"/>
      <c r="E393" s="64"/>
      <c r="F393" s="63"/>
      <c r="G393" s="63"/>
      <c r="H393" s="63"/>
      <c r="I393" s="63"/>
      <c r="J393" s="63"/>
      <c r="K393" s="63"/>
      <c r="L393" s="63"/>
      <c r="M393" s="63"/>
      <c r="N393" s="63"/>
      <c r="O393" s="63"/>
      <c r="P393" s="63"/>
      <c r="Q393" s="63"/>
      <c r="R393" s="63"/>
      <c r="S393" s="63"/>
      <c r="T393" s="63"/>
      <c r="U393" s="63"/>
      <c r="V393" s="63"/>
      <c r="W393" s="63"/>
      <c r="X393" s="63"/>
      <c r="Y393" s="63"/>
      <c r="Z393" s="63"/>
      <c r="AA393" s="63"/>
    </row>
    <row r="394" spans="1:27" ht="13">
      <c r="A394" s="63"/>
      <c r="B394" s="63"/>
      <c r="C394" s="63"/>
      <c r="D394" s="63"/>
      <c r="E394" s="64"/>
      <c r="F394" s="63"/>
      <c r="G394" s="63"/>
      <c r="H394" s="63"/>
      <c r="I394" s="63"/>
      <c r="J394" s="63"/>
      <c r="K394" s="63"/>
      <c r="L394" s="63"/>
      <c r="M394" s="63"/>
      <c r="N394" s="63"/>
      <c r="O394" s="63"/>
      <c r="P394" s="63"/>
      <c r="Q394" s="63"/>
      <c r="R394" s="63"/>
      <c r="S394" s="63"/>
      <c r="T394" s="63"/>
      <c r="U394" s="63"/>
      <c r="V394" s="63"/>
      <c r="W394" s="63"/>
      <c r="X394" s="63"/>
      <c r="Y394" s="63"/>
      <c r="Z394" s="63"/>
      <c r="AA394" s="63"/>
    </row>
    <row r="395" spans="1:27" ht="13">
      <c r="A395" s="63"/>
      <c r="B395" s="63"/>
      <c r="C395" s="63"/>
      <c r="D395" s="63"/>
      <c r="E395" s="64"/>
      <c r="F395" s="63"/>
      <c r="G395" s="63"/>
      <c r="H395" s="63"/>
      <c r="I395" s="63"/>
      <c r="J395" s="63"/>
      <c r="K395" s="63"/>
      <c r="L395" s="63"/>
      <c r="M395" s="63"/>
      <c r="N395" s="63"/>
      <c r="O395" s="63"/>
      <c r="P395" s="63"/>
      <c r="Q395" s="63"/>
      <c r="R395" s="63"/>
      <c r="S395" s="63"/>
      <c r="T395" s="63"/>
      <c r="U395" s="63"/>
      <c r="V395" s="63"/>
      <c r="W395" s="63"/>
      <c r="X395" s="63"/>
      <c r="Y395" s="63"/>
      <c r="Z395" s="63"/>
      <c r="AA395" s="63"/>
    </row>
    <row r="396" spans="1:27" ht="13">
      <c r="A396" s="63"/>
      <c r="B396" s="63"/>
      <c r="C396" s="63"/>
      <c r="D396" s="63"/>
      <c r="E396" s="64"/>
      <c r="F396" s="63"/>
      <c r="G396" s="63"/>
      <c r="H396" s="63"/>
      <c r="I396" s="63"/>
      <c r="J396" s="63"/>
      <c r="K396" s="63"/>
      <c r="L396" s="63"/>
      <c r="M396" s="63"/>
      <c r="N396" s="63"/>
      <c r="O396" s="63"/>
      <c r="P396" s="63"/>
      <c r="Q396" s="63"/>
      <c r="R396" s="63"/>
      <c r="S396" s="63"/>
      <c r="T396" s="63"/>
      <c r="U396" s="63"/>
      <c r="V396" s="63"/>
      <c r="W396" s="63"/>
      <c r="X396" s="63"/>
      <c r="Y396" s="63"/>
      <c r="Z396" s="63"/>
      <c r="AA396" s="63"/>
    </row>
    <row r="397" spans="1:27" ht="13">
      <c r="A397" s="63"/>
      <c r="B397" s="63"/>
      <c r="C397" s="63"/>
      <c r="D397" s="63"/>
      <c r="E397" s="64"/>
      <c r="F397" s="63"/>
      <c r="G397" s="63"/>
      <c r="H397" s="63"/>
      <c r="I397" s="63"/>
      <c r="J397" s="63"/>
      <c r="K397" s="63"/>
      <c r="L397" s="63"/>
      <c r="M397" s="63"/>
      <c r="N397" s="63"/>
      <c r="O397" s="63"/>
      <c r="P397" s="63"/>
      <c r="Q397" s="63"/>
      <c r="R397" s="63"/>
      <c r="S397" s="63"/>
      <c r="T397" s="63"/>
      <c r="U397" s="63"/>
      <c r="V397" s="63"/>
      <c r="W397" s="63"/>
      <c r="X397" s="63"/>
      <c r="Y397" s="63"/>
      <c r="Z397" s="63"/>
      <c r="AA397" s="63"/>
    </row>
    <row r="398" spans="1:27" ht="13">
      <c r="A398" s="63"/>
      <c r="B398" s="63"/>
      <c r="C398" s="63"/>
      <c r="D398" s="63"/>
      <c r="E398" s="64"/>
      <c r="F398" s="63"/>
      <c r="G398" s="63"/>
      <c r="H398" s="63"/>
      <c r="I398" s="63"/>
      <c r="J398" s="63"/>
      <c r="K398" s="63"/>
      <c r="L398" s="63"/>
      <c r="M398" s="63"/>
      <c r="N398" s="63"/>
      <c r="O398" s="63"/>
      <c r="P398" s="63"/>
      <c r="Q398" s="63"/>
      <c r="R398" s="63"/>
      <c r="S398" s="63"/>
      <c r="T398" s="63"/>
      <c r="U398" s="63"/>
      <c r="V398" s="63"/>
      <c r="W398" s="63"/>
      <c r="X398" s="63"/>
      <c r="Y398" s="63"/>
      <c r="Z398" s="63"/>
      <c r="AA398" s="63"/>
    </row>
    <row r="399" spans="1:27" ht="13">
      <c r="A399" s="63"/>
      <c r="B399" s="63"/>
      <c r="C399" s="63"/>
      <c r="D399" s="63"/>
      <c r="E399" s="64"/>
      <c r="F399" s="63"/>
      <c r="G399" s="63"/>
      <c r="H399" s="63"/>
      <c r="I399" s="63"/>
      <c r="J399" s="63"/>
      <c r="K399" s="63"/>
      <c r="L399" s="63"/>
      <c r="M399" s="63"/>
      <c r="N399" s="63"/>
      <c r="O399" s="63"/>
      <c r="P399" s="63"/>
      <c r="Q399" s="63"/>
      <c r="R399" s="63"/>
      <c r="S399" s="63"/>
      <c r="T399" s="63"/>
      <c r="U399" s="63"/>
      <c r="V399" s="63"/>
      <c r="W399" s="63"/>
      <c r="X399" s="63"/>
      <c r="Y399" s="63"/>
      <c r="Z399" s="63"/>
      <c r="AA399" s="63"/>
    </row>
    <row r="400" spans="1:27" ht="13">
      <c r="A400" s="63"/>
      <c r="B400" s="63"/>
      <c r="C400" s="63"/>
      <c r="D400" s="63"/>
      <c r="E400" s="64"/>
      <c r="F400" s="63"/>
      <c r="G400" s="63"/>
      <c r="H400" s="63"/>
      <c r="I400" s="63"/>
      <c r="J400" s="63"/>
      <c r="K400" s="63"/>
      <c r="L400" s="63"/>
      <c r="M400" s="63"/>
      <c r="N400" s="63"/>
      <c r="O400" s="63"/>
      <c r="P400" s="63"/>
      <c r="Q400" s="63"/>
      <c r="R400" s="63"/>
      <c r="S400" s="63"/>
      <c r="T400" s="63"/>
      <c r="U400" s="63"/>
      <c r="V400" s="63"/>
      <c r="W400" s="63"/>
      <c r="X400" s="63"/>
      <c r="Y400" s="63"/>
      <c r="Z400" s="63"/>
      <c r="AA400" s="63"/>
    </row>
    <row r="401" spans="1:27" ht="13">
      <c r="A401" s="63"/>
      <c r="B401" s="63"/>
      <c r="C401" s="63"/>
      <c r="D401" s="63"/>
      <c r="E401" s="64"/>
      <c r="F401" s="63"/>
      <c r="G401" s="63"/>
      <c r="H401" s="63"/>
      <c r="I401" s="63"/>
      <c r="J401" s="63"/>
      <c r="K401" s="63"/>
      <c r="L401" s="63"/>
      <c r="M401" s="63"/>
      <c r="N401" s="63"/>
      <c r="O401" s="63"/>
      <c r="P401" s="63"/>
      <c r="Q401" s="63"/>
      <c r="R401" s="63"/>
      <c r="S401" s="63"/>
      <c r="T401" s="63"/>
      <c r="U401" s="63"/>
      <c r="V401" s="63"/>
      <c r="W401" s="63"/>
      <c r="X401" s="63"/>
      <c r="Y401" s="63"/>
      <c r="Z401" s="63"/>
      <c r="AA401" s="63"/>
    </row>
    <row r="402" spans="1:27" ht="13">
      <c r="A402" s="63"/>
      <c r="B402" s="63"/>
      <c r="C402" s="63"/>
      <c r="D402" s="63"/>
      <c r="E402" s="64"/>
      <c r="F402" s="63"/>
      <c r="G402" s="63"/>
      <c r="H402" s="63"/>
      <c r="I402" s="63"/>
      <c r="J402" s="63"/>
      <c r="K402" s="63"/>
      <c r="L402" s="63"/>
      <c r="M402" s="63"/>
      <c r="N402" s="63"/>
      <c r="O402" s="63"/>
      <c r="P402" s="63"/>
      <c r="Q402" s="63"/>
      <c r="R402" s="63"/>
      <c r="S402" s="63"/>
      <c r="T402" s="63"/>
      <c r="U402" s="63"/>
      <c r="V402" s="63"/>
      <c r="W402" s="63"/>
      <c r="X402" s="63"/>
      <c r="Y402" s="63"/>
      <c r="Z402" s="63"/>
      <c r="AA402" s="63"/>
    </row>
    <row r="403" spans="1:27" ht="13">
      <c r="A403" s="63"/>
      <c r="B403" s="63"/>
      <c r="C403" s="63"/>
      <c r="D403" s="63"/>
      <c r="E403" s="64"/>
      <c r="F403" s="63"/>
      <c r="G403" s="63"/>
      <c r="H403" s="63"/>
      <c r="I403" s="63"/>
      <c r="J403" s="63"/>
      <c r="K403" s="63"/>
      <c r="L403" s="63"/>
      <c r="M403" s="63"/>
      <c r="N403" s="63"/>
      <c r="O403" s="63"/>
      <c r="P403" s="63"/>
      <c r="Q403" s="63"/>
      <c r="R403" s="63"/>
      <c r="S403" s="63"/>
      <c r="T403" s="63"/>
      <c r="U403" s="63"/>
      <c r="V403" s="63"/>
      <c r="W403" s="63"/>
      <c r="X403" s="63"/>
      <c r="Y403" s="63"/>
      <c r="Z403" s="63"/>
      <c r="AA403" s="63"/>
    </row>
    <row r="404" spans="1:27" ht="13">
      <c r="A404" s="63"/>
      <c r="B404" s="63"/>
      <c r="C404" s="63"/>
      <c r="D404" s="63"/>
      <c r="E404" s="64"/>
      <c r="F404" s="63"/>
      <c r="G404" s="63"/>
      <c r="H404" s="63"/>
      <c r="I404" s="63"/>
      <c r="J404" s="63"/>
      <c r="K404" s="63"/>
      <c r="L404" s="63"/>
      <c r="M404" s="63"/>
      <c r="N404" s="63"/>
      <c r="O404" s="63"/>
      <c r="P404" s="63"/>
      <c r="Q404" s="63"/>
      <c r="R404" s="63"/>
      <c r="S404" s="63"/>
      <c r="T404" s="63"/>
      <c r="U404" s="63"/>
      <c r="V404" s="63"/>
      <c r="W404" s="63"/>
      <c r="X404" s="63"/>
      <c r="Y404" s="63"/>
      <c r="Z404" s="63"/>
      <c r="AA404" s="63"/>
    </row>
    <row r="405" spans="1:27" ht="13">
      <c r="A405" s="63"/>
      <c r="B405" s="63"/>
      <c r="C405" s="63"/>
      <c r="D405" s="63"/>
      <c r="E405" s="64"/>
      <c r="F405" s="63"/>
      <c r="G405" s="63"/>
      <c r="H405" s="63"/>
      <c r="I405" s="63"/>
      <c r="J405" s="63"/>
      <c r="K405" s="63"/>
      <c r="L405" s="63"/>
      <c r="M405" s="63"/>
      <c r="N405" s="63"/>
      <c r="O405" s="63"/>
      <c r="P405" s="63"/>
      <c r="Q405" s="63"/>
      <c r="R405" s="63"/>
      <c r="S405" s="63"/>
      <c r="T405" s="63"/>
      <c r="U405" s="63"/>
      <c r="V405" s="63"/>
      <c r="W405" s="63"/>
      <c r="X405" s="63"/>
      <c r="Y405" s="63"/>
      <c r="Z405" s="63"/>
      <c r="AA405" s="63"/>
    </row>
    <row r="406" spans="1:27" ht="13">
      <c r="A406" s="63"/>
      <c r="B406" s="63"/>
      <c r="C406" s="63"/>
      <c r="D406" s="63"/>
      <c r="E406" s="64"/>
      <c r="F406" s="63"/>
      <c r="G406" s="63"/>
      <c r="H406" s="63"/>
      <c r="I406" s="63"/>
      <c r="J406" s="63"/>
      <c r="K406" s="63"/>
      <c r="L406" s="63"/>
      <c r="M406" s="63"/>
      <c r="N406" s="63"/>
      <c r="O406" s="63"/>
      <c r="P406" s="63"/>
      <c r="Q406" s="63"/>
      <c r="R406" s="63"/>
      <c r="S406" s="63"/>
      <c r="T406" s="63"/>
      <c r="U406" s="63"/>
      <c r="V406" s="63"/>
      <c r="W406" s="63"/>
      <c r="X406" s="63"/>
      <c r="Y406" s="63"/>
      <c r="Z406" s="63"/>
      <c r="AA406" s="63"/>
    </row>
    <row r="407" spans="1:27" ht="13">
      <c r="A407" s="63"/>
      <c r="B407" s="63"/>
      <c r="C407" s="63"/>
      <c r="D407" s="63"/>
      <c r="E407" s="64"/>
      <c r="F407" s="63"/>
      <c r="G407" s="63"/>
      <c r="H407" s="63"/>
      <c r="I407" s="63"/>
      <c r="J407" s="63"/>
      <c r="K407" s="63"/>
      <c r="L407" s="63"/>
      <c r="M407" s="63"/>
      <c r="N407" s="63"/>
      <c r="O407" s="63"/>
      <c r="P407" s="63"/>
      <c r="Q407" s="63"/>
      <c r="R407" s="63"/>
      <c r="S407" s="63"/>
      <c r="T407" s="63"/>
      <c r="U407" s="63"/>
      <c r="V407" s="63"/>
      <c r="W407" s="63"/>
      <c r="X407" s="63"/>
      <c r="Y407" s="63"/>
      <c r="Z407" s="63"/>
      <c r="AA407" s="63"/>
    </row>
    <row r="408" spans="1:27" ht="13">
      <c r="A408" s="63"/>
      <c r="B408" s="63"/>
      <c r="C408" s="63"/>
      <c r="D408" s="63"/>
      <c r="E408" s="64"/>
      <c r="F408" s="63"/>
      <c r="G408" s="63"/>
      <c r="H408" s="63"/>
      <c r="I408" s="63"/>
      <c r="J408" s="63"/>
      <c r="K408" s="63"/>
      <c r="L408" s="63"/>
      <c r="M408" s="63"/>
      <c r="N408" s="63"/>
      <c r="O408" s="63"/>
      <c r="P408" s="63"/>
      <c r="Q408" s="63"/>
      <c r="R408" s="63"/>
      <c r="S408" s="63"/>
      <c r="T408" s="63"/>
      <c r="U408" s="63"/>
      <c r="V408" s="63"/>
      <c r="W408" s="63"/>
      <c r="X408" s="63"/>
      <c r="Y408" s="63"/>
      <c r="Z408" s="63"/>
      <c r="AA408" s="63"/>
    </row>
    <row r="409" spans="1:27" ht="13">
      <c r="A409" s="63"/>
      <c r="B409" s="63"/>
      <c r="C409" s="63"/>
      <c r="D409" s="63"/>
      <c r="E409" s="64"/>
      <c r="F409" s="63"/>
      <c r="G409" s="63"/>
      <c r="H409" s="63"/>
      <c r="I409" s="63"/>
      <c r="J409" s="63"/>
      <c r="K409" s="63"/>
      <c r="L409" s="63"/>
      <c r="M409" s="63"/>
      <c r="N409" s="63"/>
      <c r="O409" s="63"/>
      <c r="P409" s="63"/>
      <c r="Q409" s="63"/>
      <c r="R409" s="63"/>
      <c r="S409" s="63"/>
      <c r="T409" s="63"/>
      <c r="U409" s="63"/>
      <c r="V409" s="63"/>
      <c r="W409" s="63"/>
      <c r="X409" s="63"/>
      <c r="Y409" s="63"/>
      <c r="Z409" s="63"/>
      <c r="AA409" s="63"/>
    </row>
    <row r="410" spans="1:27" ht="13">
      <c r="A410" s="63"/>
      <c r="B410" s="63"/>
      <c r="C410" s="63"/>
      <c r="D410" s="63"/>
      <c r="E410" s="64"/>
      <c r="F410" s="63"/>
      <c r="G410" s="63"/>
      <c r="H410" s="63"/>
      <c r="I410" s="63"/>
      <c r="J410" s="63"/>
      <c r="K410" s="63"/>
      <c r="L410" s="63"/>
      <c r="M410" s="63"/>
      <c r="N410" s="63"/>
      <c r="O410" s="63"/>
      <c r="P410" s="63"/>
      <c r="Q410" s="63"/>
      <c r="R410" s="63"/>
      <c r="S410" s="63"/>
      <c r="T410" s="63"/>
      <c r="U410" s="63"/>
      <c r="V410" s="63"/>
      <c r="W410" s="63"/>
      <c r="X410" s="63"/>
      <c r="Y410" s="63"/>
      <c r="Z410" s="63"/>
      <c r="AA410" s="63"/>
    </row>
    <row r="411" spans="1:27" ht="13">
      <c r="A411" s="63"/>
      <c r="B411" s="63"/>
      <c r="C411" s="63"/>
      <c r="D411" s="63"/>
      <c r="E411" s="64"/>
      <c r="F411" s="63"/>
      <c r="G411" s="63"/>
      <c r="H411" s="63"/>
      <c r="I411" s="63"/>
      <c r="J411" s="63"/>
      <c r="K411" s="63"/>
      <c r="L411" s="63"/>
      <c r="M411" s="63"/>
      <c r="N411" s="63"/>
      <c r="O411" s="63"/>
      <c r="P411" s="63"/>
      <c r="Q411" s="63"/>
      <c r="R411" s="63"/>
      <c r="S411" s="63"/>
      <c r="T411" s="63"/>
      <c r="U411" s="63"/>
      <c r="V411" s="63"/>
      <c r="W411" s="63"/>
      <c r="X411" s="63"/>
      <c r="Y411" s="63"/>
      <c r="Z411" s="63"/>
      <c r="AA411" s="63"/>
    </row>
    <row r="412" spans="1:27" ht="13">
      <c r="A412" s="63"/>
      <c r="B412" s="63"/>
      <c r="C412" s="63"/>
      <c r="D412" s="63"/>
      <c r="E412" s="64"/>
      <c r="F412" s="63"/>
      <c r="G412" s="63"/>
      <c r="H412" s="63"/>
      <c r="I412" s="63"/>
      <c r="J412" s="63"/>
      <c r="K412" s="63"/>
      <c r="L412" s="63"/>
      <c r="M412" s="63"/>
      <c r="N412" s="63"/>
      <c r="O412" s="63"/>
      <c r="P412" s="63"/>
      <c r="Q412" s="63"/>
      <c r="R412" s="63"/>
      <c r="S412" s="63"/>
      <c r="T412" s="63"/>
      <c r="U412" s="63"/>
      <c r="V412" s="63"/>
      <c r="W412" s="63"/>
      <c r="X412" s="63"/>
      <c r="Y412" s="63"/>
      <c r="Z412" s="63"/>
      <c r="AA412" s="63"/>
    </row>
    <row r="413" spans="1:27" ht="13">
      <c r="A413" s="63"/>
      <c r="B413" s="63"/>
      <c r="C413" s="63"/>
      <c r="D413" s="63"/>
      <c r="E413" s="64"/>
      <c r="F413" s="63"/>
      <c r="G413" s="63"/>
      <c r="H413" s="63"/>
      <c r="I413" s="63"/>
      <c r="J413" s="63"/>
      <c r="K413" s="63"/>
      <c r="L413" s="63"/>
      <c r="M413" s="63"/>
      <c r="N413" s="63"/>
      <c r="O413" s="63"/>
      <c r="P413" s="63"/>
      <c r="Q413" s="63"/>
      <c r="R413" s="63"/>
      <c r="S413" s="63"/>
      <c r="T413" s="63"/>
      <c r="U413" s="63"/>
      <c r="V413" s="63"/>
      <c r="W413" s="63"/>
      <c r="X413" s="63"/>
      <c r="Y413" s="63"/>
      <c r="Z413" s="63"/>
      <c r="AA413" s="63"/>
    </row>
    <row r="414" spans="1:27" ht="13">
      <c r="A414" s="63"/>
      <c r="B414" s="63"/>
      <c r="C414" s="63"/>
      <c r="D414" s="63"/>
      <c r="E414" s="64"/>
      <c r="F414" s="63"/>
      <c r="G414" s="63"/>
      <c r="H414" s="63"/>
      <c r="I414" s="63"/>
      <c r="J414" s="63"/>
      <c r="K414" s="63"/>
      <c r="L414" s="63"/>
      <c r="M414" s="63"/>
      <c r="N414" s="63"/>
      <c r="O414" s="63"/>
      <c r="P414" s="63"/>
      <c r="Q414" s="63"/>
      <c r="R414" s="63"/>
      <c r="S414" s="63"/>
      <c r="T414" s="63"/>
      <c r="U414" s="63"/>
      <c r="V414" s="63"/>
      <c r="W414" s="63"/>
      <c r="X414" s="63"/>
      <c r="Y414" s="63"/>
      <c r="Z414" s="63"/>
      <c r="AA414" s="63"/>
    </row>
    <row r="415" spans="1:27" ht="13">
      <c r="A415" s="63"/>
      <c r="B415" s="63"/>
      <c r="C415" s="63"/>
      <c r="D415" s="63"/>
      <c r="E415" s="64"/>
      <c r="F415" s="63"/>
      <c r="G415" s="63"/>
      <c r="H415" s="63"/>
      <c r="I415" s="63"/>
      <c r="J415" s="63"/>
      <c r="K415" s="63"/>
      <c r="L415" s="63"/>
      <c r="M415" s="63"/>
      <c r="N415" s="63"/>
      <c r="O415" s="63"/>
      <c r="P415" s="63"/>
      <c r="Q415" s="63"/>
      <c r="R415" s="63"/>
      <c r="S415" s="63"/>
      <c r="T415" s="63"/>
      <c r="U415" s="63"/>
      <c r="V415" s="63"/>
      <c r="W415" s="63"/>
      <c r="X415" s="63"/>
      <c r="Y415" s="63"/>
      <c r="Z415" s="63"/>
      <c r="AA415" s="63"/>
    </row>
    <row r="416" spans="1:27" ht="13">
      <c r="A416" s="63"/>
      <c r="B416" s="63"/>
      <c r="C416" s="63"/>
      <c r="D416" s="63"/>
      <c r="E416" s="64"/>
      <c r="F416" s="63"/>
      <c r="G416" s="63"/>
      <c r="H416" s="63"/>
      <c r="I416" s="63"/>
      <c r="J416" s="63"/>
      <c r="K416" s="63"/>
      <c r="L416" s="63"/>
      <c r="M416" s="63"/>
      <c r="N416" s="63"/>
      <c r="O416" s="63"/>
      <c r="P416" s="63"/>
      <c r="Q416" s="63"/>
      <c r="R416" s="63"/>
      <c r="S416" s="63"/>
      <c r="T416" s="63"/>
      <c r="U416" s="63"/>
      <c r="V416" s="63"/>
      <c r="W416" s="63"/>
      <c r="X416" s="63"/>
      <c r="Y416" s="63"/>
      <c r="Z416" s="63"/>
      <c r="AA416" s="63"/>
    </row>
    <row r="417" spans="1:27" ht="13">
      <c r="A417" s="63"/>
      <c r="B417" s="63"/>
      <c r="C417" s="63"/>
      <c r="D417" s="63"/>
      <c r="E417" s="64"/>
      <c r="F417" s="63"/>
      <c r="G417" s="63"/>
      <c r="H417" s="63"/>
      <c r="I417" s="63"/>
      <c r="J417" s="63"/>
      <c r="K417" s="63"/>
      <c r="L417" s="63"/>
      <c r="M417" s="63"/>
      <c r="N417" s="63"/>
      <c r="O417" s="63"/>
      <c r="P417" s="63"/>
      <c r="Q417" s="63"/>
      <c r="R417" s="63"/>
      <c r="S417" s="63"/>
      <c r="T417" s="63"/>
      <c r="U417" s="63"/>
      <c r="V417" s="63"/>
      <c r="W417" s="63"/>
      <c r="X417" s="63"/>
      <c r="Y417" s="63"/>
      <c r="Z417" s="63"/>
      <c r="AA417" s="63"/>
    </row>
    <row r="418" spans="1:27" ht="13">
      <c r="A418" s="63"/>
      <c r="B418" s="63"/>
      <c r="C418" s="63"/>
      <c r="D418" s="63"/>
      <c r="E418" s="64"/>
      <c r="F418" s="63"/>
      <c r="G418" s="63"/>
      <c r="H418" s="63"/>
      <c r="I418" s="63"/>
      <c r="J418" s="63"/>
      <c r="K418" s="63"/>
      <c r="L418" s="63"/>
      <c r="M418" s="63"/>
      <c r="N418" s="63"/>
      <c r="O418" s="63"/>
      <c r="P418" s="63"/>
      <c r="Q418" s="63"/>
      <c r="R418" s="63"/>
      <c r="S418" s="63"/>
      <c r="T418" s="63"/>
      <c r="U418" s="63"/>
      <c r="V418" s="63"/>
      <c r="W418" s="63"/>
      <c r="X418" s="63"/>
      <c r="Y418" s="63"/>
      <c r="Z418" s="63"/>
      <c r="AA418" s="63"/>
    </row>
    <row r="419" spans="1:27" ht="13">
      <c r="A419" s="63"/>
      <c r="B419" s="63"/>
      <c r="C419" s="63"/>
      <c r="D419" s="63"/>
      <c r="E419" s="64"/>
      <c r="F419" s="63"/>
      <c r="G419" s="63"/>
      <c r="H419" s="63"/>
      <c r="I419" s="63"/>
      <c r="J419" s="63"/>
      <c r="K419" s="63"/>
      <c r="L419" s="63"/>
      <c r="M419" s="63"/>
      <c r="N419" s="63"/>
      <c r="O419" s="63"/>
      <c r="P419" s="63"/>
      <c r="Q419" s="63"/>
      <c r="R419" s="63"/>
      <c r="S419" s="63"/>
      <c r="T419" s="63"/>
      <c r="U419" s="63"/>
      <c r="V419" s="63"/>
      <c r="W419" s="63"/>
      <c r="X419" s="63"/>
      <c r="Y419" s="63"/>
      <c r="Z419" s="63"/>
      <c r="AA419" s="63"/>
    </row>
    <row r="420" spans="1:27" ht="13">
      <c r="A420" s="63"/>
      <c r="B420" s="63"/>
      <c r="C420" s="63"/>
      <c r="D420" s="63"/>
      <c r="E420" s="64"/>
      <c r="F420" s="63"/>
      <c r="G420" s="63"/>
      <c r="H420" s="63"/>
      <c r="I420" s="63"/>
      <c r="J420" s="63"/>
      <c r="K420" s="63"/>
      <c r="L420" s="63"/>
      <c r="M420" s="63"/>
      <c r="N420" s="63"/>
      <c r="O420" s="63"/>
      <c r="P420" s="63"/>
      <c r="Q420" s="63"/>
      <c r="R420" s="63"/>
      <c r="S420" s="63"/>
      <c r="T420" s="63"/>
      <c r="U420" s="63"/>
      <c r="V420" s="63"/>
      <c r="W420" s="63"/>
      <c r="X420" s="63"/>
      <c r="Y420" s="63"/>
      <c r="Z420" s="63"/>
      <c r="AA420" s="63"/>
    </row>
    <row r="421" spans="1:27" ht="13">
      <c r="A421" s="63"/>
      <c r="B421" s="63"/>
      <c r="C421" s="63"/>
      <c r="D421" s="63"/>
      <c r="E421" s="64"/>
      <c r="F421" s="63"/>
      <c r="G421" s="63"/>
      <c r="H421" s="63"/>
      <c r="I421" s="63"/>
      <c r="J421" s="63"/>
      <c r="K421" s="63"/>
      <c r="L421" s="63"/>
      <c r="M421" s="63"/>
      <c r="N421" s="63"/>
      <c r="O421" s="63"/>
      <c r="P421" s="63"/>
      <c r="Q421" s="63"/>
      <c r="R421" s="63"/>
      <c r="S421" s="63"/>
      <c r="T421" s="63"/>
      <c r="U421" s="63"/>
      <c r="V421" s="63"/>
      <c r="W421" s="63"/>
      <c r="X421" s="63"/>
      <c r="Y421" s="63"/>
      <c r="Z421" s="63"/>
      <c r="AA421" s="63"/>
    </row>
    <row r="422" spans="1:27" ht="13">
      <c r="A422" s="63"/>
      <c r="B422" s="63"/>
      <c r="C422" s="63"/>
      <c r="D422" s="63"/>
      <c r="E422" s="64"/>
      <c r="F422" s="63"/>
      <c r="G422" s="63"/>
      <c r="H422" s="63"/>
      <c r="I422" s="63"/>
      <c r="J422" s="63"/>
      <c r="K422" s="63"/>
      <c r="L422" s="63"/>
      <c r="M422" s="63"/>
      <c r="N422" s="63"/>
      <c r="O422" s="63"/>
      <c r="P422" s="63"/>
      <c r="Q422" s="63"/>
      <c r="R422" s="63"/>
      <c r="S422" s="63"/>
      <c r="T422" s="63"/>
      <c r="U422" s="63"/>
      <c r="V422" s="63"/>
      <c r="W422" s="63"/>
      <c r="X422" s="63"/>
      <c r="Y422" s="63"/>
      <c r="Z422" s="63"/>
      <c r="AA422" s="63"/>
    </row>
    <row r="423" spans="1:27" ht="13">
      <c r="A423" s="63"/>
      <c r="B423" s="63"/>
      <c r="C423" s="63"/>
      <c r="D423" s="63"/>
      <c r="E423" s="64"/>
      <c r="F423" s="63"/>
      <c r="G423" s="63"/>
      <c r="H423" s="63"/>
      <c r="I423" s="63"/>
      <c r="J423" s="63"/>
      <c r="K423" s="63"/>
      <c r="L423" s="63"/>
      <c r="M423" s="63"/>
      <c r="N423" s="63"/>
      <c r="O423" s="63"/>
      <c r="P423" s="63"/>
      <c r="Q423" s="63"/>
      <c r="R423" s="63"/>
      <c r="S423" s="63"/>
      <c r="T423" s="63"/>
      <c r="U423" s="63"/>
      <c r="V423" s="63"/>
      <c r="W423" s="63"/>
      <c r="X423" s="63"/>
      <c r="Y423" s="63"/>
      <c r="Z423" s="63"/>
      <c r="AA423" s="63"/>
    </row>
    <row r="424" spans="1:27" ht="13">
      <c r="A424" s="63"/>
      <c r="B424" s="63"/>
      <c r="C424" s="63"/>
      <c r="D424" s="63"/>
      <c r="E424" s="64"/>
      <c r="F424" s="63"/>
      <c r="G424" s="63"/>
      <c r="H424" s="63"/>
      <c r="I424" s="63"/>
      <c r="J424" s="63"/>
      <c r="K424" s="63"/>
      <c r="L424" s="63"/>
      <c r="M424" s="63"/>
      <c r="N424" s="63"/>
      <c r="O424" s="63"/>
      <c r="P424" s="63"/>
      <c r="Q424" s="63"/>
      <c r="R424" s="63"/>
      <c r="S424" s="63"/>
      <c r="T424" s="63"/>
      <c r="U424" s="63"/>
      <c r="V424" s="63"/>
      <c r="W424" s="63"/>
      <c r="X424" s="63"/>
      <c r="Y424" s="63"/>
      <c r="Z424" s="63"/>
      <c r="AA424" s="63"/>
    </row>
    <row r="425" spans="1:27" ht="13">
      <c r="A425" s="63"/>
      <c r="B425" s="63"/>
      <c r="C425" s="63"/>
      <c r="D425" s="63"/>
      <c r="E425" s="64"/>
      <c r="F425" s="63"/>
      <c r="G425" s="63"/>
      <c r="H425" s="63"/>
      <c r="I425" s="63"/>
      <c r="J425" s="63"/>
      <c r="K425" s="63"/>
      <c r="L425" s="63"/>
      <c r="M425" s="63"/>
      <c r="N425" s="63"/>
      <c r="O425" s="63"/>
      <c r="P425" s="63"/>
      <c r="Q425" s="63"/>
      <c r="R425" s="63"/>
      <c r="S425" s="63"/>
      <c r="T425" s="63"/>
      <c r="U425" s="63"/>
      <c r="V425" s="63"/>
      <c r="W425" s="63"/>
      <c r="X425" s="63"/>
      <c r="Y425" s="63"/>
      <c r="Z425" s="63"/>
      <c r="AA425" s="63"/>
    </row>
    <row r="426" spans="1:27" ht="13">
      <c r="A426" s="63"/>
      <c r="B426" s="63"/>
      <c r="C426" s="63"/>
      <c r="D426" s="63"/>
      <c r="E426" s="64"/>
      <c r="F426" s="63"/>
      <c r="G426" s="63"/>
      <c r="H426" s="63"/>
      <c r="I426" s="63"/>
      <c r="J426" s="63"/>
      <c r="K426" s="63"/>
      <c r="L426" s="63"/>
      <c r="M426" s="63"/>
      <c r="N426" s="63"/>
      <c r="O426" s="63"/>
      <c r="P426" s="63"/>
      <c r="Q426" s="63"/>
      <c r="R426" s="63"/>
      <c r="S426" s="63"/>
      <c r="T426" s="63"/>
      <c r="U426" s="63"/>
      <c r="V426" s="63"/>
      <c r="W426" s="63"/>
      <c r="X426" s="63"/>
      <c r="Y426" s="63"/>
      <c r="Z426" s="63"/>
      <c r="AA426" s="63"/>
    </row>
    <row r="427" spans="1:27" ht="13">
      <c r="A427" s="63"/>
      <c r="B427" s="63"/>
      <c r="C427" s="63"/>
      <c r="D427" s="63"/>
      <c r="E427" s="64"/>
      <c r="F427" s="63"/>
      <c r="G427" s="63"/>
      <c r="H427" s="63"/>
      <c r="I427" s="63"/>
      <c r="J427" s="63"/>
      <c r="K427" s="63"/>
      <c r="L427" s="63"/>
      <c r="M427" s="63"/>
      <c r="N427" s="63"/>
      <c r="O427" s="63"/>
      <c r="P427" s="63"/>
      <c r="Q427" s="63"/>
      <c r="R427" s="63"/>
      <c r="S427" s="63"/>
      <c r="T427" s="63"/>
      <c r="U427" s="63"/>
      <c r="V427" s="63"/>
      <c r="W427" s="63"/>
      <c r="X427" s="63"/>
      <c r="Y427" s="63"/>
      <c r="Z427" s="63"/>
      <c r="AA427" s="63"/>
    </row>
    <row r="428" spans="1:27" ht="13">
      <c r="A428" s="63"/>
      <c r="B428" s="63"/>
      <c r="C428" s="63"/>
      <c r="D428" s="63"/>
      <c r="E428" s="64"/>
      <c r="F428" s="63"/>
      <c r="G428" s="63"/>
      <c r="H428" s="63"/>
      <c r="I428" s="63"/>
      <c r="J428" s="63"/>
      <c r="K428" s="63"/>
      <c r="L428" s="63"/>
      <c r="M428" s="63"/>
      <c r="N428" s="63"/>
      <c r="O428" s="63"/>
      <c r="P428" s="63"/>
      <c r="Q428" s="63"/>
      <c r="R428" s="63"/>
      <c r="S428" s="63"/>
      <c r="T428" s="63"/>
      <c r="U428" s="63"/>
      <c r="V428" s="63"/>
      <c r="W428" s="63"/>
      <c r="X428" s="63"/>
      <c r="Y428" s="63"/>
      <c r="Z428" s="63"/>
      <c r="AA428" s="63"/>
    </row>
    <row r="429" spans="1:27" ht="13">
      <c r="A429" s="63"/>
      <c r="B429" s="63"/>
      <c r="C429" s="63"/>
      <c r="D429" s="63"/>
      <c r="E429" s="64"/>
      <c r="F429" s="63"/>
      <c r="G429" s="63"/>
      <c r="H429" s="63"/>
      <c r="I429" s="63"/>
      <c r="J429" s="63"/>
      <c r="K429" s="63"/>
      <c r="L429" s="63"/>
      <c r="M429" s="63"/>
      <c r="N429" s="63"/>
      <c r="O429" s="63"/>
      <c r="P429" s="63"/>
      <c r="Q429" s="63"/>
      <c r="R429" s="63"/>
      <c r="S429" s="63"/>
      <c r="T429" s="63"/>
      <c r="U429" s="63"/>
      <c r="V429" s="63"/>
      <c r="W429" s="63"/>
      <c r="X429" s="63"/>
      <c r="Y429" s="63"/>
      <c r="Z429" s="63"/>
      <c r="AA429" s="63"/>
    </row>
    <row r="430" spans="1:27" ht="13">
      <c r="A430" s="63"/>
      <c r="B430" s="63"/>
      <c r="C430" s="63"/>
      <c r="D430" s="63"/>
      <c r="E430" s="64"/>
      <c r="F430" s="63"/>
      <c r="G430" s="63"/>
      <c r="H430" s="63"/>
      <c r="I430" s="63"/>
      <c r="J430" s="63"/>
      <c r="K430" s="63"/>
      <c r="L430" s="63"/>
      <c r="M430" s="63"/>
      <c r="N430" s="63"/>
      <c r="O430" s="63"/>
      <c r="P430" s="63"/>
      <c r="Q430" s="63"/>
      <c r="R430" s="63"/>
      <c r="S430" s="63"/>
      <c r="T430" s="63"/>
      <c r="U430" s="63"/>
      <c r="V430" s="63"/>
      <c r="W430" s="63"/>
      <c r="X430" s="63"/>
      <c r="Y430" s="63"/>
      <c r="Z430" s="63"/>
      <c r="AA430" s="63"/>
    </row>
    <row r="431" spans="1:27" ht="13">
      <c r="A431" s="63"/>
      <c r="B431" s="63"/>
      <c r="C431" s="63"/>
      <c r="D431" s="63"/>
      <c r="E431" s="64"/>
      <c r="F431" s="63"/>
      <c r="G431" s="63"/>
      <c r="H431" s="63"/>
      <c r="I431" s="63"/>
      <c r="J431" s="63"/>
      <c r="K431" s="63"/>
      <c r="L431" s="63"/>
      <c r="M431" s="63"/>
      <c r="N431" s="63"/>
      <c r="O431" s="63"/>
      <c r="P431" s="63"/>
      <c r="Q431" s="63"/>
      <c r="R431" s="63"/>
      <c r="S431" s="63"/>
      <c r="T431" s="63"/>
      <c r="U431" s="63"/>
      <c r="V431" s="63"/>
      <c r="W431" s="63"/>
      <c r="X431" s="63"/>
      <c r="Y431" s="63"/>
      <c r="Z431" s="63"/>
      <c r="AA431" s="63"/>
    </row>
    <row r="432" spans="1:27" ht="13">
      <c r="A432" s="63"/>
      <c r="B432" s="63"/>
      <c r="C432" s="63"/>
      <c r="D432" s="63"/>
      <c r="E432" s="64"/>
      <c r="F432" s="63"/>
      <c r="G432" s="63"/>
      <c r="H432" s="63"/>
      <c r="I432" s="63"/>
      <c r="J432" s="63"/>
      <c r="K432" s="63"/>
      <c r="L432" s="63"/>
      <c r="M432" s="63"/>
      <c r="N432" s="63"/>
      <c r="O432" s="63"/>
      <c r="P432" s="63"/>
      <c r="Q432" s="63"/>
      <c r="R432" s="63"/>
      <c r="S432" s="63"/>
      <c r="T432" s="63"/>
      <c r="U432" s="63"/>
      <c r="V432" s="63"/>
      <c r="W432" s="63"/>
      <c r="X432" s="63"/>
      <c r="Y432" s="63"/>
      <c r="Z432" s="63"/>
      <c r="AA432" s="63"/>
    </row>
    <row r="433" spans="1:27" ht="13">
      <c r="A433" s="63"/>
      <c r="B433" s="63"/>
      <c r="C433" s="63"/>
      <c r="D433" s="63"/>
      <c r="E433" s="64"/>
      <c r="F433" s="63"/>
      <c r="G433" s="63"/>
      <c r="H433" s="63"/>
      <c r="I433" s="63"/>
      <c r="J433" s="63"/>
      <c r="K433" s="63"/>
      <c r="L433" s="63"/>
      <c r="M433" s="63"/>
      <c r="N433" s="63"/>
      <c r="O433" s="63"/>
      <c r="P433" s="63"/>
      <c r="Q433" s="63"/>
      <c r="R433" s="63"/>
      <c r="S433" s="63"/>
      <c r="T433" s="63"/>
      <c r="U433" s="63"/>
      <c r="V433" s="63"/>
      <c r="W433" s="63"/>
      <c r="X433" s="63"/>
      <c r="Y433" s="63"/>
      <c r="Z433" s="63"/>
      <c r="AA433" s="63"/>
    </row>
    <row r="434" spans="1:27" ht="13">
      <c r="A434" s="63"/>
      <c r="B434" s="63"/>
      <c r="C434" s="63"/>
      <c r="D434" s="63"/>
      <c r="E434" s="64"/>
      <c r="F434" s="63"/>
      <c r="G434" s="63"/>
      <c r="H434" s="63"/>
      <c r="I434" s="63"/>
      <c r="J434" s="63"/>
      <c r="K434" s="63"/>
      <c r="L434" s="63"/>
      <c r="M434" s="63"/>
      <c r="N434" s="63"/>
      <c r="O434" s="63"/>
      <c r="P434" s="63"/>
      <c r="Q434" s="63"/>
      <c r="R434" s="63"/>
      <c r="S434" s="63"/>
      <c r="T434" s="63"/>
      <c r="U434" s="63"/>
      <c r="V434" s="63"/>
      <c r="W434" s="63"/>
      <c r="X434" s="63"/>
      <c r="Y434" s="63"/>
      <c r="Z434" s="63"/>
      <c r="AA434" s="63"/>
    </row>
    <row r="435" spans="1:27" ht="13">
      <c r="A435" s="63"/>
      <c r="B435" s="63"/>
      <c r="C435" s="63"/>
      <c r="D435" s="63"/>
      <c r="E435" s="64"/>
      <c r="F435" s="63"/>
      <c r="G435" s="63"/>
      <c r="H435" s="63"/>
      <c r="I435" s="63"/>
      <c r="J435" s="63"/>
      <c r="K435" s="63"/>
      <c r="L435" s="63"/>
      <c r="M435" s="63"/>
      <c r="N435" s="63"/>
      <c r="O435" s="63"/>
      <c r="P435" s="63"/>
      <c r="Q435" s="63"/>
      <c r="R435" s="63"/>
      <c r="S435" s="63"/>
      <c r="T435" s="63"/>
      <c r="U435" s="63"/>
      <c r="V435" s="63"/>
      <c r="W435" s="63"/>
      <c r="X435" s="63"/>
      <c r="Y435" s="63"/>
      <c r="Z435" s="63"/>
      <c r="AA435" s="63"/>
    </row>
    <row r="436" spans="1:27" ht="13">
      <c r="A436" s="63"/>
      <c r="B436" s="63"/>
      <c r="C436" s="63"/>
      <c r="D436" s="63"/>
      <c r="E436" s="64"/>
      <c r="F436" s="63"/>
      <c r="G436" s="63"/>
      <c r="H436" s="63"/>
      <c r="I436" s="63"/>
      <c r="J436" s="63"/>
      <c r="K436" s="63"/>
      <c r="L436" s="63"/>
      <c r="M436" s="63"/>
      <c r="N436" s="63"/>
      <c r="O436" s="63"/>
      <c r="P436" s="63"/>
      <c r="Q436" s="63"/>
      <c r="R436" s="63"/>
      <c r="S436" s="63"/>
      <c r="T436" s="63"/>
      <c r="U436" s="63"/>
      <c r="V436" s="63"/>
      <c r="W436" s="63"/>
      <c r="X436" s="63"/>
      <c r="Y436" s="63"/>
      <c r="Z436" s="63"/>
      <c r="AA436" s="63"/>
    </row>
    <row r="437" spans="1:27" ht="13">
      <c r="A437" s="63"/>
      <c r="B437" s="63"/>
      <c r="C437" s="63"/>
      <c r="D437" s="63"/>
      <c r="E437" s="64"/>
      <c r="F437" s="63"/>
      <c r="G437" s="63"/>
      <c r="H437" s="63"/>
      <c r="I437" s="63"/>
      <c r="J437" s="63"/>
      <c r="K437" s="63"/>
      <c r="L437" s="63"/>
      <c r="M437" s="63"/>
      <c r="N437" s="63"/>
      <c r="O437" s="63"/>
      <c r="P437" s="63"/>
      <c r="Q437" s="63"/>
      <c r="R437" s="63"/>
      <c r="S437" s="63"/>
      <c r="T437" s="63"/>
      <c r="U437" s="63"/>
      <c r="V437" s="63"/>
      <c r="W437" s="63"/>
      <c r="X437" s="63"/>
      <c r="Y437" s="63"/>
      <c r="Z437" s="63"/>
      <c r="AA437" s="63"/>
    </row>
    <row r="438" spans="1:27" ht="13">
      <c r="A438" s="63"/>
      <c r="B438" s="63"/>
      <c r="C438" s="63"/>
      <c r="D438" s="63"/>
      <c r="E438" s="64"/>
      <c r="F438" s="63"/>
      <c r="G438" s="63"/>
      <c r="H438" s="63"/>
      <c r="I438" s="63"/>
      <c r="J438" s="63"/>
      <c r="K438" s="63"/>
      <c r="L438" s="63"/>
      <c r="M438" s="63"/>
      <c r="N438" s="63"/>
      <c r="O438" s="63"/>
      <c r="P438" s="63"/>
      <c r="Q438" s="63"/>
      <c r="R438" s="63"/>
      <c r="S438" s="63"/>
      <c r="T438" s="63"/>
      <c r="U438" s="63"/>
      <c r="V438" s="63"/>
      <c r="W438" s="63"/>
      <c r="X438" s="63"/>
      <c r="Y438" s="63"/>
      <c r="Z438" s="63"/>
      <c r="AA438" s="63"/>
    </row>
    <row r="439" spans="1:27" ht="13">
      <c r="A439" s="63"/>
      <c r="B439" s="63"/>
      <c r="C439" s="63"/>
      <c r="D439" s="63"/>
      <c r="E439" s="64"/>
      <c r="F439" s="63"/>
      <c r="G439" s="63"/>
      <c r="H439" s="63"/>
      <c r="I439" s="63"/>
      <c r="J439" s="63"/>
      <c r="K439" s="63"/>
      <c r="L439" s="63"/>
      <c r="M439" s="63"/>
      <c r="N439" s="63"/>
      <c r="O439" s="63"/>
      <c r="P439" s="63"/>
      <c r="Q439" s="63"/>
      <c r="R439" s="63"/>
      <c r="S439" s="63"/>
      <c r="T439" s="63"/>
      <c r="U439" s="63"/>
      <c r="V439" s="63"/>
      <c r="W439" s="63"/>
      <c r="X439" s="63"/>
      <c r="Y439" s="63"/>
      <c r="Z439" s="63"/>
      <c r="AA439" s="63"/>
    </row>
    <row r="440" spans="1:27" ht="13">
      <c r="A440" s="63"/>
      <c r="B440" s="63"/>
      <c r="C440" s="63"/>
      <c r="D440" s="63"/>
      <c r="E440" s="64"/>
      <c r="F440" s="63"/>
      <c r="G440" s="63"/>
      <c r="H440" s="63"/>
      <c r="I440" s="63"/>
      <c r="J440" s="63"/>
      <c r="K440" s="63"/>
      <c r="L440" s="63"/>
      <c r="M440" s="63"/>
      <c r="N440" s="63"/>
      <c r="O440" s="63"/>
      <c r="P440" s="63"/>
      <c r="Q440" s="63"/>
      <c r="R440" s="63"/>
      <c r="S440" s="63"/>
      <c r="T440" s="63"/>
      <c r="U440" s="63"/>
      <c r="V440" s="63"/>
      <c r="W440" s="63"/>
      <c r="X440" s="63"/>
      <c r="Y440" s="63"/>
      <c r="Z440" s="63"/>
      <c r="AA440" s="63"/>
    </row>
    <row r="441" spans="1:27" ht="13">
      <c r="A441" s="63"/>
      <c r="B441" s="63"/>
      <c r="C441" s="63"/>
      <c r="D441" s="63"/>
      <c r="E441" s="64"/>
      <c r="F441" s="63"/>
      <c r="G441" s="63"/>
      <c r="H441" s="63"/>
      <c r="I441" s="63"/>
      <c r="J441" s="63"/>
      <c r="K441" s="63"/>
      <c r="L441" s="63"/>
      <c r="M441" s="63"/>
      <c r="N441" s="63"/>
      <c r="O441" s="63"/>
      <c r="P441" s="63"/>
      <c r="Q441" s="63"/>
      <c r="R441" s="63"/>
      <c r="S441" s="63"/>
      <c r="T441" s="63"/>
      <c r="U441" s="63"/>
      <c r="V441" s="63"/>
      <c r="W441" s="63"/>
      <c r="X441" s="63"/>
      <c r="Y441" s="63"/>
      <c r="Z441" s="63"/>
      <c r="AA441" s="63"/>
    </row>
    <row r="442" spans="1:27" ht="13">
      <c r="A442" s="63"/>
      <c r="B442" s="63"/>
      <c r="C442" s="63"/>
      <c r="D442" s="63"/>
      <c r="E442" s="64"/>
      <c r="F442" s="63"/>
      <c r="G442" s="63"/>
      <c r="H442" s="63"/>
      <c r="I442" s="63"/>
      <c r="J442" s="63"/>
      <c r="K442" s="63"/>
      <c r="L442" s="63"/>
      <c r="M442" s="63"/>
      <c r="N442" s="63"/>
      <c r="O442" s="63"/>
      <c r="P442" s="63"/>
      <c r="Q442" s="63"/>
      <c r="R442" s="63"/>
      <c r="S442" s="63"/>
      <c r="T442" s="63"/>
      <c r="U442" s="63"/>
      <c r="V442" s="63"/>
      <c r="W442" s="63"/>
      <c r="X442" s="63"/>
      <c r="Y442" s="63"/>
      <c r="Z442" s="63"/>
      <c r="AA442" s="63"/>
    </row>
    <row r="443" spans="1:27" ht="13">
      <c r="A443" s="63"/>
      <c r="B443" s="63"/>
      <c r="C443" s="63"/>
      <c r="D443" s="63"/>
      <c r="E443" s="64"/>
      <c r="F443" s="63"/>
      <c r="G443" s="63"/>
      <c r="H443" s="63"/>
      <c r="I443" s="63"/>
      <c r="J443" s="63"/>
      <c r="K443" s="63"/>
      <c r="L443" s="63"/>
      <c r="M443" s="63"/>
      <c r="N443" s="63"/>
      <c r="O443" s="63"/>
      <c r="P443" s="63"/>
      <c r="Q443" s="63"/>
      <c r="R443" s="63"/>
      <c r="S443" s="63"/>
      <c r="T443" s="63"/>
      <c r="U443" s="63"/>
      <c r="V443" s="63"/>
      <c r="W443" s="63"/>
      <c r="X443" s="63"/>
      <c r="Y443" s="63"/>
      <c r="Z443" s="63"/>
      <c r="AA443" s="63"/>
    </row>
    <row r="444" spans="1:27" ht="13">
      <c r="A444" s="63"/>
      <c r="B444" s="63"/>
      <c r="C444" s="63"/>
      <c r="D444" s="63"/>
      <c r="E444" s="64"/>
      <c r="F444" s="63"/>
      <c r="G444" s="63"/>
      <c r="H444" s="63"/>
      <c r="I444" s="63"/>
      <c r="J444" s="63"/>
      <c r="K444" s="63"/>
      <c r="L444" s="63"/>
      <c r="M444" s="63"/>
      <c r="N444" s="63"/>
      <c r="O444" s="63"/>
      <c r="P444" s="63"/>
      <c r="Q444" s="63"/>
      <c r="R444" s="63"/>
      <c r="S444" s="63"/>
      <c r="T444" s="63"/>
      <c r="U444" s="63"/>
      <c r="V444" s="63"/>
      <c r="W444" s="63"/>
      <c r="X444" s="63"/>
      <c r="Y444" s="63"/>
      <c r="Z444" s="63"/>
      <c r="AA444" s="63"/>
    </row>
    <row r="445" spans="1:27" ht="13">
      <c r="A445" s="63"/>
      <c r="B445" s="63"/>
      <c r="C445" s="63"/>
      <c r="D445" s="63"/>
      <c r="E445" s="64"/>
      <c r="F445" s="63"/>
      <c r="G445" s="63"/>
      <c r="H445" s="63"/>
      <c r="I445" s="63"/>
      <c r="J445" s="63"/>
      <c r="K445" s="63"/>
      <c r="L445" s="63"/>
      <c r="M445" s="63"/>
      <c r="N445" s="63"/>
      <c r="O445" s="63"/>
      <c r="P445" s="63"/>
      <c r="Q445" s="63"/>
      <c r="R445" s="63"/>
      <c r="S445" s="63"/>
      <c r="T445" s="63"/>
      <c r="U445" s="63"/>
      <c r="V445" s="63"/>
      <c r="W445" s="63"/>
      <c r="X445" s="63"/>
      <c r="Y445" s="63"/>
      <c r="Z445" s="63"/>
      <c r="AA445" s="63"/>
    </row>
    <row r="446" spans="1:27" ht="13">
      <c r="A446" s="63"/>
      <c r="B446" s="63"/>
      <c r="C446" s="63"/>
      <c r="D446" s="63"/>
      <c r="E446" s="64"/>
      <c r="F446" s="63"/>
      <c r="G446" s="63"/>
      <c r="H446" s="63"/>
      <c r="I446" s="63"/>
      <c r="J446" s="63"/>
      <c r="K446" s="63"/>
      <c r="L446" s="63"/>
      <c r="M446" s="63"/>
      <c r="N446" s="63"/>
      <c r="O446" s="63"/>
      <c r="P446" s="63"/>
      <c r="Q446" s="63"/>
      <c r="R446" s="63"/>
      <c r="S446" s="63"/>
      <c r="T446" s="63"/>
      <c r="U446" s="63"/>
      <c r="V446" s="63"/>
      <c r="W446" s="63"/>
      <c r="X446" s="63"/>
      <c r="Y446" s="63"/>
      <c r="Z446" s="63"/>
      <c r="AA446" s="63"/>
    </row>
    <row r="447" spans="1:27" ht="13">
      <c r="A447" s="63"/>
      <c r="B447" s="63"/>
      <c r="C447" s="63"/>
      <c r="D447" s="63"/>
      <c r="E447" s="64"/>
      <c r="F447" s="63"/>
      <c r="G447" s="63"/>
      <c r="H447" s="63"/>
      <c r="I447" s="63"/>
      <c r="J447" s="63"/>
      <c r="K447" s="63"/>
      <c r="L447" s="63"/>
      <c r="M447" s="63"/>
      <c r="N447" s="63"/>
      <c r="O447" s="63"/>
      <c r="P447" s="63"/>
      <c r="Q447" s="63"/>
      <c r="R447" s="63"/>
      <c r="S447" s="63"/>
      <c r="T447" s="63"/>
      <c r="U447" s="63"/>
      <c r="V447" s="63"/>
      <c r="W447" s="63"/>
      <c r="X447" s="63"/>
      <c r="Y447" s="63"/>
      <c r="Z447" s="63"/>
      <c r="AA447" s="63"/>
    </row>
    <row r="448" spans="1:27" ht="13">
      <c r="A448" s="63"/>
      <c r="B448" s="63"/>
      <c r="C448" s="63"/>
      <c r="D448" s="63"/>
      <c r="E448" s="64"/>
      <c r="F448" s="63"/>
      <c r="G448" s="63"/>
      <c r="H448" s="63"/>
      <c r="I448" s="63"/>
      <c r="J448" s="63"/>
      <c r="K448" s="63"/>
      <c r="L448" s="63"/>
      <c r="M448" s="63"/>
      <c r="N448" s="63"/>
      <c r="O448" s="63"/>
      <c r="P448" s="63"/>
      <c r="Q448" s="63"/>
      <c r="R448" s="63"/>
      <c r="S448" s="63"/>
      <c r="T448" s="63"/>
      <c r="U448" s="63"/>
      <c r="V448" s="63"/>
      <c r="W448" s="63"/>
      <c r="X448" s="63"/>
      <c r="Y448" s="63"/>
      <c r="Z448" s="63"/>
      <c r="AA448" s="63"/>
    </row>
    <row r="449" spans="1:27" ht="13">
      <c r="A449" s="63"/>
      <c r="B449" s="63"/>
      <c r="C449" s="63"/>
      <c r="D449" s="63"/>
      <c r="E449" s="64"/>
      <c r="F449" s="63"/>
      <c r="G449" s="63"/>
      <c r="H449" s="63"/>
      <c r="I449" s="63"/>
      <c r="J449" s="63"/>
      <c r="K449" s="63"/>
      <c r="L449" s="63"/>
      <c r="M449" s="63"/>
      <c r="N449" s="63"/>
      <c r="O449" s="63"/>
      <c r="P449" s="63"/>
      <c r="Q449" s="63"/>
      <c r="R449" s="63"/>
      <c r="S449" s="63"/>
      <c r="T449" s="63"/>
      <c r="U449" s="63"/>
      <c r="V449" s="63"/>
      <c r="W449" s="63"/>
      <c r="X449" s="63"/>
      <c r="Y449" s="63"/>
      <c r="Z449" s="63"/>
      <c r="AA449" s="63"/>
    </row>
    <row r="450" spans="1:27" ht="13">
      <c r="A450" s="63"/>
      <c r="B450" s="63"/>
      <c r="C450" s="63"/>
      <c r="D450" s="63"/>
      <c r="E450" s="64"/>
      <c r="F450" s="63"/>
      <c r="G450" s="63"/>
      <c r="H450" s="63"/>
      <c r="I450" s="63"/>
      <c r="J450" s="63"/>
      <c r="K450" s="63"/>
      <c r="L450" s="63"/>
      <c r="M450" s="63"/>
      <c r="N450" s="63"/>
      <c r="O450" s="63"/>
      <c r="P450" s="63"/>
      <c r="Q450" s="63"/>
      <c r="R450" s="63"/>
      <c r="S450" s="63"/>
      <c r="T450" s="63"/>
      <c r="U450" s="63"/>
      <c r="V450" s="63"/>
      <c r="W450" s="63"/>
      <c r="X450" s="63"/>
      <c r="Y450" s="63"/>
      <c r="Z450" s="63"/>
      <c r="AA450" s="63"/>
    </row>
    <row r="451" spans="1:27" ht="13">
      <c r="A451" s="63"/>
      <c r="B451" s="63"/>
      <c r="C451" s="63"/>
      <c r="D451" s="63"/>
      <c r="E451" s="64"/>
      <c r="F451" s="63"/>
      <c r="G451" s="63"/>
      <c r="H451" s="63"/>
      <c r="I451" s="63"/>
      <c r="J451" s="63"/>
      <c r="K451" s="63"/>
      <c r="L451" s="63"/>
      <c r="M451" s="63"/>
      <c r="N451" s="63"/>
      <c r="O451" s="63"/>
      <c r="P451" s="63"/>
      <c r="Q451" s="63"/>
      <c r="R451" s="63"/>
      <c r="S451" s="63"/>
      <c r="T451" s="63"/>
      <c r="U451" s="63"/>
      <c r="V451" s="63"/>
      <c r="W451" s="63"/>
      <c r="X451" s="63"/>
      <c r="Y451" s="63"/>
      <c r="Z451" s="63"/>
      <c r="AA451" s="63"/>
    </row>
    <row r="452" spans="1:27" ht="13">
      <c r="A452" s="63"/>
      <c r="B452" s="63"/>
      <c r="C452" s="63"/>
      <c r="D452" s="63"/>
      <c r="E452" s="64"/>
      <c r="F452" s="63"/>
      <c r="G452" s="63"/>
      <c r="H452" s="63"/>
      <c r="I452" s="63"/>
      <c r="J452" s="63"/>
      <c r="K452" s="63"/>
      <c r="L452" s="63"/>
      <c r="M452" s="63"/>
      <c r="N452" s="63"/>
      <c r="O452" s="63"/>
      <c r="P452" s="63"/>
      <c r="Q452" s="63"/>
      <c r="R452" s="63"/>
      <c r="S452" s="63"/>
      <c r="T452" s="63"/>
      <c r="U452" s="63"/>
      <c r="V452" s="63"/>
      <c r="W452" s="63"/>
      <c r="X452" s="63"/>
      <c r="Y452" s="63"/>
      <c r="Z452" s="63"/>
      <c r="AA452" s="63"/>
    </row>
    <row r="453" spans="1:27" ht="13">
      <c r="A453" s="63"/>
      <c r="B453" s="63"/>
      <c r="C453" s="63"/>
      <c r="D453" s="63"/>
      <c r="E453" s="64"/>
      <c r="F453" s="63"/>
      <c r="G453" s="63"/>
      <c r="H453" s="63"/>
      <c r="I453" s="63"/>
      <c r="J453" s="63"/>
      <c r="K453" s="63"/>
      <c r="L453" s="63"/>
      <c r="M453" s="63"/>
      <c r="N453" s="63"/>
      <c r="O453" s="63"/>
      <c r="P453" s="63"/>
      <c r="Q453" s="63"/>
      <c r="R453" s="63"/>
      <c r="S453" s="63"/>
      <c r="T453" s="63"/>
      <c r="U453" s="63"/>
      <c r="V453" s="63"/>
      <c r="W453" s="63"/>
      <c r="X453" s="63"/>
      <c r="Y453" s="63"/>
      <c r="Z453" s="63"/>
      <c r="AA453" s="63"/>
    </row>
    <row r="454" spans="1:27" ht="13">
      <c r="A454" s="63"/>
      <c r="B454" s="63"/>
      <c r="C454" s="63"/>
      <c r="D454" s="63"/>
      <c r="E454" s="64"/>
      <c r="F454" s="63"/>
      <c r="G454" s="63"/>
      <c r="H454" s="63"/>
      <c r="I454" s="63"/>
      <c r="J454" s="63"/>
      <c r="K454" s="63"/>
      <c r="L454" s="63"/>
      <c r="M454" s="63"/>
      <c r="N454" s="63"/>
      <c r="O454" s="63"/>
      <c r="P454" s="63"/>
      <c r="Q454" s="63"/>
      <c r="R454" s="63"/>
      <c r="S454" s="63"/>
      <c r="T454" s="63"/>
      <c r="U454" s="63"/>
      <c r="V454" s="63"/>
      <c r="W454" s="63"/>
      <c r="X454" s="63"/>
      <c r="Y454" s="63"/>
      <c r="Z454" s="63"/>
      <c r="AA454" s="63"/>
    </row>
    <row r="455" spans="1:27" ht="13">
      <c r="A455" s="63"/>
      <c r="B455" s="63"/>
      <c r="C455" s="63"/>
      <c r="D455" s="63"/>
      <c r="E455" s="64"/>
      <c r="F455" s="63"/>
      <c r="G455" s="63"/>
      <c r="H455" s="63"/>
      <c r="I455" s="63"/>
      <c r="J455" s="63"/>
      <c r="K455" s="63"/>
      <c r="L455" s="63"/>
      <c r="M455" s="63"/>
      <c r="N455" s="63"/>
      <c r="O455" s="63"/>
      <c r="P455" s="63"/>
      <c r="Q455" s="63"/>
      <c r="R455" s="63"/>
      <c r="S455" s="63"/>
      <c r="T455" s="63"/>
      <c r="U455" s="63"/>
      <c r="V455" s="63"/>
      <c r="W455" s="63"/>
      <c r="X455" s="63"/>
      <c r="Y455" s="63"/>
      <c r="Z455" s="63"/>
      <c r="AA455" s="63"/>
    </row>
    <row r="456" spans="1:27" ht="13">
      <c r="A456" s="63"/>
      <c r="B456" s="63"/>
      <c r="C456" s="63"/>
      <c r="D456" s="63"/>
      <c r="E456" s="64"/>
      <c r="F456" s="63"/>
      <c r="G456" s="63"/>
      <c r="H456" s="63"/>
      <c r="I456" s="63"/>
      <c r="J456" s="63"/>
      <c r="K456" s="63"/>
      <c r="L456" s="63"/>
      <c r="M456" s="63"/>
      <c r="N456" s="63"/>
      <c r="O456" s="63"/>
      <c r="P456" s="63"/>
      <c r="Q456" s="63"/>
      <c r="R456" s="63"/>
      <c r="S456" s="63"/>
      <c r="T456" s="63"/>
      <c r="U456" s="63"/>
      <c r="V456" s="63"/>
      <c r="W456" s="63"/>
      <c r="X456" s="63"/>
      <c r="Y456" s="63"/>
      <c r="Z456" s="63"/>
      <c r="AA456" s="63"/>
    </row>
    <row r="457" spans="1:27" ht="13">
      <c r="A457" s="63"/>
      <c r="B457" s="63"/>
      <c r="C457" s="63"/>
      <c r="D457" s="63"/>
      <c r="E457" s="64"/>
      <c r="F457" s="63"/>
      <c r="G457" s="63"/>
      <c r="H457" s="63"/>
      <c r="I457" s="63"/>
      <c r="J457" s="63"/>
      <c r="K457" s="63"/>
      <c r="L457" s="63"/>
      <c r="M457" s="63"/>
      <c r="N457" s="63"/>
      <c r="O457" s="63"/>
      <c r="P457" s="63"/>
      <c r="Q457" s="63"/>
      <c r="R457" s="63"/>
      <c r="S457" s="63"/>
      <c r="T457" s="63"/>
      <c r="U457" s="63"/>
      <c r="V457" s="63"/>
      <c r="W457" s="63"/>
      <c r="X457" s="63"/>
      <c r="Y457" s="63"/>
      <c r="Z457" s="63"/>
      <c r="AA457" s="63"/>
    </row>
    <row r="458" spans="1:27" ht="13">
      <c r="A458" s="63"/>
      <c r="B458" s="63"/>
      <c r="C458" s="63"/>
      <c r="D458" s="63"/>
      <c r="E458" s="64"/>
      <c r="F458" s="63"/>
      <c r="G458" s="63"/>
      <c r="H458" s="63"/>
      <c r="I458" s="63"/>
      <c r="J458" s="63"/>
      <c r="K458" s="63"/>
      <c r="L458" s="63"/>
      <c r="M458" s="63"/>
      <c r="N458" s="63"/>
      <c r="O458" s="63"/>
      <c r="P458" s="63"/>
      <c r="Q458" s="63"/>
      <c r="R458" s="63"/>
      <c r="S458" s="63"/>
      <c r="T458" s="63"/>
      <c r="U458" s="63"/>
      <c r="V458" s="63"/>
      <c r="W458" s="63"/>
      <c r="X458" s="63"/>
      <c r="Y458" s="63"/>
      <c r="Z458" s="63"/>
      <c r="AA458" s="63"/>
    </row>
    <row r="459" spans="1:27" ht="13">
      <c r="A459" s="63"/>
      <c r="B459" s="63"/>
      <c r="C459" s="63"/>
      <c r="D459" s="63"/>
      <c r="E459" s="64"/>
      <c r="F459" s="63"/>
      <c r="G459" s="63"/>
      <c r="H459" s="63"/>
      <c r="I459" s="63"/>
      <c r="J459" s="63"/>
      <c r="K459" s="63"/>
      <c r="L459" s="63"/>
      <c r="M459" s="63"/>
      <c r="N459" s="63"/>
      <c r="O459" s="63"/>
      <c r="P459" s="63"/>
      <c r="Q459" s="63"/>
      <c r="R459" s="63"/>
      <c r="S459" s="63"/>
      <c r="T459" s="63"/>
      <c r="U459" s="63"/>
      <c r="V459" s="63"/>
      <c r="W459" s="63"/>
      <c r="X459" s="63"/>
      <c r="Y459" s="63"/>
      <c r="Z459" s="63"/>
      <c r="AA459" s="63"/>
    </row>
    <row r="460" spans="1:27" ht="13">
      <c r="A460" s="63"/>
      <c r="B460" s="63"/>
      <c r="C460" s="63"/>
      <c r="D460" s="63"/>
      <c r="E460" s="64"/>
      <c r="F460" s="63"/>
      <c r="G460" s="63"/>
      <c r="H460" s="63"/>
      <c r="I460" s="63"/>
      <c r="J460" s="63"/>
      <c r="K460" s="63"/>
      <c r="L460" s="63"/>
      <c r="M460" s="63"/>
      <c r="N460" s="63"/>
      <c r="O460" s="63"/>
      <c r="P460" s="63"/>
      <c r="Q460" s="63"/>
      <c r="R460" s="63"/>
      <c r="S460" s="63"/>
      <c r="T460" s="63"/>
      <c r="U460" s="63"/>
      <c r="V460" s="63"/>
      <c r="W460" s="63"/>
      <c r="X460" s="63"/>
      <c r="Y460" s="63"/>
      <c r="Z460" s="63"/>
      <c r="AA460" s="63"/>
    </row>
    <row r="461" spans="1:27" ht="13">
      <c r="A461" s="63"/>
      <c r="B461" s="63"/>
      <c r="C461" s="63"/>
      <c r="D461" s="63"/>
      <c r="E461" s="64"/>
      <c r="F461" s="63"/>
      <c r="G461" s="63"/>
      <c r="H461" s="63"/>
      <c r="I461" s="63"/>
      <c r="J461" s="63"/>
      <c r="K461" s="63"/>
      <c r="L461" s="63"/>
      <c r="M461" s="63"/>
      <c r="N461" s="63"/>
      <c r="O461" s="63"/>
      <c r="P461" s="63"/>
      <c r="Q461" s="63"/>
      <c r="R461" s="63"/>
      <c r="S461" s="63"/>
      <c r="T461" s="63"/>
      <c r="U461" s="63"/>
      <c r="V461" s="63"/>
      <c r="W461" s="63"/>
      <c r="X461" s="63"/>
      <c r="Y461" s="63"/>
      <c r="Z461" s="63"/>
      <c r="AA461" s="63"/>
    </row>
    <row r="462" spans="1:27" ht="13">
      <c r="A462" s="63"/>
      <c r="B462" s="63"/>
      <c r="C462" s="63"/>
      <c r="D462" s="63"/>
      <c r="E462" s="64"/>
      <c r="F462" s="63"/>
      <c r="G462" s="63"/>
      <c r="H462" s="63"/>
      <c r="I462" s="63"/>
      <c r="J462" s="63"/>
      <c r="K462" s="63"/>
      <c r="L462" s="63"/>
      <c r="M462" s="63"/>
      <c r="N462" s="63"/>
      <c r="O462" s="63"/>
      <c r="P462" s="63"/>
      <c r="Q462" s="63"/>
      <c r="R462" s="63"/>
      <c r="S462" s="63"/>
      <c r="T462" s="63"/>
      <c r="U462" s="63"/>
      <c r="V462" s="63"/>
      <c r="W462" s="63"/>
      <c r="X462" s="63"/>
      <c r="Y462" s="63"/>
      <c r="Z462" s="63"/>
      <c r="AA462" s="63"/>
    </row>
    <row r="463" spans="1:27" ht="13">
      <c r="A463" s="63"/>
      <c r="B463" s="63"/>
      <c r="C463" s="63"/>
      <c r="D463" s="63"/>
      <c r="E463" s="64"/>
      <c r="F463" s="63"/>
      <c r="G463" s="63"/>
      <c r="H463" s="63"/>
      <c r="I463" s="63"/>
      <c r="J463" s="63"/>
      <c r="K463" s="63"/>
      <c r="L463" s="63"/>
      <c r="M463" s="63"/>
      <c r="N463" s="63"/>
      <c r="O463" s="63"/>
      <c r="P463" s="63"/>
      <c r="Q463" s="63"/>
      <c r="R463" s="63"/>
      <c r="S463" s="63"/>
      <c r="T463" s="63"/>
      <c r="U463" s="63"/>
      <c r="V463" s="63"/>
      <c r="W463" s="63"/>
      <c r="X463" s="63"/>
      <c r="Y463" s="63"/>
      <c r="Z463" s="63"/>
      <c r="AA463" s="63"/>
    </row>
    <row r="464" spans="1:27" ht="13">
      <c r="A464" s="63"/>
      <c r="B464" s="63"/>
      <c r="C464" s="63"/>
      <c r="D464" s="63"/>
      <c r="E464" s="64"/>
      <c r="F464" s="63"/>
      <c r="G464" s="63"/>
      <c r="H464" s="63"/>
      <c r="I464" s="63"/>
      <c r="J464" s="63"/>
      <c r="K464" s="63"/>
      <c r="L464" s="63"/>
      <c r="M464" s="63"/>
      <c r="N464" s="63"/>
      <c r="O464" s="63"/>
      <c r="P464" s="63"/>
      <c r="Q464" s="63"/>
      <c r="R464" s="63"/>
      <c r="S464" s="63"/>
      <c r="T464" s="63"/>
      <c r="U464" s="63"/>
      <c r="V464" s="63"/>
      <c r="W464" s="63"/>
      <c r="X464" s="63"/>
      <c r="Y464" s="63"/>
      <c r="Z464" s="63"/>
      <c r="AA464" s="63"/>
    </row>
    <row r="465" spans="1:27" ht="13">
      <c r="A465" s="63"/>
      <c r="B465" s="63"/>
      <c r="C465" s="63"/>
      <c r="D465" s="63"/>
      <c r="E465" s="64"/>
      <c r="F465" s="63"/>
      <c r="G465" s="63"/>
      <c r="H465" s="63"/>
      <c r="I465" s="63"/>
      <c r="J465" s="63"/>
      <c r="K465" s="63"/>
      <c r="L465" s="63"/>
      <c r="M465" s="63"/>
      <c r="N465" s="63"/>
      <c r="O465" s="63"/>
      <c r="P465" s="63"/>
      <c r="Q465" s="63"/>
      <c r="R465" s="63"/>
      <c r="S465" s="63"/>
      <c r="T465" s="63"/>
      <c r="U465" s="63"/>
      <c r="V465" s="63"/>
      <c r="W465" s="63"/>
      <c r="X465" s="63"/>
      <c r="Y465" s="63"/>
      <c r="Z465" s="63"/>
      <c r="AA465" s="63"/>
    </row>
    <row r="466" spans="1:27" ht="13">
      <c r="A466" s="63"/>
      <c r="B466" s="63"/>
      <c r="C466" s="63"/>
      <c r="D466" s="63"/>
      <c r="E466" s="64"/>
      <c r="F466" s="63"/>
      <c r="G466" s="63"/>
      <c r="H466" s="63"/>
      <c r="I466" s="63"/>
      <c r="J466" s="63"/>
      <c r="K466" s="63"/>
      <c r="L466" s="63"/>
      <c r="M466" s="63"/>
      <c r="N466" s="63"/>
      <c r="O466" s="63"/>
      <c r="P466" s="63"/>
      <c r="Q466" s="63"/>
      <c r="R466" s="63"/>
      <c r="S466" s="63"/>
      <c r="T466" s="63"/>
      <c r="U466" s="63"/>
      <c r="V466" s="63"/>
      <c r="W466" s="63"/>
      <c r="X466" s="63"/>
      <c r="Y466" s="63"/>
      <c r="Z466" s="63"/>
      <c r="AA466" s="63"/>
    </row>
    <row r="467" spans="1:27" ht="13">
      <c r="A467" s="63"/>
      <c r="B467" s="63"/>
      <c r="C467" s="63"/>
      <c r="D467" s="63"/>
      <c r="E467" s="64"/>
      <c r="F467" s="63"/>
      <c r="G467" s="63"/>
      <c r="H467" s="63"/>
      <c r="I467" s="63"/>
      <c r="J467" s="63"/>
      <c r="K467" s="63"/>
      <c r="L467" s="63"/>
      <c r="M467" s="63"/>
      <c r="N467" s="63"/>
      <c r="O467" s="63"/>
      <c r="P467" s="63"/>
      <c r="Q467" s="63"/>
      <c r="R467" s="63"/>
      <c r="S467" s="63"/>
      <c r="T467" s="63"/>
      <c r="U467" s="63"/>
      <c r="V467" s="63"/>
      <c r="W467" s="63"/>
      <c r="X467" s="63"/>
      <c r="Y467" s="63"/>
      <c r="Z467" s="63"/>
      <c r="AA467" s="63"/>
    </row>
    <row r="468" spans="1:27" ht="13">
      <c r="A468" s="63"/>
      <c r="B468" s="63"/>
      <c r="C468" s="63"/>
      <c r="D468" s="63"/>
      <c r="E468" s="64"/>
      <c r="F468" s="63"/>
      <c r="G468" s="63"/>
      <c r="H468" s="63"/>
      <c r="I468" s="63"/>
      <c r="J468" s="63"/>
      <c r="K468" s="63"/>
      <c r="L468" s="63"/>
      <c r="M468" s="63"/>
      <c r="N468" s="63"/>
      <c r="O468" s="63"/>
      <c r="P468" s="63"/>
      <c r="Q468" s="63"/>
      <c r="R468" s="63"/>
      <c r="S468" s="63"/>
      <c r="T468" s="63"/>
      <c r="U468" s="63"/>
      <c r="V468" s="63"/>
      <c r="W468" s="63"/>
      <c r="X468" s="63"/>
      <c r="Y468" s="63"/>
      <c r="Z468" s="63"/>
      <c r="AA468" s="63"/>
    </row>
    <row r="469" spans="1:27" ht="13">
      <c r="A469" s="63"/>
      <c r="B469" s="63"/>
      <c r="C469" s="63"/>
      <c r="D469" s="63"/>
      <c r="E469" s="64"/>
      <c r="F469" s="63"/>
      <c r="G469" s="63"/>
      <c r="H469" s="63"/>
      <c r="I469" s="63"/>
      <c r="J469" s="63"/>
      <c r="K469" s="63"/>
      <c r="L469" s="63"/>
      <c r="M469" s="63"/>
      <c r="N469" s="63"/>
      <c r="O469" s="63"/>
      <c r="P469" s="63"/>
      <c r="Q469" s="63"/>
      <c r="R469" s="63"/>
      <c r="S469" s="63"/>
      <c r="T469" s="63"/>
      <c r="U469" s="63"/>
      <c r="V469" s="63"/>
      <c r="W469" s="63"/>
      <c r="X469" s="63"/>
      <c r="Y469" s="63"/>
      <c r="Z469" s="63"/>
      <c r="AA469" s="63"/>
    </row>
    <row r="470" spans="1:27" ht="13">
      <c r="A470" s="63"/>
      <c r="B470" s="63"/>
      <c r="C470" s="63"/>
      <c r="D470" s="63"/>
      <c r="E470" s="64"/>
      <c r="F470" s="63"/>
      <c r="G470" s="63"/>
      <c r="H470" s="63"/>
      <c r="I470" s="63"/>
      <c r="J470" s="63"/>
      <c r="K470" s="63"/>
      <c r="L470" s="63"/>
      <c r="M470" s="63"/>
      <c r="N470" s="63"/>
      <c r="O470" s="63"/>
      <c r="P470" s="63"/>
      <c r="Q470" s="63"/>
      <c r="R470" s="63"/>
      <c r="S470" s="63"/>
      <c r="T470" s="63"/>
      <c r="U470" s="63"/>
      <c r="V470" s="63"/>
      <c r="W470" s="63"/>
      <c r="X470" s="63"/>
      <c r="Y470" s="63"/>
      <c r="Z470" s="63"/>
      <c r="AA470" s="63"/>
    </row>
    <row r="471" spans="1:27" ht="13">
      <c r="A471" s="63"/>
      <c r="B471" s="63"/>
      <c r="C471" s="63"/>
      <c r="D471" s="63"/>
      <c r="E471" s="64"/>
      <c r="F471" s="63"/>
      <c r="G471" s="63"/>
      <c r="H471" s="63"/>
      <c r="I471" s="63"/>
      <c r="J471" s="63"/>
      <c r="K471" s="63"/>
      <c r="L471" s="63"/>
      <c r="M471" s="63"/>
      <c r="N471" s="63"/>
      <c r="O471" s="63"/>
      <c r="P471" s="63"/>
      <c r="Q471" s="63"/>
      <c r="R471" s="63"/>
      <c r="S471" s="63"/>
      <c r="T471" s="63"/>
      <c r="U471" s="63"/>
      <c r="V471" s="63"/>
      <c r="W471" s="63"/>
      <c r="X471" s="63"/>
      <c r="Y471" s="63"/>
      <c r="Z471" s="63"/>
      <c r="AA471" s="63"/>
    </row>
    <row r="472" spans="1:27" ht="13">
      <c r="A472" s="63"/>
      <c r="B472" s="63"/>
      <c r="C472" s="63"/>
      <c r="D472" s="63"/>
      <c r="E472" s="64"/>
      <c r="F472" s="63"/>
      <c r="G472" s="63"/>
      <c r="H472" s="63"/>
      <c r="I472" s="63"/>
      <c r="J472" s="63"/>
      <c r="K472" s="63"/>
      <c r="L472" s="63"/>
      <c r="M472" s="63"/>
      <c r="N472" s="63"/>
      <c r="O472" s="63"/>
      <c r="P472" s="63"/>
      <c r="Q472" s="63"/>
      <c r="R472" s="63"/>
      <c r="S472" s="63"/>
      <c r="T472" s="63"/>
      <c r="U472" s="63"/>
      <c r="V472" s="63"/>
      <c r="W472" s="63"/>
      <c r="X472" s="63"/>
      <c r="Y472" s="63"/>
      <c r="Z472" s="63"/>
      <c r="AA472" s="63"/>
    </row>
    <row r="473" spans="1:27" ht="13">
      <c r="A473" s="63"/>
      <c r="B473" s="63"/>
      <c r="C473" s="63"/>
      <c r="D473" s="63"/>
      <c r="E473" s="64"/>
      <c r="F473" s="63"/>
      <c r="G473" s="63"/>
      <c r="H473" s="63"/>
      <c r="I473" s="63"/>
      <c r="J473" s="63"/>
      <c r="K473" s="63"/>
      <c r="L473" s="63"/>
      <c r="M473" s="63"/>
      <c r="N473" s="63"/>
      <c r="O473" s="63"/>
      <c r="P473" s="63"/>
      <c r="Q473" s="63"/>
      <c r="R473" s="63"/>
      <c r="S473" s="63"/>
      <c r="T473" s="63"/>
      <c r="U473" s="63"/>
      <c r="V473" s="63"/>
      <c r="W473" s="63"/>
      <c r="X473" s="63"/>
      <c r="Y473" s="63"/>
      <c r="Z473" s="63"/>
      <c r="AA473" s="63"/>
    </row>
    <row r="474" spans="1:27" ht="13">
      <c r="A474" s="63"/>
      <c r="B474" s="63"/>
      <c r="C474" s="63"/>
      <c r="D474" s="63"/>
      <c r="E474" s="64"/>
      <c r="F474" s="63"/>
      <c r="G474" s="63"/>
      <c r="H474" s="63"/>
      <c r="I474" s="63"/>
      <c r="J474" s="63"/>
      <c r="K474" s="63"/>
      <c r="L474" s="63"/>
      <c r="M474" s="63"/>
      <c r="N474" s="63"/>
      <c r="O474" s="63"/>
      <c r="P474" s="63"/>
      <c r="Q474" s="63"/>
      <c r="R474" s="63"/>
      <c r="S474" s="63"/>
      <c r="T474" s="63"/>
      <c r="U474" s="63"/>
      <c r="V474" s="63"/>
      <c r="W474" s="63"/>
      <c r="X474" s="63"/>
      <c r="Y474" s="63"/>
      <c r="Z474" s="63"/>
      <c r="AA474" s="63"/>
    </row>
    <row r="475" spans="1:27" ht="13">
      <c r="A475" s="63"/>
      <c r="B475" s="63"/>
      <c r="C475" s="63"/>
      <c r="D475" s="63"/>
      <c r="E475" s="64"/>
      <c r="F475" s="63"/>
      <c r="G475" s="63"/>
      <c r="H475" s="63"/>
      <c r="I475" s="63"/>
      <c r="J475" s="63"/>
      <c r="K475" s="63"/>
      <c r="L475" s="63"/>
      <c r="M475" s="63"/>
      <c r="N475" s="63"/>
      <c r="O475" s="63"/>
      <c r="P475" s="63"/>
      <c r="Q475" s="63"/>
      <c r="R475" s="63"/>
      <c r="S475" s="63"/>
      <c r="T475" s="63"/>
      <c r="U475" s="63"/>
      <c r="V475" s="63"/>
      <c r="W475" s="63"/>
      <c r="X475" s="63"/>
      <c r="Y475" s="63"/>
      <c r="Z475" s="63"/>
      <c r="AA475" s="63"/>
    </row>
    <row r="476" spans="1:27" ht="13">
      <c r="A476" s="63"/>
      <c r="B476" s="63"/>
      <c r="C476" s="63"/>
      <c r="D476" s="63"/>
      <c r="E476" s="64"/>
      <c r="F476" s="63"/>
      <c r="G476" s="63"/>
      <c r="H476" s="63"/>
      <c r="I476" s="63"/>
      <c r="J476" s="63"/>
      <c r="K476" s="63"/>
      <c r="L476" s="63"/>
      <c r="M476" s="63"/>
      <c r="N476" s="63"/>
      <c r="O476" s="63"/>
      <c r="P476" s="63"/>
      <c r="Q476" s="63"/>
      <c r="R476" s="63"/>
      <c r="S476" s="63"/>
      <c r="T476" s="63"/>
      <c r="U476" s="63"/>
      <c r="V476" s="63"/>
      <c r="W476" s="63"/>
      <c r="X476" s="63"/>
      <c r="Y476" s="63"/>
      <c r="Z476" s="63"/>
      <c r="AA476" s="63"/>
    </row>
    <row r="477" spans="1:27" ht="13">
      <c r="A477" s="63"/>
      <c r="B477" s="63"/>
      <c r="C477" s="63"/>
      <c r="D477" s="63"/>
      <c r="E477" s="64"/>
      <c r="F477" s="63"/>
      <c r="G477" s="63"/>
      <c r="H477" s="63"/>
      <c r="I477" s="63"/>
      <c r="J477" s="63"/>
      <c r="K477" s="63"/>
      <c r="L477" s="63"/>
      <c r="M477" s="63"/>
      <c r="N477" s="63"/>
      <c r="O477" s="63"/>
      <c r="P477" s="63"/>
      <c r="Q477" s="63"/>
      <c r="R477" s="63"/>
      <c r="S477" s="63"/>
      <c r="T477" s="63"/>
      <c r="U477" s="63"/>
      <c r="V477" s="63"/>
      <c r="W477" s="63"/>
      <c r="X477" s="63"/>
      <c r="Y477" s="63"/>
      <c r="Z477" s="63"/>
      <c r="AA477" s="63"/>
    </row>
    <row r="478" spans="1:27" ht="13">
      <c r="A478" s="63"/>
      <c r="B478" s="63"/>
      <c r="C478" s="63"/>
      <c r="D478" s="63"/>
      <c r="E478" s="64"/>
      <c r="F478" s="63"/>
      <c r="G478" s="63"/>
      <c r="H478" s="63"/>
      <c r="I478" s="63"/>
      <c r="J478" s="63"/>
      <c r="K478" s="63"/>
      <c r="L478" s="63"/>
      <c r="M478" s="63"/>
      <c r="N478" s="63"/>
      <c r="O478" s="63"/>
      <c r="P478" s="63"/>
      <c r="Q478" s="63"/>
      <c r="R478" s="63"/>
      <c r="S478" s="63"/>
      <c r="T478" s="63"/>
      <c r="U478" s="63"/>
      <c r="V478" s="63"/>
      <c r="W478" s="63"/>
      <c r="X478" s="63"/>
      <c r="Y478" s="63"/>
      <c r="Z478" s="63"/>
      <c r="AA478" s="63"/>
    </row>
    <row r="479" spans="1:27" ht="13">
      <c r="A479" s="63"/>
      <c r="B479" s="63"/>
      <c r="C479" s="63"/>
      <c r="D479" s="63"/>
      <c r="E479" s="64"/>
      <c r="F479" s="63"/>
      <c r="G479" s="63"/>
      <c r="H479" s="63"/>
      <c r="I479" s="63"/>
      <c r="J479" s="63"/>
      <c r="K479" s="63"/>
      <c r="L479" s="63"/>
      <c r="M479" s="63"/>
      <c r="N479" s="63"/>
      <c r="O479" s="63"/>
      <c r="P479" s="63"/>
      <c r="Q479" s="63"/>
      <c r="R479" s="63"/>
      <c r="S479" s="63"/>
      <c r="T479" s="63"/>
      <c r="U479" s="63"/>
      <c r="V479" s="63"/>
      <c r="W479" s="63"/>
      <c r="X479" s="63"/>
      <c r="Y479" s="63"/>
      <c r="Z479" s="63"/>
      <c r="AA479" s="63"/>
    </row>
    <row r="480" spans="1:27" ht="13">
      <c r="A480" s="63"/>
      <c r="B480" s="63"/>
      <c r="C480" s="63"/>
      <c r="D480" s="63"/>
      <c r="E480" s="64"/>
      <c r="F480" s="63"/>
      <c r="G480" s="63"/>
      <c r="H480" s="63"/>
      <c r="I480" s="63"/>
      <c r="J480" s="63"/>
      <c r="K480" s="63"/>
      <c r="L480" s="63"/>
      <c r="M480" s="63"/>
      <c r="N480" s="63"/>
      <c r="O480" s="63"/>
      <c r="P480" s="63"/>
      <c r="Q480" s="63"/>
      <c r="R480" s="63"/>
      <c r="S480" s="63"/>
      <c r="T480" s="63"/>
      <c r="U480" s="63"/>
      <c r="V480" s="63"/>
      <c r="W480" s="63"/>
      <c r="X480" s="63"/>
      <c r="Y480" s="63"/>
      <c r="Z480" s="63"/>
      <c r="AA480" s="63"/>
    </row>
    <row r="481" spans="1:27" ht="13">
      <c r="A481" s="63"/>
      <c r="B481" s="63"/>
      <c r="C481" s="63"/>
      <c r="D481" s="63"/>
      <c r="E481" s="64"/>
      <c r="F481" s="63"/>
      <c r="G481" s="63"/>
      <c r="H481" s="63"/>
      <c r="I481" s="63"/>
      <c r="J481" s="63"/>
      <c r="K481" s="63"/>
      <c r="L481" s="63"/>
      <c r="M481" s="63"/>
      <c r="N481" s="63"/>
      <c r="O481" s="63"/>
      <c r="P481" s="63"/>
      <c r="Q481" s="63"/>
      <c r="R481" s="63"/>
      <c r="S481" s="63"/>
      <c r="T481" s="63"/>
      <c r="U481" s="63"/>
      <c r="V481" s="63"/>
      <c r="W481" s="63"/>
      <c r="X481" s="63"/>
      <c r="Y481" s="63"/>
      <c r="Z481" s="63"/>
      <c r="AA481" s="63"/>
    </row>
    <row r="482" spans="1:27" ht="13">
      <c r="A482" s="63"/>
      <c r="B482" s="63"/>
      <c r="C482" s="63"/>
      <c r="D482" s="63"/>
      <c r="E482" s="64"/>
      <c r="F482" s="63"/>
      <c r="G482" s="63"/>
      <c r="H482" s="63"/>
      <c r="I482" s="63"/>
      <c r="J482" s="63"/>
      <c r="K482" s="63"/>
      <c r="L482" s="63"/>
      <c r="M482" s="63"/>
      <c r="N482" s="63"/>
      <c r="O482" s="63"/>
      <c r="P482" s="63"/>
      <c r="Q482" s="63"/>
      <c r="R482" s="63"/>
      <c r="S482" s="63"/>
      <c r="T482" s="63"/>
      <c r="U482" s="63"/>
      <c r="V482" s="63"/>
      <c r="W482" s="63"/>
      <c r="X482" s="63"/>
      <c r="Y482" s="63"/>
      <c r="Z482" s="63"/>
      <c r="AA482" s="63"/>
    </row>
    <row r="483" spans="1:27" ht="13">
      <c r="A483" s="63"/>
      <c r="B483" s="63"/>
      <c r="C483" s="63"/>
      <c r="D483" s="63"/>
      <c r="E483" s="64"/>
      <c r="F483" s="63"/>
      <c r="G483" s="63"/>
      <c r="H483" s="63"/>
      <c r="I483" s="63"/>
      <c r="J483" s="63"/>
      <c r="K483" s="63"/>
      <c r="L483" s="63"/>
      <c r="M483" s="63"/>
      <c r="N483" s="63"/>
      <c r="O483" s="63"/>
      <c r="P483" s="63"/>
      <c r="Q483" s="63"/>
      <c r="R483" s="63"/>
      <c r="S483" s="63"/>
      <c r="T483" s="63"/>
      <c r="U483" s="63"/>
      <c r="V483" s="63"/>
      <c r="W483" s="63"/>
      <c r="X483" s="63"/>
      <c r="Y483" s="63"/>
      <c r="Z483" s="63"/>
      <c r="AA483" s="63"/>
    </row>
    <row r="484" spans="1:27" ht="13">
      <c r="A484" s="63"/>
      <c r="B484" s="63"/>
      <c r="C484" s="63"/>
      <c r="D484" s="63"/>
      <c r="E484" s="64"/>
      <c r="F484" s="63"/>
      <c r="G484" s="63"/>
      <c r="H484" s="63"/>
      <c r="I484" s="63"/>
      <c r="J484" s="63"/>
      <c r="K484" s="63"/>
      <c r="L484" s="63"/>
      <c r="M484" s="63"/>
      <c r="N484" s="63"/>
      <c r="O484" s="63"/>
      <c r="P484" s="63"/>
      <c r="Q484" s="63"/>
      <c r="R484" s="63"/>
      <c r="S484" s="63"/>
      <c r="T484" s="63"/>
      <c r="U484" s="63"/>
      <c r="V484" s="63"/>
      <c r="W484" s="63"/>
      <c r="X484" s="63"/>
      <c r="Y484" s="63"/>
      <c r="Z484" s="63"/>
      <c r="AA484" s="63"/>
    </row>
    <row r="485" spans="1:27" ht="13">
      <c r="A485" s="63"/>
      <c r="B485" s="63"/>
      <c r="C485" s="63"/>
      <c r="D485" s="63"/>
      <c r="E485" s="64"/>
      <c r="F485" s="63"/>
      <c r="G485" s="63"/>
      <c r="H485" s="63"/>
      <c r="I485" s="63"/>
      <c r="J485" s="63"/>
      <c r="K485" s="63"/>
      <c r="L485" s="63"/>
      <c r="M485" s="63"/>
      <c r="N485" s="63"/>
      <c r="O485" s="63"/>
      <c r="P485" s="63"/>
      <c r="Q485" s="63"/>
      <c r="R485" s="63"/>
      <c r="S485" s="63"/>
      <c r="T485" s="63"/>
      <c r="U485" s="63"/>
      <c r="V485" s="63"/>
      <c r="W485" s="63"/>
      <c r="X485" s="63"/>
      <c r="Y485" s="63"/>
      <c r="Z485" s="63"/>
      <c r="AA485" s="63"/>
    </row>
    <row r="486" spans="1:27" ht="13">
      <c r="A486" s="63"/>
      <c r="B486" s="63"/>
      <c r="C486" s="63"/>
      <c r="D486" s="63"/>
      <c r="E486" s="64"/>
      <c r="F486" s="63"/>
      <c r="G486" s="63"/>
      <c r="H486" s="63"/>
      <c r="I486" s="63"/>
      <c r="J486" s="63"/>
      <c r="K486" s="63"/>
      <c r="L486" s="63"/>
      <c r="M486" s="63"/>
      <c r="N486" s="63"/>
      <c r="O486" s="63"/>
      <c r="P486" s="63"/>
      <c r="Q486" s="63"/>
      <c r="R486" s="63"/>
      <c r="S486" s="63"/>
      <c r="T486" s="63"/>
      <c r="U486" s="63"/>
      <c r="V486" s="63"/>
      <c r="W486" s="63"/>
      <c r="X486" s="63"/>
      <c r="Y486" s="63"/>
      <c r="Z486" s="63"/>
      <c r="AA486" s="63"/>
    </row>
    <row r="487" spans="1:27" ht="13">
      <c r="A487" s="63"/>
      <c r="B487" s="63"/>
      <c r="C487" s="63"/>
      <c r="D487" s="63"/>
      <c r="E487" s="64"/>
      <c r="F487" s="63"/>
      <c r="G487" s="63"/>
      <c r="H487" s="63"/>
      <c r="I487" s="63"/>
      <c r="J487" s="63"/>
      <c r="K487" s="63"/>
      <c r="L487" s="63"/>
      <c r="M487" s="63"/>
      <c r="N487" s="63"/>
      <c r="O487" s="63"/>
      <c r="P487" s="63"/>
      <c r="Q487" s="63"/>
      <c r="R487" s="63"/>
      <c r="S487" s="63"/>
      <c r="T487" s="63"/>
      <c r="U487" s="63"/>
      <c r="V487" s="63"/>
      <c r="W487" s="63"/>
      <c r="X487" s="63"/>
      <c r="Y487" s="63"/>
      <c r="Z487" s="63"/>
      <c r="AA487" s="63"/>
    </row>
    <row r="488" spans="1:27" ht="13">
      <c r="A488" s="63"/>
      <c r="B488" s="63"/>
      <c r="C488" s="63"/>
      <c r="D488" s="63"/>
      <c r="E488" s="64"/>
      <c r="F488" s="63"/>
      <c r="G488" s="63"/>
      <c r="H488" s="63"/>
      <c r="I488" s="63"/>
      <c r="J488" s="63"/>
      <c r="K488" s="63"/>
      <c r="L488" s="63"/>
      <c r="M488" s="63"/>
      <c r="N488" s="63"/>
      <c r="O488" s="63"/>
      <c r="P488" s="63"/>
      <c r="Q488" s="63"/>
      <c r="R488" s="63"/>
      <c r="S488" s="63"/>
      <c r="T488" s="63"/>
      <c r="U488" s="63"/>
      <c r="V488" s="63"/>
      <c r="W488" s="63"/>
      <c r="X488" s="63"/>
      <c r="Y488" s="63"/>
      <c r="Z488" s="63"/>
      <c r="AA488" s="63"/>
    </row>
    <row r="489" spans="1:27" ht="13">
      <c r="A489" s="63"/>
      <c r="B489" s="63"/>
      <c r="C489" s="63"/>
      <c r="D489" s="63"/>
      <c r="E489" s="64"/>
      <c r="F489" s="63"/>
      <c r="G489" s="63"/>
      <c r="H489" s="63"/>
      <c r="I489" s="63"/>
      <c r="J489" s="63"/>
      <c r="K489" s="63"/>
      <c r="L489" s="63"/>
      <c r="M489" s="63"/>
      <c r="N489" s="63"/>
      <c r="O489" s="63"/>
      <c r="P489" s="63"/>
      <c r="Q489" s="63"/>
      <c r="R489" s="63"/>
      <c r="S489" s="63"/>
      <c r="T489" s="63"/>
      <c r="U489" s="63"/>
      <c r="V489" s="63"/>
      <c r="W489" s="63"/>
      <c r="X489" s="63"/>
      <c r="Y489" s="63"/>
      <c r="Z489" s="63"/>
      <c r="AA489" s="63"/>
    </row>
    <row r="490" spans="1:27" ht="13">
      <c r="A490" s="63"/>
      <c r="B490" s="63"/>
      <c r="C490" s="63"/>
      <c r="D490" s="63"/>
      <c r="E490" s="64"/>
      <c r="F490" s="63"/>
      <c r="G490" s="63"/>
      <c r="H490" s="63"/>
      <c r="I490" s="63"/>
      <c r="J490" s="63"/>
      <c r="K490" s="63"/>
      <c r="L490" s="63"/>
      <c r="M490" s="63"/>
      <c r="N490" s="63"/>
      <c r="O490" s="63"/>
      <c r="P490" s="63"/>
      <c r="Q490" s="63"/>
      <c r="R490" s="63"/>
      <c r="S490" s="63"/>
      <c r="T490" s="63"/>
      <c r="U490" s="63"/>
      <c r="V490" s="63"/>
      <c r="W490" s="63"/>
      <c r="X490" s="63"/>
      <c r="Y490" s="63"/>
      <c r="Z490" s="63"/>
      <c r="AA490" s="63"/>
    </row>
    <row r="491" spans="1:27" ht="13">
      <c r="A491" s="63"/>
      <c r="B491" s="63"/>
      <c r="C491" s="63"/>
      <c r="D491" s="63"/>
      <c r="E491" s="64"/>
      <c r="F491" s="63"/>
      <c r="G491" s="63"/>
      <c r="H491" s="63"/>
      <c r="I491" s="63"/>
      <c r="J491" s="63"/>
      <c r="K491" s="63"/>
      <c r="L491" s="63"/>
      <c r="M491" s="63"/>
      <c r="N491" s="63"/>
      <c r="O491" s="63"/>
      <c r="P491" s="63"/>
      <c r="Q491" s="63"/>
      <c r="R491" s="63"/>
      <c r="S491" s="63"/>
      <c r="T491" s="63"/>
      <c r="U491" s="63"/>
      <c r="V491" s="63"/>
      <c r="W491" s="63"/>
      <c r="X491" s="63"/>
      <c r="Y491" s="63"/>
      <c r="Z491" s="63"/>
      <c r="AA491" s="63"/>
    </row>
    <row r="492" spans="1:27" ht="13">
      <c r="A492" s="63"/>
      <c r="B492" s="63"/>
      <c r="C492" s="63"/>
      <c r="D492" s="63"/>
      <c r="E492" s="64"/>
      <c r="F492" s="63"/>
      <c r="G492" s="63"/>
      <c r="H492" s="63"/>
      <c r="I492" s="63"/>
      <c r="J492" s="63"/>
      <c r="K492" s="63"/>
      <c r="L492" s="63"/>
      <c r="M492" s="63"/>
      <c r="N492" s="63"/>
      <c r="O492" s="63"/>
      <c r="P492" s="63"/>
      <c r="Q492" s="63"/>
      <c r="R492" s="63"/>
      <c r="S492" s="63"/>
      <c r="T492" s="63"/>
      <c r="U492" s="63"/>
      <c r="V492" s="63"/>
      <c r="W492" s="63"/>
      <c r="X492" s="63"/>
      <c r="Y492" s="63"/>
      <c r="Z492" s="63"/>
      <c r="AA492" s="63"/>
    </row>
    <row r="493" spans="1:27" ht="13">
      <c r="A493" s="63"/>
      <c r="B493" s="63"/>
      <c r="C493" s="63"/>
      <c r="D493" s="63"/>
      <c r="E493" s="64"/>
      <c r="F493" s="63"/>
      <c r="G493" s="63"/>
      <c r="H493" s="63"/>
      <c r="I493" s="63"/>
      <c r="J493" s="63"/>
      <c r="K493" s="63"/>
      <c r="L493" s="63"/>
      <c r="M493" s="63"/>
      <c r="N493" s="63"/>
      <c r="O493" s="63"/>
      <c r="P493" s="63"/>
      <c r="Q493" s="63"/>
      <c r="R493" s="63"/>
      <c r="S493" s="63"/>
      <c r="T493" s="63"/>
      <c r="U493" s="63"/>
      <c r="V493" s="63"/>
      <c r="W493" s="63"/>
      <c r="X493" s="63"/>
      <c r="Y493" s="63"/>
      <c r="Z493" s="63"/>
      <c r="AA493" s="63"/>
    </row>
    <row r="494" spans="1:27" ht="13">
      <c r="A494" s="63"/>
      <c r="B494" s="63"/>
      <c r="C494" s="63"/>
      <c r="D494" s="63"/>
      <c r="E494" s="64"/>
      <c r="F494" s="63"/>
      <c r="G494" s="63"/>
      <c r="H494" s="63"/>
      <c r="I494" s="63"/>
      <c r="J494" s="63"/>
      <c r="K494" s="63"/>
      <c r="L494" s="63"/>
      <c r="M494" s="63"/>
      <c r="N494" s="63"/>
      <c r="O494" s="63"/>
      <c r="P494" s="63"/>
      <c r="Q494" s="63"/>
      <c r="R494" s="63"/>
      <c r="S494" s="63"/>
      <c r="T494" s="63"/>
      <c r="U494" s="63"/>
      <c r="V494" s="63"/>
      <c r="W494" s="63"/>
      <c r="X494" s="63"/>
      <c r="Y494" s="63"/>
      <c r="Z494" s="63"/>
      <c r="AA494" s="63"/>
    </row>
    <row r="495" spans="1:27" ht="13">
      <c r="A495" s="63"/>
      <c r="B495" s="63"/>
      <c r="C495" s="63"/>
      <c r="D495" s="63"/>
      <c r="E495" s="64"/>
      <c r="F495" s="63"/>
      <c r="G495" s="63"/>
      <c r="H495" s="63"/>
      <c r="I495" s="63"/>
      <c r="J495" s="63"/>
      <c r="K495" s="63"/>
      <c r="L495" s="63"/>
      <c r="M495" s="63"/>
      <c r="N495" s="63"/>
      <c r="O495" s="63"/>
      <c r="P495" s="63"/>
      <c r="Q495" s="63"/>
      <c r="R495" s="63"/>
      <c r="S495" s="63"/>
      <c r="T495" s="63"/>
      <c r="U495" s="63"/>
      <c r="V495" s="63"/>
      <c r="W495" s="63"/>
      <c r="X495" s="63"/>
      <c r="Y495" s="63"/>
      <c r="Z495" s="63"/>
      <c r="AA495" s="63"/>
    </row>
    <row r="496" spans="1:27" ht="13">
      <c r="A496" s="63"/>
      <c r="B496" s="63"/>
      <c r="C496" s="63"/>
      <c r="D496" s="63"/>
      <c r="E496" s="64"/>
      <c r="F496" s="63"/>
      <c r="G496" s="63"/>
      <c r="H496" s="63"/>
      <c r="I496" s="63"/>
      <c r="J496" s="63"/>
      <c r="K496" s="63"/>
      <c r="L496" s="63"/>
      <c r="M496" s="63"/>
      <c r="N496" s="63"/>
      <c r="O496" s="63"/>
      <c r="P496" s="63"/>
      <c r="Q496" s="63"/>
      <c r="R496" s="63"/>
      <c r="S496" s="63"/>
      <c r="T496" s="63"/>
      <c r="U496" s="63"/>
      <c r="V496" s="63"/>
      <c r="W496" s="63"/>
      <c r="X496" s="63"/>
      <c r="Y496" s="63"/>
      <c r="Z496" s="63"/>
      <c r="AA496" s="63"/>
    </row>
    <row r="497" spans="1:27" ht="13">
      <c r="A497" s="63"/>
      <c r="B497" s="63"/>
      <c r="C497" s="63"/>
      <c r="D497" s="63"/>
      <c r="E497" s="64"/>
      <c r="F497" s="63"/>
      <c r="G497" s="63"/>
      <c r="H497" s="63"/>
      <c r="I497" s="63"/>
      <c r="J497" s="63"/>
      <c r="K497" s="63"/>
      <c r="L497" s="63"/>
      <c r="M497" s="63"/>
      <c r="N497" s="63"/>
      <c r="O497" s="63"/>
      <c r="P497" s="63"/>
      <c r="Q497" s="63"/>
      <c r="R497" s="63"/>
      <c r="S497" s="63"/>
      <c r="T497" s="63"/>
      <c r="U497" s="63"/>
      <c r="V497" s="63"/>
      <c r="W497" s="63"/>
      <c r="X497" s="63"/>
      <c r="Y497" s="63"/>
      <c r="Z497" s="63"/>
      <c r="AA497" s="63"/>
    </row>
    <row r="498" spans="1:27" ht="13">
      <c r="A498" s="63"/>
      <c r="B498" s="63"/>
      <c r="C498" s="63"/>
      <c r="D498" s="63"/>
      <c r="E498" s="64"/>
      <c r="F498" s="63"/>
      <c r="G498" s="63"/>
      <c r="H498" s="63"/>
      <c r="I498" s="63"/>
      <c r="J498" s="63"/>
      <c r="K498" s="63"/>
      <c r="L498" s="63"/>
      <c r="M498" s="63"/>
      <c r="N498" s="63"/>
      <c r="O498" s="63"/>
      <c r="P498" s="63"/>
      <c r="Q498" s="63"/>
      <c r="R498" s="63"/>
      <c r="S498" s="63"/>
      <c r="T498" s="63"/>
      <c r="U498" s="63"/>
      <c r="V498" s="63"/>
      <c r="W498" s="63"/>
      <c r="X498" s="63"/>
      <c r="Y498" s="63"/>
      <c r="Z498" s="63"/>
      <c r="AA498" s="63"/>
    </row>
    <row r="499" spans="1:27" ht="13">
      <c r="A499" s="63"/>
      <c r="B499" s="63"/>
      <c r="C499" s="63"/>
      <c r="D499" s="63"/>
      <c r="E499" s="64"/>
      <c r="F499" s="63"/>
      <c r="G499" s="63"/>
      <c r="H499" s="63"/>
      <c r="I499" s="63"/>
      <c r="J499" s="63"/>
      <c r="K499" s="63"/>
      <c r="L499" s="63"/>
      <c r="M499" s="63"/>
      <c r="N499" s="63"/>
      <c r="O499" s="63"/>
      <c r="P499" s="63"/>
      <c r="Q499" s="63"/>
      <c r="R499" s="63"/>
      <c r="S499" s="63"/>
      <c r="T499" s="63"/>
      <c r="U499" s="63"/>
      <c r="V499" s="63"/>
      <c r="W499" s="63"/>
      <c r="X499" s="63"/>
      <c r="Y499" s="63"/>
      <c r="Z499" s="63"/>
      <c r="AA499" s="63"/>
    </row>
    <row r="500" spans="1:27" ht="13">
      <c r="A500" s="63"/>
      <c r="B500" s="63"/>
      <c r="C500" s="63"/>
      <c r="D500" s="63"/>
      <c r="E500" s="64"/>
      <c r="F500" s="63"/>
      <c r="G500" s="63"/>
      <c r="H500" s="63"/>
      <c r="I500" s="63"/>
      <c r="J500" s="63"/>
      <c r="K500" s="63"/>
      <c r="L500" s="63"/>
      <c r="M500" s="63"/>
      <c r="N500" s="63"/>
      <c r="O500" s="63"/>
      <c r="P500" s="63"/>
      <c r="Q500" s="63"/>
      <c r="R500" s="63"/>
      <c r="S500" s="63"/>
      <c r="T500" s="63"/>
      <c r="U500" s="63"/>
      <c r="V500" s="63"/>
      <c r="W500" s="63"/>
      <c r="X500" s="63"/>
      <c r="Y500" s="63"/>
      <c r="Z500" s="63"/>
      <c r="AA500" s="63"/>
    </row>
    <row r="501" spans="1:27" ht="13">
      <c r="A501" s="63"/>
      <c r="B501" s="63"/>
      <c r="C501" s="63"/>
      <c r="D501" s="63"/>
      <c r="E501" s="64"/>
      <c r="F501" s="63"/>
      <c r="G501" s="63"/>
      <c r="H501" s="63"/>
      <c r="I501" s="63"/>
      <c r="J501" s="63"/>
      <c r="K501" s="63"/>
      <c r="L501" s="63"/>
      <c r="M501" s="63"/>
      <c r="N501" s="63"/>
      <c r="O501" s="63"/>
      <c r="P501" s="63"/>
      <c r="Q501" s="63"/>
      <c r="R501" s="63"/>
      <c r="S501" s="63"/>
      <c r="T501" s="63"/>
      <c r="U501" s="63"/>
      <c r="V501" s="63"/>
      <c r="W501" s="63"/>
      <c r="X501" s="63"/>
      <c r="Y501" s="63"/>
      <c r="Z501" s="63"/>
      <c r="AA501" s="63"/>
    </row>
    <row r="502" spans="1:27" ht="13">
      <c r="A502" s="63"/>
      <c r="B502" s="63"/>
      <c r="C502" s="63"/>
      <c r="D502" s="63"/>
      <c r="E502" s="64"/>
      <c r="F502" s="63"/>
      <c r="G502" s="63"/>
      <c r="H502" s="63"/>
      <c r="I502" s="63"/>
      <c r="J502" s="63"/>
      <c r="K502" s="63"/>
      <c r="L502" s="63"/>
      <c r="M502" s="63"/>
      <c r="N502" s="63"/>
      <c r="O502" s="63"/>
      <c r="P502" s="63"/>
      <c r="Q502" s="63"/>
      <c r="R502" s="63"/>
      <c r="S502" s="63"/>
      <c r="T502" s="63"/>
      <c r="U502" s="63"/>
      <c r="V502" s="63"/>
      <c r="W502" s="63"/>
      <c r="X502" s="63"/>
      <c r="Y502" s="63"/>
      <c r="Z502" s="63"/>
      <c r="AA502" s="63"/>
    </row>
    <row r="503" spans="1:27" ht="13">
      <c r="A503" s="63"/>
      <c r="B503" s="63"/>
      <c r="C503" s="63"/>
      <c r="D503" s="63"/>
      <c r="E503" s="64"/>
      <c r="F503" s="63"/>
      <c r="G503" s="63"/>
      <c r="H503" s="63"/>
      <c r="I503" s="63"/>
      <c r="J503" s="63"/>
      <c r="K503" s="63"/>
      <c r="L503" s="63"/>
      <c r="M503" s="63"/>
      <c r="N503" s="63"/>
      <c r="O503" s="63"/>
      <c r="P503" s="63"/>
      <c r="Q503" s="63"/>
      <c r="R503" s="63"/>
      <c r="S503" s="63"/>
      <c r="T503" s="63"/>
      <c r="U503" s="63"/>
      <c r="V503" s="63"/>
      <c r="W503" s="63"/>
      <c r="X503" s="63"/>
      <c r="Y503" s="63"/>
      <c r="Z503" s="63"/>
      <c r="AA503" s="63"/>
    </row>
    <row r="504" spans="1:27" ht="13">
      <c r="A504" s="63"/>
      <c r="B504" s="63"/>
      <c r="C504" s="63"/>
      <c r="D504" s="63"/>
      <c r="E504" s="64"/>
      <c r="F504" s="63"/>
      <c r="G504" s="63"/>
      <c r="H504" s="63"/>
      <c r="I504" s="63"/>
      <c r="J504" s="63"/>
      <c r="K504" s="63"/>
      <c r="L504" s="63"/>
      <c r="M504" s="63"/>
      <c r="N504" s="63"/>
      <c r="O504" s="63"/>
      <c r="P504" s="63"/>
      <c r="Q504" s="63"/>
      <c r="R504" s="63"/>
      <c r="S504" s="63"/>
      <c r="T504" s="63"/>
      <c r="U504" s="63"/>
      <c r="V504" s="63"/>
      <c r="W504" s="63"/>
      <c r="X504" s="63"/>
      <c r="Y504" s="63"/>
      <c r="Z504" s="63"/>
      <c r="AA504" s="63"/>
    </row>
    <row r="505" spans="1:27" ht="13">
      <c r="A505" s="63"/>
      <c r="B505" s="63"/>
      <c r="C505" s="63"/>
      <c r="D505" s="63"/>
      <c r="E505" s="64"/>
      <c r="F505" s="63"/>
      <c r="G505" s="63"/>
      <c r="H505" s="63"/>
      <c r="I505" s="63"/>
      <c r="J505" s="63"/>
      <c r="K505" s="63"/>
      <c r="L505" s="63"/>
      <c r="M505" s="63"/>
      <c r="N505" s="63"/>
      <c r="O505" s="63"/>
      <c r="P505" s="63"/>
      <c r="Q505" s="63"/>
      <c r="R505" s="63"/>
      <c r="S505" s="63"/>
      <c r="T505" s="63"/>
      <c r="U505" s="63"/>
      <c r="V505" s="63"/>
      <c r="W505" s="63"/>
      <c r="X505" s="63"/>
      <c r="Y505" s="63"/>
      <c r="Z505" s="63"/>
      <c r="AA505" s="63"/>
    </row>
    <row r="506" spans="1:27" ht="13">
      <c r="A506" s="63"/>
      <c r="B506" s="63"/>
      <c r="C506" s="63"/>
      <c r="D506" s="63"/>
      <c r="E506" s="64"/>
      <c r="F506" s="63"/>
      <c r="G506" s="63"/>
      <c r="H506" s="63"/>
      <c r="I506" s="63"/>
      <c r="J506" s="63"/>
      <c r="K506" s="63"/>
      <c r="L506" s="63"/>
      <c r="M506" s="63"/>
      <c r="N506" s="63"/>
      <c r="O506" s="63"/>
      <c r="P506" s="63"/>
      <c r="Q506" s="63"/>
      <c r="R506" s="63"/>
      <c r="S506" s="63"/>
      <c r="T506" s="63"/>
      <c r="U506" s="63"/>
      <c r="V506" s="63"/>
      <c r="W506" s="63"/>
      <c r="X506" s="63"/>
      <c r="Y506" s="63"/>
      <c r="Z506" s="63"/>
      <c r="AA506" s="63"/>
    </row>
    <row r="507" spans="1:27" ht="13">
      <c r="A507" s="63"/>
      <c r="B507" s="63"/>
      <c r="C507" s="63"/>
      <c r="D507" s="63"/>
      <c r="E507" s="64"/>
      <c r="F507" s="63"/>
      <c r="G507" s="63"/>
      <c r="H507" s="63"/>
      <c r="I507" s="63"/>
      <c r="J507" s="63"/>
      <c r="K507" s="63"/>
      <c r="L507" s="63"/>
      <c r="M507" s="63"/>
      <c r="N507" s="63"/>
      <c r="O507" s="63"/>
      <c r="P507" s="63"/>
      <c r="Q507" s="63"/>
      <c r="R507" s="63"/>
      <c r="S507" s="63"/>
      <c r="T507" s="63"/>
      <c r="U507" s="63"/>
      <c r="V507" s="63"/>
      <c r="W507" s="63"/>
      <c r="X507" s="63"/>
      <c r="Y507" s="63"/>
      <c r="Z507" s="63"/>
      <c r="AA507" s="63"/>
    </row>
    <row r="508" spans="1:27" ht="13">
      <c r="A508" s="63"/>
      <c r="B508" s="63"/>
      <c r="C508" s="63"/>
      <c r="D508" s="63"/>
      <c r="E508" s="64"/>
      <c r="F508" s="63"/>
      <c r="G508" s="63"/>
      <c r="H508" s="63"/>
      <c r="I508" s="63"/>
      <c r="J508" s="63"/>
      <c r="K508" s="63"/>
      <c r="L508" s="63"/>
      <c r="M508" s="63"/>
      <c r="N508" s="63"/>
      <c r="O508" s="63"/>
      <c r="P508" s="63"/>
      <c r="Q508" s="63"/>
      <c r="R508" s="63"/>
      <c r="S508" s="63"/>
      <c r="T508" s="63"/>
      <c r="U508" s="63"/>
      <c r="V508" s="63"/>
      <c r="W508" s="63"/>
      <c r="X508" s="63"/>
      <c r="Y508" s="63"/>
      <c r="Z508" s="63"/>
      <c r="AA508" s="63"/>
    </row>
    <row r="509" spans="1:27" ht="13">
      <c r="A509" s="63"/>
      <c r="B509" s="63"/>
      <c r="C509" s="63"/>
      <c r="D509" s="63"/>
      <c r="E509" s="64"/>
      <c r="F509" s="63"/>
      <c r="G509" s="63"/>
      <c r="H509" s="63"/>
      <c r="I509" s="63"/>
      <c r="J509" s="63"/>
      <c r="K509" s="63"/>
      <c r="L509" s="63"/>
      <c r="M509" s="63"/>
      <c r="N509" s="63"/>
      <c r="O509" s="63"/>
      <c r="P509" s="63"/>
      <c r="Q509" s="63"/>
      <c r="R509" s="63"/>
      <c r="S509" s="63"/>
      <c r="T509" s="63"/>
      <c r="U509" s="63"/>
      <c r="V509" s="63"/>
      <c r="W509" s="63"/>
      <c r="X509" s="63"/>
      <c r="Y509" s="63"/>
      <c r="Z509" s="63"/>
      <c r="AA509" s="63"/>
    </row>
    <row r="510" spans="1:27" ht="13">
      <c r="A510" s="63"/>
      <c r="B510" s="63"/>
      <c r="C510" s="63"/>
      <c r="D510" s="63"/>
      <c r="E510" s="64"/>
      <c r="F510" s="63"/>
      <c r="G510" s="63"/>
      <c r="H510" s="63"/>
      <c r="I510" s="63"/>
      <c r="J510" s="63"/>
      <c r="K510" s="63"/>
      <c r="L510" s="63"/>
      <c r="M510" s="63"/>
      <c r="N510" s="63"/>
      <c r="O510" s="63"/>
      <c r="P510" s="63"/>
      <c r="Q510" s="63"/>
      <c r="R510" s="63"/>
      <c r="S510" s="63"/>
      <c r="T510" s="63"/>
      <c r="U510" s="63"/>
      <c r="V510" s="63"/>
      <c r="W510" s="63"/>
      <c r="X510" s="63"/>
      <c r="Y510" s="63"/>
      <c r="Z510" s="63"/>
      <c r="AA510" s="63"/>
    </row>
    <row r="511" spans="1:27" ht="13">
      <c r="A511" s="63"/>
      <c r="B511" s="63"/>
      <c r="C511" s="63"/>
      <c r="D511" s="63"/>
      <c r="E511" s="64"/>
      <c r="F511" s="63"/>
      <c r="G511" s="63"/>
      <c r="H511" s="63"/>
      <c r="I511" s="63"/>
      <c r="J511" s="63"/>
      <c r="K511" s="63"/>
      <c r="L511" s="63"/>
      <c r="M511" s="63"/>
      <c r="N511" s="63"/>
      <c r="O511" s="63"/>
      <c r="P511" s="63"/>
      <c r="Q511" s="63"/>
      <c r="R511" s="63"/>
      <c r="S511" s="63"/>
      <c r="T511" s="63"/>
      <c r="U511" s="63"/>
      <c r="V511" s="63"/>
      <c r="W511" s="63"/>
      <c r="X511" s="63"/>
      <c r="Y511" s="63"/>
      <c r="Z511" s="63"/>
      <c r="AA511" s="63"/>
    </row>
    <row r="512" spans="1:27" ht="13">
      <c r="A512" s="63"/>
      <c r="B512" s="63"/>
      <c r="C512" s="63"/>
      <c r="D512" s="63"/>
      <c r="E512" s="64"/>
      <c r="F512" s="63"/>
      <c r="G512" s="63"/>
      <c r="H512" s="63"/>
      <c r="I512" s="63"/>
      <c r="J512" s="63"/>
      <c r="K512" s="63"/>
      <c r="L512" s="63"/>
      <c r="M512" s="63"/>
      <c r="N512" s="63"/>
      <c r="O512" s="63"/>
      <c r="P512" s="63"/>
      <c r="Q512" s="63"/>
      <c r="R512" s="63"/>
      <c r="S512" s="63"/>
      <c r="T512" s="63"/>
      <c r="U512" s="63"/>
      <c r="V512" s="63"/>
      <c r="W512" s="63"/>
      <c r="X512" s="63"/>
      <c r="Y512" s="63"/>
      <c r="Z512" s="63"/>
      <c r="AA512" s="63"/>
    </row>
    <row r="513" spans="1:27" ht="13">
      <c r="A513" s="63"/>
      <c r="B513" s="63"/>
      <c r="C513" s="63"/>
      <c r="D513" s="63"/>
      <c r="E513" s="64"/>
      <c r="F513" s="63"/>
      <c r="G513" s="63"/>
      <c r="H513" s="63"/>
      <c r="I513" s="63"/>
      <c r="J513" s="63"/>
      <c r="K513" s="63"/>
      <c r="L513" s="63"/>
      <c r="M513" s="63"/>
      <c r="N513" s="63"/>
      <c r="O513" s="63"/>
      <c r="P513" s="63"/>
      <c r="Q513" s="63"/>
      <c r="R513" s="63"/>
      <c r="S513" s="63"/>
      <c r="T513" s="63"/>
      <c r="U513" s="63"/>
      <c r="V513" s="63"/>
      <c r="W513" s="63"/>
      <c r="X513" s="63"/>
      <c r="Y513" s="63"/>
      <c r="Z513" s="63"/>
      <c r="AA513" s="63"/>
    </row>
    <row r="514" spans="1:27" ht="13">
      <c r="A514" s="63"/>
      <c r="B514" s="63"/>
      <c r="C514" s="63"/>
      <c r="D514" s="63"/>
      <c r="E514" s="64"/>
      <c r="F514" s="63"/>
      <c r="G514" s="63"/>
      <c r="H514" s="63"/>
      <c r="I514" s="63"/>
      <c r="J514" s="63"/>
      <c r="K514" s="63"/>
      <c r="L514" s="63"/>
      <c r="M514" s="63"/>
      <c r="N514" s="63"/>
      <c r="O514" s="63"/>
      <c r="P514" s="63"/>
      <c r="Q514" s="63"/>
      <c r="R514" s="63"/>
      <c r="S514" s="63"/>
      <c r="T514" s="63"/>
      <c r="U514" s="63"/>
      <c r="V514" s="63"/>
      <c r="W514" s="63"/>
      <c r="X514" s="63"/>
      <c r="Y514" s="63"/>
      <c r="Z514" s="63"/>
      <c r="AA514" s="63"/>
    </row>
    <row r="515" spans="1:27" ht="13">
      <c r="A515" s="63"/>
      <c r="B515" s="63"/>
      <c r="C515" s="63"/>
      <c r="D515" s="63"/>
      <c r="E515" s="64"/>
      <c r="F515" s="63"/>
      <c r="G515" s="63"/>
      <c r="H515" s="63"/>
      <c r="I515" s="63"/>
      <c r="J515" s="63"/>
      <c r="K515" s="63"/>
      <c r="L515" s="63"/>
      <c r="M515" s="63"/>
      <c r="N515" s="63"/>
      <c r="O515" s="63"/>
      <c r="P515" s="63"/>
      <c r="Q515" s="63"/>
      <c r="R515" s="63"/>
      <c r="S515" s="63"/>
      <c r="T515" s="63"/>
      <c r="U515" s="63"/>
      <c r="V515" s="63"/>
      <c r="W515" s="63"/>
      <c r="X515" s="63"/>
      <c r="Y515" s="63"/>
      <c r="Z515" s="63"/>
      <c r="AA515" s="63"/>
    </row>
    <row r="516" spans="1:27" ht="13">
      <c r="A516" s="63"/>
      <c r="B516" s="63"/>
      <c r="C516" s="63"/>
      <c r="D516" s="63"/>
      <c r="E516" s="64"/>
      <c r="F516" s="63"/>
      <c r="G516" s="63"/>
      <c r="H516" s="63"/>
      <c r="I516" s="63"/>
      <c r="J516" s="63"/>
      <c r="K516" s="63"/>
      <c r="L516" s="63"/>
      <c r="M516" s="63"/>
      <c r="N516" s="63"/>
      <c r="O516" s="63"/>
      <c r="P516" s="63"/>
      <c r="Q516" s="63"/>
      <c r="R516" s="63"/>
      <c r="S516" s="63"/>
      <c r="T516" s="63"/>
      <c r="U516" s="63"/>
      <c r="V516" s="63"/>
      <c r="W516" s="63"/>
      <c r="X516" s="63"/>
      <c r="Y516" s="63"/>
      <c r="Z516" s="63"/>
      <c r="AA516" s="63"/>
    </row>
    <row r="517" spans="1:27" ht="13">
      <c r="A517" s="63"/>
      <c r="B517" s="63"/>
      <c r="C517" s="63"/>
      <c r="D517" s="63"/>
      <c r="E517" s="64"/>
      <c r="F517" s="63"/>
      <c r="G517" s="63"/>
      <c r="H517" s="63"/>
      <c r="I517" s="63"/>
      <c r="J517" s="63"/>
      <c r="K517" s="63"/>
      <c r="L517" s="63"/>
      <c r="M517" s="63"/>
      <c r="N517" s="63"/>
      <c r="O517" s="63"/>
      <c r="P517" s="63"/>
      <c r="Q517" s="63"/>
      <c r="R517" s="63"/>
      <c r="S517" s="63"/>
      <c r="T517" s="63"/>
      <c r="U517" s="63"/>
      <c r="V517" s="63"/>
      <c r="W517" s="63"/>
      <c r="X517" s="63"/>
      <c r="Y517" s="63"/>
      <c r="Z517" s="63"/>
      <c r="AA517" s="63"/>
    </row>
    <row r="518" spans="1:27" ht="13">
      <c r="A518" s="63"/>
      <c r="B518" s="63"/>
      <c r="C518" s="63"/>
      <c r="D518" s="63"/>
      <c r="E518" s="64"/>
      <c r="F518" s="63"/>
      <c r="G518" s="63"/>
      <c r="H518" s="63"/>
      <c r="I518" s="63"/>
      <c r="J518" s="63"/>
      <c r="K518" s="63"/>
      <c r="L518" s="63"/>
      <c r="M518" s="63"/>
      <c r="N518" s="63"/>
      <c r="O518" s="63"/>
      <c r="P518" s="63"/>
      <c r="Q518" s="63"/>
      <c r="R518" s="63"/>
      <c r="S518" s="63"/>
      <c r="T518" s="63"/>
      <c r="U518" s="63"/>
      <c r="V518" s="63"/>
      <c r="W518" s="63"/>
      <c r="X518" s="63"/>
      <c r="Y518" s="63"/>
      <c r="Z518" s="63"/>
      <c r="AA518" s="63"/>
    </row>
    <row r="519" spans="1:27" ht="13">
      <c r="A519" s="63"/>
      <c r="B519" s="63"/>
      <c r="C519" s="63"/>
      <c r="D519" s="63"/>
      <c r="E519" s="64"/>
      <c r="F519" s="63"/>
      <c r="G519" s="63"/>
      <c r="H519" s="63"/>
      <c r="I519" s="63"/>
      <c r="J519" s="63"/>
      <c r="K519" s="63"/>
      <c r="L519" s="63"/>
      <c r="M519" s="63"/>
      <c r="N519" s="63"/>
      <c r="O519" s="63"/>
      <c r="P519" s="63"/>
      <c r="Q519" s="63"/>
      <c r="R519" s="63"/>
      <c r="S519" s="63"/>
      <c r="T519" s="63"/>
      <c r="U519" s="63"/>
      <c r="V519" s="63"/>
      <c r="W519" s="63"/>
      <c r="X519" s="63"/>
      <c r="Y519" s="63"/>
      <c r="Z519" s="63"/>
      <c r="AA519" s="63"/>
    </row>
    <row r="520" spans="1:27" ht="13">
      <c r="A520" s="63"/>
      <c r="B520" s="63"/>
      <c r="C520" s="63"/>
      <c r="D520" s="63"/>
      <c r="E520" s="64"/>
      <c r="F520" s="63"/>
      <c r="G520" s="63"/>
      <c r="H520" s="63"/>
      <c r="I520" s="63"/>
      <c r="J520" s="63"/>
      <c r="K520" s="63"/>
      <c r="L520" s="63"/>
      <c r="M520" s="63"/>
      <c r="N520" s="63"/>
      <c r="O520" s="63"/>
      <c r="P520" s="63"/>
      <c r="Q520" s="63"/>
      <c r="R520" s="63"/>
      <c r="S520" s="63"/>
      <c r="T520" s="63"/>
      <c r="U520" s="63"/>
      <c r="V520" s="63"/>
      <c r="W520" s="63"/>
      <c r="X520" s="63"/>
      <c r="Y520" s="63"/>
      <c r="Z520" s="63"/>
      <c r="AA520" s="63"/>
    </row>
    <row r="521" spans="1:27" ht="13">
      <c r="A521" s="63"/>
      <c r="B521" s="63"/>
      <c r="C521" s="63"/>
      <c r="D521" s="63"/>
      <c r="E521" s="64"/>
      <c r="F521" s="63"/>
      <c r="G521" s="63"/>
      <c r="H521" s="63"/>
      <c r="I521" s="63"/>
      <c r="J521" s="63"/>
      <c r="K521" s="63"/>
      <c r="L521" s="63"/>
      <c r="M521" s="63"/>
      <c r="N521" s="63"/>
      <c r="O521" s="63"/>
      <c r="P521" s="63"/>
      <c r="Q521" s="63"/>
      <c r="R521" s="63"/>
      <c r="S521" s="63"/>
      <c r="T521" s="63"/>
      <c r="U521" s="63"/>
      <c r="V521" s="63"/>
      <c r="W521" s="63"/>
      <c r="X521" s="63"/>
      <c r="Y521" s="63"/>
      <c r="Z521" s="63"/>
      <c r="AA521" s="63"/>
    </row>
    <row r="522" spans="1:27" ht="13">
      <c r="A522" s="63"/>
      <c r="B522" s="63"/>
      <c r="C522" s="63"/>
      <c r="D522" s="63"/>
      <c r="E522" s="64"/>
      <c r="F522" s="63"/>
      <c r="G522" s="63"/>
      <c r="H522" s="63"/>
      <c r="I522" s="63"/>
      <c r="J522" s="63"/>
      <c r="K522" s="63"/>
      <c r="L522" s="63"/>
      <c r="M522" s="63"/>
      <c r="N522" s="63"/>
      <c r="O522" s="63"/>
      <c r="P522" s="63"/>
      <c r="Q522" s="63"/>
      <c r="R522" s="63"/>
      <c r="S522" s="63"/>
      <c r="T522" s="63"/>
      <c r="U522" s="63"/>
      <c r="V522" s="63"/>
      <c r="W522" s="63"/>
      <c r="X522" s="63"/>
      <c r="Y522" s="63"/>
      <c r="Z522" s="63"/>
      <c r="AA522" s="63"/>
    </row>
    <row r="523" spans="1:27" ht="13">
      <c r="A523" s="63"/>
      <c r="B523" s="63"/>
      <c r="C523" s="63"/>
      <c r="D523" s="63"/>
      <c r="E523" s="64"/>
      <c r="F523" s="63"/>
      <c r="G523" s="63"/>
      <c r="H523" s="63"/>
      <c r="I523" s="63"/>
      <c r="J523" s="63"/>
      <c r="K523" s="63"/>
      <c r="L523" s="63"/>
      <c r="M523" s="63"/>
      <c r="N523" s="63"/>
      <c r="O523" s="63"/>
      <c r="P523" s="63"/>
      <c r="Q523" s="63"/>
      <c r="R523" s="63"/>
      <c r="S523" s="63"/>
      <c r="T523" s="63"/>
      <c r="U523" s="63"/>
      <c r="V523" s="63"/>
      <c r="W523" s="63"/>
      <c r="X523" s="63"/>
      <c r="Y523" s="63"/>
      <c r="Z523" s="63"/>
      <c r="AA523" s="63"/>
    </row>
    <row r="524" spans="1:27" ht="13">
      <c r="A524" s="63"/>
      <c r="B524" s="63"/>
      <c r="C524" s="63"/>
      <c r="D524" s="63"/>
      <c r="E524" s="64"/>
      <c r="F524" s="63"/>
      <c r="G524" s="63"/>
      <c r="H524" s="63"/>
      <c r="I524" s="63"/>
      <c r="J524" s="63"/>
      <c r="K524" s="63"/>
      <c r="L524" s="63"/>
      <c r="M524" s="63"/>
      <c r="N524" s="63"/>
      <c r="O524" s="63"/>
      <c r="P524" s="63"/>
      <c r="Q524" s="63"/>
      <c r="R524" s="63"/>
      <c r="S524" s="63"/>
      <c r="T524" s="63"/>
      <c r="U524" s="63"/>
      <c r="V524" s="63"/>
      <c r="W524" s="63"/>
      <c r="X524" s="63"/>
      <c r="Y524" s="63"/>
      <c r="Z524" s="63"/>
      <c r="AA524" s="63"/>
    </row>
    <row r="525" spans="1:27" ht="13">
      <c r="A525" s="63"/>
      <c r="B525" s="63"/>
      <c r="C525" s="63"/>
      <c r="D525" s="63"/>
      <c r="E525" s="64"/>
      <c r="F525" s="63"/>
      <c r="G525" s="63"/>
      <c r="H525" s="63"/>
      <c r="I525" s="63"/>
      <c r="J525" s="63"/>
      <c r="K525" s="63"/>
      <c r="L525" s="63"/>
      <c r="M525" s="63"/>
      <c r="N525" s="63"/>
      <c r="O525" s="63"/>
      <c r="P525" s="63"/>
      <c r="Q525" s="63"/>
      <c r="R525" s="63"/>
      <c r="S525" s="63"/>
      <c r="T525" s="63"/>
      <c r="U525" s="63"/>
      <c r="V525" s="63"/>
      <c r="W525" s="63"/>
      <c r="X525" s="63"/>
      <c r="Y525" s="63"/>
      <c r="Z525" s="63"/>
      <c r="AA525" s="63"/>
    </row>
    <row r="526" spans="1:27" ht="13">
      <c r="A526" s="63"/>
      <c r="B526" s="63"/>
      <c r="C526" s="63"/>
      <c r="D526" s="63"/>
      <c r="E526" s="64"/>
      <c r="F526" s="63"/>
      <c r="G526" s="63"/>
      <c r="H526" s="63"/>
      <c r="I526" s="63"/>
      <c r="J526" s="63"/>
      <c r="K526" s="63"/>
      <c r="L526" s="63"/>
      <c r="M526" s="63"/>
      <c r="N526" s="63"/>
      <c r="O526" s="63"/>
      <c r="P526" s="63"/>
      <c r="Q526" s="63"/>
      <c r="R526" s="63"/>
      <c r="S526" s="63"/>
      <c r="T526" s="63"/>
      <c r="U526" s="63"/>
      <c r="V526" s="63"/>
      <c r="W526" s="63"/>
      <c r="X526" s="63"/>
      <c r="Y526" s="63"/>
      <c r="Z526" s="63"/>
      <c r="AA526" s="63"/>
    </row>
    <row r="527" spans="1:27" ht="13">
      <c r="A527" s="63"/>
      <c r="B527" s="63"/>
      <c r="C527" s="63"/>
      <c r="D527" s="63"/>
      <c r="E527" s="64"/>
      <c r="F527" s="63"/>
      <c r="G527" s="63"/>
      <c r="H527" s="63"/>
      <c r="I527" s="63"/>
      <c r="J527" s="63"/>
      <c r="K527" s="63"/>
      <c r="L527" s="63"/>
      <c r="M527" s="63"/>
      <c r="N527" s="63"/>
      <c r="O527" s="63"/>
      <c r="P527" s="63"/>
      <c r="Q527" s="63"/>
      <c r="R527" s="63"/>
      <c r="S527" s="63"/>
      <c r="T527" s="63"/>
      <c r="U527" s="63"/>
      <c r="V527" s="63"/>
      <c r="W527" s="63"/>
      <c r="X527" s="63"/>
      <c r="Y527" s="63"/>
      <c r="Z527" s="63"/>
      <c r="AA527" s="63"/>
    </row>
    <row r="528" spans="1:27" ht="13">
      <c r="A528" s="63"/>
      <c r="B528" s="63"/>
      <c r="C528" s="63"/>
      <c r="D528" s="63"/>
      <c r="E528" s="64"/>
      <c r="F528" s="63"/>
      <c r="G528" s="63"/>
      <c r="H528" s="63"/>
      <c r="I528" s="63"/>
      <c r="J528" s="63"/>
      <c r="K528" s="63"/>
      <c r="L528" s="63"/>
      <c r="M528" s="63"/>
      <c r="N528" s="63"/>
      <c r="O528" s="63"/>
      <c r="P528" s="63"/>
      <c r="Q528" s="63"/>
      <c r="R528" s="63"/>
      <c r="S528" s="63"/>
      <c r="T528" s="63"/>
      <c r="U528" s="63"/>
      <c r="V528" s="63"/>
      <c r="W528" s="63"/>
      <c r="X528" s="63"/>
      <c r="Y528" s="63"/>
      <c r="Z528" s="63"/>
      <c r="AA528" s="63"/>
    </row>
    <row r="529" spans="1:27" ht="13">
      <c r="A529" s="63"/>
      <c r="B529" s="63"/>
      <c r="C529" s="63"/>
      <c r="D529" s="63"/>
      <c r="E529" s="64"/>
      <c r="F529" s="63"/>
      <c r="G529" s="63"/>
      <c r="H529" s="63"/>
      <c r="I529" s="63"/>
      <c r="J529" s="63"/>
      <c r="K529" s="63"/>
      <c r="L529" s="63"/>
      <c r="M529" s="63"/>
      <c r="N529" s="63"/>
      <c r="O529" s="63"/>
      <c r="P529" s="63"/>
      <c r="Q529" s="63"/>
      <c r="R529" s="63"/>
      <c r="S529" s="63"/>
      <c r="T529" s="63"/>
      <c r="U529" s="63"/>
      <c r="V529" s="63"/>
      <c r="W529" s="63"/>
      <c r="X529" s="63"/>
      <c r="Y529" s="63"/>
      <c r="Z529" s="63"/>
      <c r="AA529" s="63"/>
    </row>
    <row r="530" spans="1:27" ht="13">
      <c r="A530" s="63"/>
      <c r="B530" s="63"/>
      <c r="C530" s="63"/>
      <c r="D530" s="63"/>
      <c r="E530" s="64"/>
      <c r="F530" s="63"/>
      <c r="G530" s="63"/>
      <c r="H530" s="63"/>
      <c r="I530" s="63"/>
      <c r="J530" s="63"/>
      <c r="K530" s="63"/>
      <c r="L530" s="63"/>
      <c r="M530" s="63"/>
      <c r="N530" s="63"/>
      <c r="O530" s="63"/>
      <c r="P530" s="63"/>
      <c r="Q530" s="63"/>
      <c r="R530" s="63"/>
      <c r="S530" s="63"/>
      <c r="T530" s="63"/>
      <c r="U530" s="63"/>
      <c r="V530" s="63"/>
      <c r="W530" s="63"/>
      <c r="X530" s="63"/>
      <c r="Y530" s="63"/>
      <c r="Z530" s="63"/>
      <c r="AA530" s="63"/>
    </row>
    <row r="531" spans="1:27" ht="13">
      <c r="A531" s="63"/>
      <c r="B531" s="63"/>
      <c r="C531" s="63"/>
      <c r="D531" s="63"/>
      <c r="E531" s="64"/>
      <c r="F531" s="63"/>
      <c r="G531" s="63"/>
      <c r="H531" s="63"/>
      <c r="I531" s="63"/>
      <c r="J531" s="63"/>
      <c r="K531" s="63"/>
      <c r="L531" s="63"/>
      <c r="M531" s="63"/>
      <c r="N531" s="63"/>
      <c r="O531" s="63"/>
      <c r="P531" s="63"/>
      <c r="Q531" s="63"/>
      <c r="R531" s="63"/>
      <c r="S531" s="63"/>
      <c r="T531" s="63"/>
      <c r="U531" s="63"/>
      <c r="V531" s="63"/>
      <c r="W531" s="63"/>
      <c r="X531" s="63"/>
      <c r="Y531" s="63"/>
      <c r="Z531" s="63"/>
      <c r="AA531" s="63"/>
    </row>
    <row r="532" spans="1:27" ht="13">
      <c r="A532" s="63"/>
      <c r="B532" s="63"/>
      <c r="C532" s="63"/>
      <c r="D532" s="63"/>
      <c r="E532" s="64"/>
      <c r="F532" s="63"/>
      <c r="G532" s="63"/>
      <c r="H532" s="63"/>
      <c r="I532" s="63"/>
      <c r="J532" s="63"/>
      <c r="K532" s="63"/>
      <c r="L532" s="63"/>
      <c r="M532" s="63"/>
      <c r="N532" s="63"/>
      <c r="O532" s="63"/>
      <c r="P532" s="63"/>
      <c r="Q532" s="63"/>
      <c r="R532" s="63"/>
      <c r="S532" s="63"/>
      <c r="T532" s="63"/>
      <c r="U532" s="63"/>
      <c r="V532" s="63"/>
      <c r="W532" s="63"/>
      <c r="X532" s="63"/>
      <c r="Y532" s="63"/>
      <c r="Z532" s="63"/>
      <c r="AA532" s="63"/>
    </row>
    <row r="533" spans="1:27" ht="13">
      <c r="A533" s="63"/>
      <c r="B533" s="63"/>
      <c r="C533" s="63"/>
      <c r="D533" s="63"/>
      <c r="E533" s="64"/>
      <c r="F533" s="63"/>
      <c r="G533" s="63"/>
      <c r="H533" s="63"/>
      <c r="I533" s="63"/>
      <c r="J533" s="63"/>
      <c r="K533" s="63"/>
      <c r="L533" s="63"/>
      <c r="M533" s="63"/>
      <c r="N533" s="63"/>
      <c r="O533" s="63"/>
      <c r="P533" s="63"/>
      <c r="Q533" s="63"/>
      <c r="R533" s="63"/>
      <c r="S533" s="63"/>
      <c r="T533" s="63"/>
      <c r="U533" s="63"/>
      <c r="V533" s="63"/>
      <c r="W533" s="63"/>
      <c r="X533" s="63"/>
      <c r="Y533" s="63"/>
      <c r="Z533" s="63"/>
      <c r="AA533" s="63"/>
    </row>
    <row r="534" spans="1:27" ht="13">
      <c r="A534" s="63"/>
      <c r="B534" s="63"/>
      <c r="C534" s="63"/>
      <c r="D534" s="63"/>
      <c r="E534" s="64"/>
      <c r="F534" s="63"/>
      <c r="G534" s="63"/>
      <c r="H534" s="63"/>
      <c r="I534" s="63"/>
      <c r="J534" s="63"/>
      <c r="K534" s="63"/>
      <c r="L534" s="63"/>
      <c r="M534" s="63"/>
      <c r="N534" s="63"/>
      <c r="O534" s="63"/>
      <c r="P534" s="63"/>
      <c r="Q534" s="63"/>
      <c r="R534" s="63"/>
      <c r="S534" s="63"/>
      <c r="T534" s="63"/>
      <c r="U534" s="63"/>
      <c r="V534" s="63"/>
      <c r="W534" s="63"/>
      <c r="X534" s="63"/>
      <c r="Y534" s="63"/>
      <c r="Z534" s="63"/>
      <c r="AA534" s="63"/>
    </row>
    <row r="535" spans="1:27" ht="13">
      <c r="A535" s="63"/>
      <c r="B535" s="63"/>
      <c r="C535" s="63"/>
      <c r="D535" s="63"/>
      <c r="E535" s="64"/>
      <c r="F535" s="63"/>
      <c r="G535" s="63"/>
      <c r="H535" s="63"/>
      <c r="I535" s="63"/>
      <c r="J535" s="63"/>
      <c r="K535" s="63"/>
      <c r="L535" s="63"/>
      <c r="M535" s="63"/>
      <c r="N535" s="63"/>
      <c r="O535" s="63"/>
      <c r="P535" s="63"/>
      <c r="Q535" s="63"/>
      <c r="R535" s="63"/>
      <c r="S535" s="63"/>
      <c r="T535" s="63"/>
      <c r="U535" s="63"/>
      <c r="V535" s="63"/>
      <c r="W535" s="63"/>
      <c r="X535" s="63"/>
      <c r="Y535" s="63"/>
      <c r="Z535" s="63"/>
      <c r="AA535" s="63"/>
    </row>
    <row r="536" spans="1:27" ht="13">
      <c r="A536" s="63"/>
      <c r="B536" s="63"/>
      <c r="C536" s="63"/>
      <c r="D536" s="63"/>
      <c r="E536" s="64"/>
      <c r="F536" s="63"/>
      <c r="G536" s="63"/>
      <c r="H536" s="63"/>
      <c r="I536" s="63"/>
      <c r="J536" s="63"/>
      <c r="K536" s="63"/>
      <c r="L536" s="63"/>
      <c r="M536" s="63"/>
      <c r="N536" s="63"/>
      <c r="O536" s="63"/>
      <c r="P536" s="63"/>
      <c r="Q536" s="63"/>
      <c r="R536" s="63"/>
      <c r="S536" s="63"/>
      <c r="T536" s="63"/>
      <c r="U536" s="63"/>
      <c r="V536" s="63"/>
      <c r="W536" s="63"/>
      <c r="X536" s="63"/>
      <c r="Y536" s="63"/>
      <c r="Z536" s="63"/>
      <c r="AA536" s="63"/>
    </row>
    <row r="537" spans="1:27" ht="13">
      <c r="A537" s="63"/>
      <c r="B537" s="63"/>
      <c r="C537" s="63"/>
      <c r="D537" s="63"/>
      <c r="E537" s="64"/>
      <c r="F537" s="63"/>
      <c r="G537" s="63"/>
      <c r="H537" s="63"/>
      <c r="I537" s="63"/>
      <c r="J537" s="63"/>
      <c r="K537" s="63"/>
      <c r="L537" s="63"/>
      <c r="M537" s="63"/>
      <c r="N537" s="63"/>
      <c r="O537" s="63"/>
      <c r="P537" s="63"/>
      <c r="Q537" s="63"/>
      <c r="R537" s="63"/>
      <c r="S537" s="63"/>
      <c r="T537" s="63"/>
      <c r="U537" s="63"/>
      <c r="V537" s="63"/>
      <c r="W537" s="63"/>
      <c r="X537" s="63"/>
      <c r="Y537" s="63"/>
      <c r="Z537" s="63"/>
      <c r="AA537" s="63"/>
    </row>
    <row r="538" spans="1:27" ht="13">
      <c r="A538" s="63"/>
      <c r="B538" s="63"/>
      <c r="C538" s="63"/>
      <c r="D538" s="63"/>
      <c r="E538" s="64"/>
      <c r="F538" s="63"/>
      <c r="G538" s="63"/>
      <c r="H538" s="63"/>
      <c r="I538" s="63"/>
      <c r="J538" s="63"/>
      <c r="K538" s="63"/>
      <c r="L538" s="63"/>
      <c r="M538" s="63"/>
      <c r="N538" s="63"/>
      <c r="O538" s="63"/>
      <c r="P538" s="63"/>
      <c r="Q538" s="63"/>
      <c r="R538" s="63"/>
      <c r="S538" s="63"/>
      <c r="T538" s="63"/>
      <c r="U538" s="63"/>
      <c r="V538" s="63"/>
      <c r="W538" s="63"/>
      <c r="X538" s="63"/>
      <c r="Y538" s="63"/>
      <c r="Z538" s="63"/>
      <c r="AA538" s="63"/>
    </row>
    <row r="539" spans="1:27" ht="13">
      <c r="A539" s="63"/>
      <c r="B539" s="63"/>
      <c r="C539" s="63"/>
      <c r="D539" s="63"/>
      <c r="E539" s="64"/>
      <c r="F539" s="63"/>
      <c r="G539" s="63"/>
      <c r="H539" s="63"/>
      <c r="I539" s="63"/>
      <c r="J539" s="63"/>
      <c r="K539" s="63"/>
      <c r="L539" s="63"/>
      <c r="M539" s="63"/>
      <c r="N539" s="63"/>
      <c r="O539" s="63"/>
      <c r="P539" s="63"/>
      <c r="Q539" s="63"/>
      <c r="R539" s="63"/>
      <c r="S539" s="63"/>
      <c r="T539" s="63"/>
      <c r="U539" s="63"/>
      <c r="V539" s="63"/>
      <c r="W539" s="63"/>
      <c r="X539" s="63"/>
      <c r="Y539" s="63"/>
      <c r="Z539" s="63"/>
      <c r="AA539" s="63"/>
    </row>
    <row r="540" spans="1:27" ht="13">
      <c r="A540" s="63"/>
      <c r="B540" s="63"/>
      <c r="C540" s="63"/>
      <c r="D540" s="63"/>
      <c r="E540" s="64"/>
      <c r="F540" s="63"/>
      <c r="G540" s="63"/>
      <c r="H540" s="63"/>
      <c r="I540" s="63"/>
      <c r="J540" s="63"/>
      <c r="K540" s="63"/>
      <c r="L540" s="63"/>
      <c r="M540" s="63"/>
      <c r="N540" s="63"/>
      <c r="O540" s="63"/>
      <c r="P540" s="63"/>
      <c r="Q540" s="63"/>
      <c r="R540" s="63"/>
      <c r="S540" s="63"/>
      <c r="T540" s="63"/>
      <c r="U540" s="63"/>
      <c r="V540" s="63"/>
      <c r="W540" s="63"/>
      <c r="X540" s="63"/>
      <c r="Y540" s="63"/>
      <c r="Z540" s="63"/>
      <c r="AA540" s="63"/>
    </row>
    <row r="541" spans="1:27" ht="13">
      <c r="A541" s="63"/>
      <c r="B541" s="63"/>
      <c r="C541" s="63"/>
      <c r="D541" s="63"/>
      <c r="E541" s="64"/>
      <c r="F541" s="63"/>
      <c r="G541" s="63"/>
      <c r="H541" s="63"/>
      <c r="I541" s="63"/>
      <c r="J541" s="63"/>
      <c r="K541" s="63"/>
      <c r="L541" s="63"/>
      <c r="M541" s="63"/>
      <c r="N541" s="63"/>
      <c r="O541" s="63"/>
      <c r="P541" s="63"/>
      <c r="Q541" s="63"/>
      <c r="R541" s="63"/>
      <c r="S541" s="63"/>
      <c r="T541" s="63"/>
      <c r="U541" s="63"/>
      <c r="V541" s="63"/>
      <c r="W541" s="63"/>
      <c r="X541" s="63"/>
      <c r="Y541" s="63"/>
      <c r="Z541" s="63"/>
      <c r="AA541" s="63"/>
    </row>
    <row r="542" spans="1:27" ht="13">
      <c r="A542" s="63"/>
      <c r="B542" s="63"/>
      <c r="C542" s="63"/>
      <c r="D542" s="63"/>
      <c r="E542" s="64"/>
      <c r="F542" s="63"/>
      <c r="G542" s="63"/>
      <c r="H542" s="63"/>
      <c r="I542" s="63"/>
      <c r="J542" s="63"/>
      <c r="K542" s="63"/>
      <c r="L542" s="63"/>
      <c r="M542" s="63"/>
      <c r="N542" s="63"/>
      <c r="O542" s="63"/>
      <c r="P542" s="63"/>
      <c r="Q542" s="63"/>
      <c r="R542" s="63"/>
      <c r="S542" s="63"/>
      <c r="T542" s="63"/>
      <c r="U542" s="63"/>
      <c r="V542" s="63"/>
      <c r="W542" s="63"/>
      <c r="X542" s="63"/>
      <c r="Y542" s="63"/>
      <c r="Z542" s="63"/>
      <c r="AA542" s="63"/>
    </row>
    <row r="543" spans="1:27" ht="13">
      <c r="A543" s="63"/>
      <c r="B543" s="63"/>
      <c r="C543" s="63"/>
      <c r="D543" s="63"/>
      <c r="E543" s="64"/>
      <c r="F543" s="63"/>
      <c r="G543" s="63"/>
      <c r="H543" s="63"/>
      <c r="I543" s="63"/>
      <c r="J543" s="63"/>
      <c r="K543" s="63"/>
      <c r="L543" s="63"/>
      <c r="M543" s="63"/>
      <c r="N543" s="63"/>
      <c r="O543" s="63"/>
      <c r="P543" s="63"/>
      <c r="Q543" s="63"/>
      <c r="R543" s="63"/>
      <c r="S543" s="63"/>
      <c r="T543" s="63"/>
      <c r="U543" s="63"/>
      <c r="V543" s="63"/>
      <c r="W543" s="63"/>
      <c r="X543" s="63"/>
      <c r="Y543" s="63"/>
      <c r="Z543" s="63"/>
      <c r="AA543" s="63"/>
    </row>
    <row r="544" spans="1:27" ht="13">
      <c r="A544" s="63"/>
      <c r="B544" s="63"/>
      <c r="C544" s="63"/>
      <c r="D544" s="63"/>
      <c r="E544" s="64"/>
      <c r="F544" s="63"/>
      <c r="G544" s="63"/>
      <c r="H544" s="63"/>
      <c r="I544" s="63"/>
      <c r="J544" s="63"/>
      <c r="K544" s="63"/>
      <c r="L544" s="63"/>
      <c r="M544" s="63"/>
      <c r="N544" s="63"/>
      <c r="O544" s="63"/>
      <c r="P544" s="63"/>
      <c r="Q544" s="63"/>
      <c r="R544" s="63"/>
      <c r="S544" s="63"/>
      <c r="T544" s="63"/>
      <c r="U544" s="63"/>
      <c r="V544" s="63"/>
      <c r="W544" s="63"/>
      <c r="X544" s="63"/>
      <c r="Y544" s="63"/>
      <c r="Z544" s="63"/>
      <c r="AA544" s="63"/>
    </row>
    <row r="545" spans="1:27" ht="13">
      <c r="A545" s="63"/>
      <c r="B545" s="63"/>
      <c r="C545" s="63"/>
      <c r="D545" s="63"/>
      <c r="E545" s="64"/>
      <c r="F545" s="63"/>
      <c r="G545" s="63"/>
      <c r="H545" s="63"/>
      <c r="I545" s="63"/>
      <c r="J545" s="63"/>
      <c r="K545" s="63"/>
      <c r="L545" s="63"/>
      <c r="M545" s="63"/>
      <c r="N545" s="63"/>
      <c r="O545" s="63"/>
      <c r="P545" s="63"/>
      <c r="Q545" s="63"/>
      <c r="R545" s="63"/>
      <c r="S545" s="63"/>
      <c r="T545" s="63"/>
      <c r="U545" s="63"/>
      <c r="V545" s="63"/>
      <c r="W545" s="63"/>
      <c r="X545" s="63"/>
      <c r="Y545" s="63"/>
      <c r="Z545" s="63"/>
      <c r="AA545" s="63"/>
    </row>
    <row r="546" spans="1:27" ht="13">
      <c r="A546" s="63"/>
      <c r="B546" s="63"/>
      <c r="C546" s="63"/>
      <c r="D546" s="63"/>
      <c r="E546" s="64"/>
      <c r="F546" s="63"/>
      <c r="G546" s="63"/>
      <c r="H546" s="63"/>
      <c r="I546" s="63"/>
      <c r="J546" s="63"/>
      <c r="K546" s="63"/>
      <c r="L546" s="63"/>
      <c r="M546" s="63"/>
      <c r="N546" s="63"/>
      <c r="O546" s="63"/>
      <c r="P546" s="63"/>
      <c r="Q546" s="63"/>
      <c r="R546" s="63"/>
      <c r="S546" s="63"/>
      <c r="T546" s="63"/>
      <c r="U546" s="63"/>
      <c r="V546" s="63"/>
      <c r="W546" s="63"/>
      <c r="X546" s="63"/>
      <c r="Y546" s="63"/>
      <c r="Z546" s="63"/>
      <c r="AA546" s="63"/>
    </row>
    <row r="547" spans="1:27" ht="13">
      <c r="A547" s="63"/>
      <c r="B547" s="63"/>
      <c r="C547" s="63"/>
      <c r="D547" s="63"/>
      <c r="E547" s="64"/>
      <c r="F547" s="63"/>
      <c r="G547" s="63"/>
      <c r="H547" s="63"/>
      <c r="I547" s="63"/>
      <c r="J547" s="63"/>
      <c r="K547" s="63"/>
      <c r="L547" s="63"/>
      <c r="M547" s="63"/>
      <c r="N547" s="63"/>
      <c r="O547" s="63"/>
      <c r="P547" s="63"/>
      <c r="Q547" s="63"/>
      <c r="R547" s="63"/>
      <c r="S547" s="63"/>
      <c r="T547" s="63"/>
      <c r="U547" s="63"/>
      <c r="V547" s="63"/>
      <c r="W547" s="63"/>
      <c r="X547" s="63"/>
      <c r="Y547" s="63"/>
      <c r="Z547" s="63"/>
      <c r="AA547" s="63"/>
    </row>
    <row r="548" spans="1:27" ht="13">
      <c r="A548" s="63"/>
      <c r="B548" s="63"/>
      <c r="C548" s="63"/>
      <c r="D548" s="63"/>
      <c r="E548" s="64"/>
      <c r="F548" s="63"/>
      <c r="G548" s="63"/>
      <c r="H548" s="63"/>
      <c r="I548" s="63"/>
      <c r="J548" s="63"/>
      <c r="K548" s="63"/>
      <c r="L548" s="63"/>
      <c r="M548" s="63"/>
      <c r="N548" s="63"/>
      <c r="O548" s="63"/>
      <c r="P548" s="63"/>
      <c r="Q548" s="63"/>
      <c r="R548" s="63"/>
      <c r="S548" s="63"/>
      <c r="T548" s="63"/>
      <c r="U548" s="63"/>
      <c r="V548" s="63"/>
      <c r="W548" s="63"/>
      <c r="X548" s="63"/>
      <c r="Y548" s="63"/>
      <c r="Z548" s="63"/>
      <c r="AA548" s="63"/>
    </row>
    <row r="549" spans="1:27" ht="13">
      <c r="A549" s="63"/>
      <c r="B549" s="63"/>
      <c r="C549" s="63"/>
      <c r="D549" s="63"/>
      <c r="E549" s="64"/>
      <c r="F549" s="63"/>
      <c r="G549" s="63"/>
      <c r="H549" s="63"/>
      <c r="I549" s="63"/>
      <c r="J549" s="63"/>
      <c r="K549" s="63"/>
      <c r="L549" s="63"/>
      <c r="M549" s="63"/>
      <c r="N549" s="63"/>
      <c r="O549" s="63"/>
      <c r="P549" s="63"/>
      <c r="Q549" s="63"/>
      <c r="R549" s="63"/>
      <c r="S549" s="63"/>
      <c r="T549" s="63"/>
      <c r="U549" s="63"/>
      <c r="V549" s="63"/>
      <c r="W549" s="63"/>
      <c r="X549" s="63"/>
      <c r="Y549" s="63"/>
      <c r="Z549" s="63"/>
      <c r="AA549" s="63"/>
    </row>
    <row r="550" spans="1:27" ht="13">
      <c r="A550" s="63"/>
      <c r="B550" s="63"/>
      <c r="C550" s="63"/>
      <c r="D550" s="63"/>
      <c r="E550" s="64"/>
      <c r="F550" s="63"/>
      <c r="G550" s="63"/>
      <c r="H550" s="63"/>
      <c r="I550" s="63"/>
      <c r="J550" s="63"/>
      <c r="K550" s="63"/>
      <c r="L550" s="63"/>
      <c r="M550" s="63"/>
      <c r="N550" s="63"/>
      <c r="O550" s="63"/>
      <c r="P550" s="63"/>
      <c r="Q550" s="63"/>
      <c r="R550" s="63"/>
      <c r="S550" s="63"/>
      <c r="T550" s="63"/>
      <c r="U550" s="63"/>
      <c r="V550" s="63"/>
      <c r="W550" s="63"/>
      <c r="X550" s="63"/>
      <c r="Y550" s="63"/>
      <c r="Z550" s="63"/>
      <c r="AA550" s="63"/>
    </row>
    <row r="551" spans="1:27" ht="13">
      <c r="A551" s="63"/>
      <c r="B551" s="63"/>
      <c r="C551" s="63"/>
      <c r="D551" s="63"/>
      <c r="E551" s="64"/>
      <c r="F551" s="63"/>
      <c r="G551" s="63"/>
      <c r="H551" s="63"/>
      <c r="I551" s="63"/>
      <c r="J551" s="63"/>
      <c r="K551" s="63"/>
      <c r="L551" s="63"/>
      <c r="M551" s="63"/>
      <c r="N551" s="63"/>
      <c r="O551" s="63"/>
      <c r="P551" s="63"/>
      <c r="Q551" s="63"/>
      <c r="R551" s="63"/>
      <c r="S551" s="63"/>
      <c r="T551" s="63"/>
      <c r="U551" s="63"/>
      <c r="V551" s="63"/>
      <c r="W551" s="63"/>
      <c r="X551" s="63"/>
      <c r="Y551" s="63"/>
      <c r="Z551" s="63"/>
      <c r="AA551" s="63"/>
    </row>
    <row r="552" spans="1:27" ht="13">
      <c r="A552" s="63"/>
      <c r="B552" s="63"/>
      <c r="C552" s="63"/>
      <c r="D552" s="63"/>
      <c r="E552" s="64"/>
      <c r="F552" s="63"/>
      <c r="G552" s="63"/>
      <c r="H552" s="63"/>
      <c r="I552" s="63"/>
      <c r="J552" s="63"/>
      <c r="K552" s="63"/>
      <c r="L552" s="63"/>
      <c r="M552" s="63"/>
      <c r="N552" s="63"/>
      <c r="O552" s="63"/>
      <c r="P552" s="63"/>
      <c r="Q552" s="63"/>
      <c r="R552" s="63"/>
      <c r="S552" s="63"/>
      <c r="T552" s="63"/>
      <c r="U552" s="63"/>
      <c r="V552" s="63"/>
      <c r="W552" s="63"/>
      <c r="X552" s="63"/>
      <c r="Y552" s="63"/>
      <c r="Z552" s="63"/>
      <c r="AA552" s="63"/>
    </row>
    <row r="553" spans="1:27" ht="13">
      <c r="A553" s="63"/>
      <c r="B553" s="63"/>
      <c r="C553" s="63"/>
      <c r="D553" s="63"/>
      <c r="E553" s="64"/>
      <c r="F553" s="63"/>
      <c r="G553" s="63"/>
      <c r="H553" s="63"/>
      <c r="I553" s="63"/>
      <c r="J553" s="63"/>
      <c r="K553" s="63"/>
      <c r="L553" s="63"/>
      <c r="M553" s="63"/>
      <c r="N553" s="63"/>
      <c r="O553" s="63"/>
      <c r="P553" s="63"/>
      <c r="Q553" s="63"/>
      <c r="R553" s="63"/>
      <c r="S553" s="63"/>
      <c r="T553" s="63"/>
      <c r="U553" s="63"/>
      <c r="V553" s="63"/>
      <c r="W553" s="63"/>
      <c r="X553" s="63"/>
      <c r="Y553" s="63"/>
      <c r="Z553" s="63"/>
      <c r="AA553" s="63"/>
    </row>
    <row r="554" spans="1:27" ht="13">
      <c r="A554" s="63"/>
      <c r="B554" s="63"/>
      <c r="C554" s="63"/>
      <c r="D554" s="63"/>
      <c r="E554" s="64"/>
      <c r="F554" s="63"/>
      <c r="G554" s="63"/>
      <c r="H554" s="63"/>
      <c r="I554" s="63"/>
      <c r="J554" s="63"/>
      <c r="K554" s="63"/>
      <c r="L554" s="63"/>
      <c r="M554" s="63"/>
      <c r="N554" s="63"/>
      <c r="O554" s="63"/>
      <c r="P554" s="63"/>
      <c r="Q554" s="63"/>
      <c r="R554" s="63"/>
      <c r="S554" s="63"/>
      <c r="T554" s="63"/>
      <c r="U554" s="63"/>
      <c r="V554" s="63"/>
      <c r="W554" s="63"/>
      <c r="X554" s="63"/>
      <c r="Y554" s="63"/>
      <c r="Z554" s="63"/>
      <c r="AA554" s="63"/>
    </row>
    <row r="555" spans="1:27" ht="13">
      <c r="A555" s="63"/>
      <c r="B555" s="63"/>
      <c r="C555" s="63"/>
      <c r="D555" s="63"/>
      <c r="E555" s="64"/>
      <c r="F555" s="63"/>
      <c r="G555" s="63"/>
      <c r="H555" s="63"/>
      <c r="I555" s="63"/>
      <c r="J555" s="63"/>
      <c r="K555" s="63"/>
      <c r="L555" s="63"/>
      <c r="M555" s="63"/>
      <c r="N555" s="63"/>
      <c r="O555" s="63"/>
      <c r="P555" s="63"/>
      <c r="Q555" s="63"/>
      <c r="R555" s="63"/>
      <c r="S555" s="63"/>
      <c r="T555" s="63"/>
      <c r="U555" s="63"/>
      <c r="V555" s="63"/>
      <c r="W555" s="63"/>
      <c r="X555" s="63"/>
      <c r="Y555" s="63"/>
      <c r="Z555" s="63"/>
      <c r="AA555" s="63"/>
    </row>
    <row r="556" spans="1:27" ht="13">
      <c r="A556" s="63"/>
      <c r="B556" s="63"/>
      <c r="C556" s="63"/>
      <c r="D556" s="63"/>
      <c r="E556" s="64"/>
      <c r="F556" s="63"/>
      <c r="G556" s="63"/>
      <c r="H556" s="63"/>
      <c r="I556" s="63"/>
      <c r="J556" s="63"/>
      <c r="K556" s="63"/>
      <c r="L556" s="63"/>
      <c r="M556" s="63"/>
      <c r="N556" s="63"/>
      <c r="O556" s="63"/>
      <c r="P556" s="63"/>
      <c r="Q556" s="63"/>
      <c r="R556" s="63"/>
      <c r="S556" s="63"/>
      <c r="T556" s="63"/>
      <c r="U556" s="63"/>
      <c r="V556" s="63"/>
      <c r="W556" s="63"/>
      <c r="X556" s="63"/>
      <c r="Y556" s="63"/>
      <c r="Z556" s="63"/>
      <c r="AA556" s="63"/>
    </row>
    <row r="557" spans="1:27" ht="13">
      <c r="A557" s="63"/>
      <c r="B557" s="63"/>
      <c r="C557" s="63"/>
      <c r="D557" s="63"/>
      <c r="E557" s="64"/>
      <c r="F557" s="63"/>
      <c r="G557" s="63"/>
      <c r="H557" s="63"/>
      <c r="I557" s="63"/>
      <c r="J557" s="63"/>
      <c r="K557" s="63"/>
      <c r="L557" s="63"/>
      <c r="M557" s="63"/>
      <c r="N557" s="63"/>
      <c r="O557" s="63"/>
      <c r="P557" s="63"/>
      <c r="Q557" s="63"/>
      <c r="R557" s="63"/>
      <c r="S557" s="63"/>
      <c r="T557" s="63"/>
      <c r="U557" s="63"/>
      <c r="V557" s="63"/>
      <c r="W557" s="63"/>
      <c r="X557" s="63"/>
      <c r="Y557" s="63"/>
      <c r="Z557" s="63"/>
      <c r="AA557" s="63"/>
    </row>
    <row r="558" spans="1:27" ht="13">
      <c r="A558" s="63"/>
      <c r="B558" s="63"/>
      <c r="C558" s="63"/>
      <c r="D558" s="63"/>
      <c r="E558" s="64"/>
      <c r="F558" s="63"/>
      <c r="G558" s="63"/>
      <c r="H558" s="63"/>
      <c r="I558" s="63"/>
      <c r="J558" s="63"/>
      <c r="K558" s="63"/>
      <c r="L558" s="63"/>
      <c r="M558" s="63"/>
      <c r="N558" s="63"/>
      <c r="O558" s="63"/>
      <c r="P558" s="63"/>
      <c r="Q558" s="63"/>
      <c r="R558" s="63"/>
      <c r="S558" s="63"/>
      <c r="T558" s="63"/>
      <c r="U558" s="63"/>
      <c r="V558" s="63"/>
      <c r="W558" s="63"/>
      <c r="X558" s="63"/>
      <c r="Y558" s="63"/>
      <c r="Z558" s="63"/>
      <c r="AA558" s="63"/>
    </row>
    <row r="559" spans="1:27" ht="13">
      <c r="A559" s="63"/>
      <c r="B559" s="63"/>
      <c r="C559" s="63"/>
      <c r="D559" s="63"/>
      <c r="E559" s="64"/>
      <c r="F559" s="63"/>
      <c r="G559" s="63"/>
      <c r="H559" s="63"/>
      <c r="I559" s="63"/>
      <c r="J559" s="63"/>
      <c r="K559" s="63"/>
      <c r="L559" s="63"/>
      <c r="M559" s="63"/>
      <c r="N559" s="63"/>
      <c r="O559" s="63"/>
      <c r="P559" s="63"/>
      <c r="Q559" s="63"/>
      <c r="R559" s="63"/>
      <c r="S559" s="63"/>
      <c r="T559" s="63"/>
      <c r="U559" s="63"/>
      <c r="V559" s="63"/>
      <c r="W559" s="63"/>
      <c r="X559" s="63"/>
      <c r="Y559" s="63"/>
      <c r="Z559" s="63"/>
      <c r="AA559" s="63"/>
    </row>
    <row r="560" spans="1:27" ht="13">
      <c r="A560" s="63"/>
      <c r="B560" s="63"/>
      <c r="C560" s="63"/>
      <c r="D560" s="63"/>
      <c r="E560" s="64"/>
      <c r="F560" s="63"/>
      <c r="G560" s="63"/>
      <c r="H560" s="63"/>
      <c r="I560" s="63"/>
      <c r="J560" s="63"/>
      <c r="K560" s="63"/>
      <c r="L560" s="63"/>
      <c r="M560" s="63"/>
      <c r="N560" s="63"/>
      <c r="O560" s="63"/>
      <c r="P560" s="63"/>
      <c r="Q560" s="63"/>
      <c r="R560" s="63"/>
      <c r="S560" s="63"/>
      <c r="T560" s="63"/>
      <c r="U560" s="63"/>
      <c r="V560" s="63"/>
      <c r="W560" s="63"/>
      <c r="X560" s="63"/>
      <c r="Y560" s="63"/>
      <c r="Z560" s="63"/>
      <c r="AA560" s="63"/>
    </row>
    <row r="561" spans="1:27" ht="13">
      <c r="A561" s="63"/>
      <c r="B561" s="63"/>
      <c r="C561" s="63"/>
      <c r="D561" s="63"/>
      <c r="E561" s="64"/>
      <c r="F561" s="63"/>
      <c r="G561" s="63"/>
      <c r="H561" s="63"/>
      <c r="I561" s="63"/>
      <c r="J561" s="63"/>
      <c r="K561" s="63"/>
      <c r="L561" s="63"/>
      <c r="M561" s="63"/>
      <c r="N561" s="63"/>
      <c r="O561" s="63"/>
      <c r="P561" s="63"/>
      <c r="Q561" s="63"/>
      <c r="R561" s="63"/>
      <c r="S561" s="63"/>
      <c r="T561" s="63"/>
      <c r="U561" s="63"/>
      <c r="V561" s="63"/>
      <c r="W561" s="63"/>
      <c r="X561" s="63"/>
      <c r="Y561" s="63"/>
      <c r="Z561" s="63"/>
      <c r="AA561" s="63"/>
    </row>
    <row r="562" spans="1:27" ht="13">
      <c r="A562" s="63"/>
      <c r="B562" s="63"/>
      <c r="C562" s="63"/>
      <c r="D562" s="63"/>
      <c r="E562" s="64"/>
      <c r="F562" s="63"/>
      <c r="G562" s="63"/>
      <c r="H562" s="63"/>
      <c r="I562" s="63"/>
      <c r="J562" s="63"/>
      <c r="K562" s="63"/>
      <c r="L562" s="63"/>
      <c r="M562" s="63"/>
      <c r="N562" s="63"/>
      <c r="O562" s="63"/>
      <c r="P562" s="63"/>
      <c r="Q562" s="63"/>
      <c r="R562" s="63"/>
      <c r="S562" s="63"/>
      <c r="T562" s="63"/>
      <c r="U562" s="63"/>
      <c r="V562" s="63"/>
      <c r="W562" s="63"/>
      <c r="X562" s="63"/>
      <c r="Y562" s="63"/>
      <c r="Z562" s="63"/>
      <c r="AA562" s="63"/>
    </row>
    <row r="563" spans="1:27" ht="13">
      <c r="A563" s="63"/>
      <c r="B563" s="63"/>
      <c r="C563" s="63"/>
      <c r="D563" s="63"/>
      <c r="E563" s="64"/>
      <c r="F563" s="63"/>
      <c r="G563" s="63"/>
      <c r="H563" s="63"/>
      <c r="I563" s="63"/>
      <c r="J563" s="63"/>
      <c r="K563" s="63"/>
      <c r="L563" s="63"/>
      <c r="M563" s="63"/>
      <c r="N563" s="63"/>
      <c r="O563" s="63"/>
      <c r="P563" s="63"/>
      <c r="Q563" s="63"/>
      <c r="R563" s="63"/>
      <c r="S563" s="63"/>
      <c r="T563" s="63"/>
      <c r="U563" s="63"/>
      <c r="V563" s="63"/>
      <c r="W563" s="63"/>
      <c r="X563" s="63"/>
      <c r="Y563" s="63"/>
      <c r="Z563" s="63"/>
      <c r="AA563" s="63"/>
    </row>
    <row r="564" spans="1:27" ht="13">
      <c r="A564" s="63"/>
      <c r="B564" s="63"/>
      <c r="C564" s="63"/>
      <c r="D564" s="63"/>
      <c r="E564" s="64"/>
      <c r="F564" s="63"/>
      <c r="G564" s="63"/>
      <c r="H564" s="63"/>
      <c r="I564" s="63"/>
      <c r="J564" s="63"/>
      <c r="K564" s="63"/>
      <c r="L564" s="63"/>
      <c r="M564" s="63"/>
      <c r="N564" s="63"/>
      <c r="O564" s="63"/>
      <c r="P564" s="63"/>
      <c r="Q564" s="63"/>
      <c r="R564" s="63"/>
      <c r="S564" s="63"/>
      <c r="T564" s="63"/>
      <c r="U564" s="63"/>
      <c r="V564" s="63"/>
      <c r="W564" s="63"/>
      <c r="X564" s="63"/>
      <c r="Y564" s="63"/>
      <c r="Z564" s="63"/>
      <c r="AA564" s="63"/>
    </row>
    <row r="565" spans="1:27" ht="13">
      <c r="A565" s="63"/>
      <c r="B565" s="63"/>
      <c r="C565" s="63"/>
      <c r="D565" s="63"/>
      <c r="E565" s="64"/>
      <c r="F565" s="63"/>
      <c r="G565" s="63"/>
      <c r="H565" s="63"/>
      <c r="I565" s="63"/>
      <c r="J565" s="63"/>
      <c r="K565" s="63"/>
      <c r="L565" s="63"/>
      <c r="M565" s="63"/>
      <c r="N565" s="63"/>
      <c r="O565" s="63"/>
      <c r="P565" s="63"/>
      <c r="Q565" s="63"/>
      <c r="R565" s="63"/>
      <c r="S565" s="63"/>
      <c r="T565" s="63"/>
      <c r="U565" s="63"/>
      <c r="V565" s="63"/>
      <c r="W565" s="63"/>
      <c r="X565" s="63"/>
      <c r="Y565" s="63"/>
      <c r="Z565" s="63"/>
      <c r="AA565" s="63"/>
    </row>
    <row r="566" spans="1:27" ht="13">
      <c r="A566" s="63"/>
      <c r="B566" s="63"/>
      <c r="C566" s="63"/>
      <c r="D566" s="63"/>
      <c r="E566" s="64"/>
      <c r="F566" s="63"/>
      <c r="G566" s="63"/>
      <c r="H566" s="63"/>
      <c r="I566" s="63"/>
      <c r="J566" s="63"/>
      <c r="K566" s="63"/>
      <c r="L566" s="63"/>
      <c r="M566" s="63"/>
      <c r="N566" s="63"/>
      <c r="O566" s="63"/>
      <c r="P566" s="63"/>
      <c r="Q566" s="63"/>
      <c r="R566" s="63"/>
      <c r="S566" s="63"/>
      <c r="T566" s="63"/>
      <c r="U566" s="63"/>
      <c r="V566" s="63"/>
      <c r="W566" s="63"/>
      <c r="X566" s="63"/>
      <c r="Y566" s="63"/>
      <c r="Z566" s="63"/>
      <c r="AA566" s="63"/>
    </row>
    <row r="567" spans="1:27" ht="13">
      <c r="A567" s="63"/>
      <c r="B567" s="63"/>
      <c r="C567" s="63"/>
      <c r="D567" s="63"/>
      <c r="E567" s="64"/>
      <c r="F567" s="63"/>
      <c r="G567" s="63"/>
      <c r="H567" s="63"/>
      <c r="I567" s="63"/>
      <c r="J567" s="63"/>
      <c r="K567" s="63"/>
      <c r="L567" s="63"/>
      <c r="M567" s="63"/>
      <c r="N567" s="63"/>
      <c r="O567" s="63"/>
      <c r="P567" s="63"/>
      <c r="Q567" s="63"/>
      <c r="R567" s="63"/>
      <c r="S567" s="63"/>
      <c r="T567" s="63"/>
      <c r="U567" s="63"/>
      <c r="V567" s="63"/>
      <c r="W567" s="63"/>
      <c r="X567" s="63"/>
      <c r="Y567" s="63"/>
      <c r="Z567" s="63"/>
      <c r="AA567" s="63"/>
    </row>
    <row r="568" spans="1:27" ht="13">
      <c r="A568" s="63"/>
      <c r="B568" s="63"/>
      <c r="C568" s="63"/>
      <c r="D568" s="63"/>
      <c r="E568" s="64"/>
      <c r="F568" s="63"/>
      <c r="G568" s="63"/>
      <c r="H568" s="63"/>
      <c r="I568" s="63"/>
      <c r="J568" s="63"/>
      <c r="K568" s="63"/>
      <c r="L568" s="63"/>
      <c r="M568" s="63"/>
      <c r="N568" s="63"/>
      <c r="O568" s="63"/>
      <c r="P568" s="63"/>
      <c r="Q568" s="63"/>
      <c r="R568" s="63"/>
      <c r="S568" s="63"/>
      <c r="T568" s="63"/>
      <c r="U568" s="63"/>
      <c r="V568" s="63"/>
      <c r="W568" s="63"/>
      <c r="X568" s="63"/>
      <c r="Y568" s="63"/>
      <c r="Z568" s="63"/>
      <c r="AA568" s="63"/>
    </row>
    <row r="569" spans="1:27" ht="13">
      <c r="A569" s="63"/>
      <c r="B569" s="63"/>
      <c r="C569" s="63"/>
      <c r="D569" s="63"/>
      <c r="E569" s="64"/>
      <c r="F569" s="63"/>
      <c r="G569" s="63"/>
      <c r="H569" s="63"/>
      <c r="I569" s="63"/>
      <c r="J569" s="63"/>
      <c r="K569" s="63"/>
      <c r="L569" s="63"/>
      <c r="M569" s="63"/>
      <c r="N569" s="63"/>
      <c r="O569" s="63"/>
      <c r="P569" s="63"/>
      <c r="Q569" s="63"/>
      <c r="R569" s="63"/>
      <c r="S569" s="63"/>
      <c r="T569" s="63"/>
      <c r="U569" s="63"/>
      <c r="V569" s="63"/>
      <c r="W569" s="63"/>
      <c r="X569" s="63"/>
      <c r="Y569" s="63"/>
      <c r="Z569" s="63"/>
      <c r="AA569" s="63"/>
    </row>
    <row r="570" spans="1:27" ht="13">
      <c r="A570" s="63"/>
      <c r="B570" s="63"/>
      <c r="C570" s="63"/>
      <c r="D570" s="63"/>
      <c r="E570" s="64"/>
      <c r="F570" s="63"/>
      <c r="G570" s="63"/>
      <c r="H570" s="63"/>
      <c r="I570" s="63"/>
      <c r="J570" s="63"/>
      <c r="K570" s="63"/>
      <c r="L570" s="63"/>
      <c r="M570" s="63"/>
      <c r="N570" s="63"/>
      <c r="O570" s="63"/>
      <c r="P570" s="63"/>
      <c r="Q570" s="63"/>
      <c r="R570" s="63"/>
      <c r="S570" s="63"/>
      <c r="T570" s="63"/>
      <c r="U570" s="63"/>
      <c r="V570" s="63"/>
      <c r="W570" s="63"/>
      <c r="X570" s="63"/>
      <c r="Y570" s="63"/>
      <c r="Z570" s="63"/>
      <c r="AA570" s="63"/>
    </row>
    <row r="571" spans="1:27" ht="13">
      <c r="A571" s="63"/>
      <c r="B571" s="63"/>
      <c r="C571" s="63"/>
      <c r="D571" s="63"/>
      <c r="E571" s="64"/>
      <c r="F571" s="63"/>
      <c r="G571" s="63"/>
      <c r="H571" s="63"/>
      <c r="I571" s="63"/>
      <c r="J571" s="63"/>
      <c r="K571" s="63"/>
      <c r="L571" s="63"/>
      <c r="M571" s="63"/>
      <c r="N571" s="63"/>
      <c r="O571" s="63"/>
      <c r="P571" s="63"/>
      <c r="Q571" s="63"/>
      <c r="R571" s="63"/>
      <c r="S571" s="63"/>
      <c r="T571" s="63"/>
      <c r="U571" s="63"/>
      <c r="V571" s="63"/>
      <c r="W571" s="63"/>
      <c r="X571" s="63"/>
      <c r="Y571" s="63"/>
      <c r="Z571" s="63"/>
      <c r="AA571" s="63"/>
    </row>
    <row r="572" spans="1:27" ht="13">
      <c r="A572" s="63"/>
      <c r="B572" s="63"/>
      <c r="C572" s="63"/>
      <c r="D572" s="63"/>
      <c r="E572" s="64"/>
      <c r="F572" s="63"/>
      <c r="G572" s="63"/>
      <c r="H572" s="63"/>
      <c r="I572" s="63"/>
      <c r="J572" s="63"/>
      <c r="K572" s="63"/>
      <c r="L572" s="63"/>
      <c r="M572" s="63"/>
      <c r="N572" s="63"/>
      <c r="O572" s="63"/>
      <c r="P572" s="63"/>
      <c r="Q572" s="63"/>
      <c r="R572" s="63"/>
      <c r="S572" s="63"/>
      <c r="T572" s="63"/>
      <c r="U572" s="63"/>
      <c r="V572" s="63"/>
      <c r="W572" s="63"/>
      <c r="X572" s="63"/>
      <c r="Y572" s="63"/>
      <c r="Z572" s="63"/>
      <c r="AA572" s="63"/>
    </row>
    <row r="573" spans="1:27" ht="13">
      <c r="A573" s="63"/>
      <c r="B573" s="63"/>
      <c r="C573" s="63"/>
      <c r="D573" s="63"/>
      <c r="E573" s="64"/>
      <c r="F573" s="63"/>
      <c r="G573" s="63"/>
      <c r="H573" s="63"/>
      <c r="I573" s="63"/>
      <c r="J573" s="63"/>
      <c r="K573" s="63"/>
      <c r="L573" s="63"/>
      <c r="M573" s="63"/>
      <c r="N573" s="63"/>
      <c r="O573" s="63"/>
      <c r="P573" s="63"/>
      <c r="Q573" s="63"/>
      <c r="R573" s="63"/>
      <c r="S573" s="63"/>
      <c r="T573" s="63"/>
      <c r="U573" s="63"/>
      <c r="V573" s="63"/>
      <c r="W573" s="63"/>
      <c r="X573" s="63"/>
      <c r="Y573" s="63"/>
      <c r="Z573" s="63"/>
      <c r="AA573" s="63"/>
    </row>
    <row r="574" spans="1:27" ht="13">
      <c r="A574" s="63"/>
      <c r="B574" s="63"/>
      <c r="C574" s="63"/>
      <c r="D574" s="63"/>
      <c r="E574" s="64"/>
      <c r="F574" s="63"/>
      <c r="G574" s="63"/>
      <c r="H574" s="63"/>
      <c r="I574" s="63"/>
      <c r="J574" s="63"/>
      <c r="K574" s="63"/>
      <c r="L574" s="63"/>
      <c r="M574" s="63"/>
      <c r="N574" s="63"/>
      <c r="O574" s="63"/>
      <c r="P574" s="63"/>
      <c r="Q574" s="63"/>
      <c r="R574" s="63"/>
      <c r="S574" s="63"/>
      <c r="T574" s="63"/>
      <c r="U574" s="63"/>
      <c r="V574" s="63"/>
      <c r="W574" s="63"/>
      <c r="X574" s="63"/>
      <c r="Y574" s="63"/>
      <c r="Z574" s="63"/>
      <c r="AA574" s="63"/>
    </row>
    <row r="575" spans="1:27" ht="13">
      <c r="A575" s="63"/>
      <c r="B575" s="63"/>
      <c r="C575" s="63"/>
      <c r="D575" s="63"/>
      <c r="E575" s="64"/>
      <c r="F575" s="63"/>
      <c r="G575" s="63"/>
      <c r="H575" s="63"/>
      <c r="I575" s="63"/>
      <c r="J575" s="63"/>
      <c r="K575" s="63"/>
      <c r="L575" s="63"/>
      <c r="M575" s="63"/>
      <c r="N575" s="63"/>
      <c r="O575" s="63"/>
      <c r="P575" s="63"/>
      <c r="Q575" s="63"/>
      <c r="R575" s="63"/>
      <c r="S575" s="63"/>
      <c r="T575" s="63"/>
      <c r="U575" s="63"/>
      <c r="V575" s="63"/>
      <c r="W575" s="63"/>
      <c r="X575" s="63"/>
      <c r="Y575" s="63"/>
      <c r="Z575" s="63"/>
      <c r="AA575" s="63"/>
    </row>
    <row r="576" spans="1:27" ht="13">
      <c r="A576" s="63"/>
      <c r="B576" s="63"/>
      <c r="C576" s="63"/>
      <c r="D576" s="63"/>
      <c r="E576" s="64"/>
      <c r="F576" s="63"/>
      <c r="G576" s="63"/>
      <c r="H576" s="63"/>
      <c r="I576" s="63"/>
      <c r="J576" s="63"/>
      <c r="K576" s="63"/>
      <c r="L576" s="63"/>
      <c r="M576" s="63"/>
      <c r="N576" s="63"/>
      <c r="O576" s="63"/>
      <c r="P576" s="63"/>
      <c r="Q576" s="63"/>
      <c r="R576" s="63"/>
      <c r="S576" s="63"/>
      <c r="T576" s="63"/>
      <c r="U576" s="63"/>
      <c r="V576" s="63"/>
      <c r="W576" s="63"/>
      <c r="X576" s="63"/>
      <c r="Y576" s="63"/>
      <c r="Z576" s="63"/>
      <c r="AA576" s="63"/>
    </row>
    <row r="577" spans="1:27" ht="13">
      <c r="A577" s="63"/>
      <c r="B577" s="63"/>
      <c r="C577" s="63"/>
      <c r="D577" s="63"/>
      <c r="E577" s="64"/>
      <c r="F577" s="63"/>
      <c r="G577" s="63"/>
      <c r="H577" s="63"/>
      <c r="I577" s="63"/>
      <c r="J577" s="63"/>
      <c r="K577" s="63"/>
      <c r="L577" s="63"/>
      <c r="M577" s="63"/>
      <c r="N577" s="63"/>
      <c r="O577" s="63"/>
      <c r="P577" s="63"/>
      <c r="Q577" s="63"/>
      <c r="R577" s="63"/>
      <c r="S577" s="63"/>
      <c r="T577" s="63"/>
      <c r="U577" s="63"/>
      <c r="V577" s="63"/>
      <c r="W577" s="63"/>
      <c r="X577" s="63"/>
      <c r="Y577" s="63"/>
      <c r="Z577" s="63"/>
      <c r="AA577" s="63"/>
    </row>
    <row r="578" spans="1:27" ht="13">
      <c r="A578" s="63"/>
      <c r="B578" s="63"/>
      <c r="C578" s="63"/>
      <c r="D578" s="63"/>
      <c r="E578" s="64"/>
      <c r="F578" s="63"/>
      <c r="G578" s="63"/>
      <c r="H578" s="63"/>
      <c r="I578" s="63"/>
      <c r="J578" s="63"/>
      <c r="K578" s="63"/>
      <c r="L578" s="63"/>
      <c r="M578" s="63"/>
      <c r="N578" s="63"/>
      <c r="O578" s="63"/>
      <c r="P578" s="63"/>
      <c r="Q578" s="63"/>
      <c r="R578" s="63"/>
      <c r="S578" s="63"/>
      <c r="T578" s="63"/>
      <c r="U578" s="63"/>
      <c r="V578" s="63"/>
      <c r="W578" s="63"/>
      <c r="X578" s="63"/>
      <c r="Y578" s="63"/>
      <c r="Z578" s="63"/>
      <c r="AA578" s="63"/>
    </row>
    <row r="579" spans="1:27" ht="13">
      <c r="A579" s="63"/>
      <c r="B579" s="63"/>
      <c r="C579" s="63"/>
      <c r="D579" s="63"/>
      <c r="E579" s="64"/>
      <c r="F579" s="63"/>
      <c r="G579" s="63"/>
      <c r="H579" s="63"/>
      <c r="I579" s="63"/>
      <c r="J579" s="63"/>
      <c r="K579" s="63"/>
      <c r="L579" s="63"/>
      <c r="M579" s="63"/>
      <c r="N579" s="63"/>
      <c r="O579" s="63"/>
      <c r="P579" s="63"/>
      <c r="Q579" s="63"/>
      <c r="R579" s="63"/>
      <c r="S579" s="63"/>
      <c r="T579" s="63"/>
      <c r="U579" s="63"/>
      <c r="V579" s="63"/>
      <c r="W579" s="63"/>
      <c r="X579" s="63"/>
      <c r="Y579" s="63"/>
      <c r="Z579" s="63"/>
      <c r="AA579" s="63"/>
    </row>
    <row r="580" spans="1:27" ht="13">
      <c r="A580" s="63"/>
      <c r="B580" s="63"/>
      <c r="C580" s="63"/>
      <c r="D580" s="63"/>
      <c r="E580" s="64"/>
      <c r="F580" s="63"/>
      <c r="G580" s="63"/>
      <c r="H580" s="63"/>
      <c r="I580" s="63"/>
      <c r="J580" s="63"/>
      <c r="K580" s="63"/>
      <c r="L580" s="63"/>
      <c r="M580" s="63"/>
      <c r="N580" s="63"/>
      <c r="O580" s="63"/>
      <c r="P580" s="63"/>
      <c r="Q580" s="63"/>
      <c r="R580" s="63"/>
      <c r="S580" s="63"/>
      <c r="T580" s="63"/>
      <c r="U580" s="63"/>
      <c r="V580" s="63"/>
      <c r="W580" s="63"/>
      <c r="X580" s="63"/>
      <c r="Y580" s="63"/>
      <c r="Z580" s="63"/>
      <c r="AA580" s="63"/>
    </row>
    <row r="581" spans="1:27" ht="13">
      <c r="A581" s="63"/>
      <c r="B581" s="63"/>
      <c r="C581" s="63"/>
      <c r="D581" s="63"/>
      <c r="E581" s="64"/>
      <c r="F581" s="63"/>
      <c r="G581" s="63"/>
      <c r="H581" s="63"/>
      <c r="I581" s="63"/>
      <c r="J581" s="63"/>
      <c r="K581" s="63"/>
      <c r="L581" s="63"/>
      <c r="M581" s="63"/>
      <c r="N581" s="63"/>
      <c r="O581" s="63"/>
      <c r="P581" s="63"/>
      <c r="Q581" s="63"/>
      <c r="R581" s="63"/>
      <c r="S581" s="63"/>
      <c r="T581" s="63"/>
      <c r="U581" s="63"/>
      <c r="V581" s="63"/>
      <c r="W581" s="63"/>
      <c r="X581" s="63"/>
      <c r="Y581" s="63"/>
      <c r="Z581" s="63"/>
      <c r="AA581" s="63"/>
    </row>
    <row r="582" spans="1:27" ht="13">
      <c r="A582" s="63"/>
      <c r="B582" s="63"/>
      <c r="C582" s="63"/>
      <c r="D582" s="63"/>
      <c r="E582" s="64"/>
      <c r="F582" s="63"/>
      <c r="G582" s="63"/>
      <c r="H582" s="63"/>
      <c r="I582" s="63"/>
      <c r="J582" s="63"/>
      <c r="K582" s="63"/>
      <c r="L582" s="63"/>
      <c r="M582" s="63"/>
      <c r="N582" s="63"/>
      <c r="O582" s="63"/>
      <c r="P582" s="63"/>
      <c r="Q582" s="63"/>
      <c r="R582" s="63"/>
      <c r="S582" s="63"/>
      <c r="T582" s="63"/>
      <c r="U582" s="63"/>
      <c r="V582" s="63"/>
      <c r="W582" s="63"/>
      <c r="X582" s="63"/>
      <c r="Y582" s="63"/>
      <c r="Z582" s="63"/>
      <c r="AA582" s="63"/>
    </row>
    <row r="583" spans="1:27" ht="13">
      <c r="A583" s="63"/>
      <c r="B583" s="63"/>
      <c r="C583" s="63"/>
      <c r="D583" s="63"/>
      <c r="E583" s="64"/>
      <c r="F583" s="63"/>
      <c r="G583" s="63"/>
      <c r="H583" s="63"/>
      <c r="I583" s="63"/>
      <c r="J583" s="63"/>
      <c r="K583" s="63"/>
      <c r="L583" s="63"/>
      <c r="M583" s="63"/>
      <c r="N583" s="63"/>
      <c r="O583" s="63"/>
      <c r="P583" s="63"/>
      <c r="Q583" s="63"/>
      <c r="R583" s="63"/>
      <c r="S583" s="63"/>
      <c r="T583" s="63"/>
      <c r="U583" s="63"/>
      <c r="V583" s="63"/>
      <c r="W583" s="63"/>
      <c r="X583" s="63"/>
      <c r="Y583" s="63"/>
      <c r="Z583" s="63"/>
      <c r="AA583" s="63"/>
    </row>
    <row r="584" spans="1:27" ht="13">
      <c r="A584" s="63"/>
      <c r="B584" s="63"/>
      <c r="C584" s="63"/>
      <c r="D584" s="63"/>
      <c r="E584" s="64"/>
      <c r="F584" s="63"/>
      <c r="G584" s="63"/>
      <c r="H584" s="63"/>
      <c r="I584" s="63"/>
      <c r="J584" s="63"/>
      <c r="K584" s="63"/>
      <c r="L584" s="63"/>
      <c r="M584" s="63"/>
      <c r="N584" s="63"/>
      <c r="O584" s="63"/>
      <c r="P584" s="63"/>
      <c r="Q584" s="63"/>
      <c r="R584" s="63"/>
      <c r="S584" s="63"/>
      <c r="T584" s="63"/>
      <c r="U584" s="63"/>
      <c r="V584" s="63"/>
      <c r="W584" s="63"/>
      <c r="X584" s="63"/>
      <c r="Y584" s="63"/>
      <c r="Z584" s="63"/>
      <c r="AA584" s="63"/>
    </row>
    <row r="585" spans="1:27" ht="13">
      <c r="A585" s="63"/>
      <c r="B585" s="63"/>
      <c r="C585" s="63"/>
      <c r="D585" s="63"/>
      <c r="E585" s="64"/>
      <c r="F585" s="63"/>
      <c r="G585" s="63"/>
      <c r="H585" s="63"/>
      <c r="I585" s="63"/>
      <c r="J585" s="63"/>
      <c r="K585" s="63"/>
      <c r="L585" s="63"/>
      <c r="M585" s="63"/>
      <c r="N585" s="63"/>
      <c r="O585" s="63"/>
      <c r="P585" s="63"/>
      <c r="Q585" s="63"/>
      <c r="R585" s="63"/>
      <c r="S585" s="63"/>
      <c r="T585" s="63"/>
      <c r="U585" s="63"/>
      <c r="V585" s="63"/>
      <c r="W585" s="63"/>
      <c r="X585" s="63"/>
      <c r="Y585" s="63"/>
      <c r="Z585" s="63"/>
      <c r="AA585" s="63"/>
    </row>
    <row r="586" spans="1:27" ht="13">
      <c r="A586" s="63"/>
      <c r="B586" s="63"/>
      <c r="C586" s="63"/>
      <c r="D586" s="63"/>
      <c r="E586" s="64"/>
      <c r="F586" s="63"/>
      <c r="G586" s="63"/>
      <c r="H586" s="63"/>
      <c r="I586" s="63"/>
      <c r="J586" s="63"/>
      <c r="K586" s="63"/>
      <c r="L586" s="63"/>
      <c r="M586" s="63"/>
      <c r="N586" s="63"/>
      <c r="O586" s="63"/>
      <c r="P586" s="63"/>
      <c r="Q586" s="63"/>
      <c r="R586" s="63"/>
      <c r="S586" s="63"/>
      <c r="T586" s="63"/>
      <c r="U586" s="63"/>
      <c r="V586" s="63"/>
      <c r="W586" s="63"/>
      <c r="X586" s="63"/>
      <c r="Y586" s="63"/>
      <c r="Z586" s="63"/>
      <c r="AA586" s="63"/>
    </row>
    <row r="587" spans="1:27" ht="13">
      <c r="A587" s="63"/>
      <c r="B587" s="63"/>
      <c r="C587" s="63"/>
      <c r="D587" s="63"/>
      <c r="E587" s="64"/>
      <c r="F587" s="63"/>
      <c r="G587" s="63"/>
      <c r="H587" s="63"/>
      <c r="I587" s="63"/>
      <c r="J587" s="63"/>
      <c r="K587" s="63"/>
      <c r="L587" s="63"/>
      <c r="M587" s="63"/>
      <c r="N587" s="63"/>
      <c r="O587" s="63"/>
      <c r="P587" s="63"/>
      <c r="Q587" s="63"/>
      <c r="R587" s="63"/>
      <c r="S587" s="63"/>
      <c r="T587" s="63"/>
      <c r="U587" s="63"/>
      <c r="V587" s="63"/>
      <c r="W587" s="63"/>
      <c r="X587" s="63"/>
      <c r="Y587" s="63"/>
      <c r="Z587" s="63"/>
      <c r="AA587" s="63"/>
    </row>
    <row r="588" spans="1:27" ht="13">
      <c r="A588" s="63"/>
      <c r="B588" s="63"/>
      <c r="C588" s="63"/>
      <c r="D588" s="63"/>
      <c r="E588" s="64"/>
      <c r="F588" s="63"/>
      <c r="G588" s="63"/>
      <c r="H588" s="63"/>
      <c r="I588" s="63"/>
      <c r="J588" s="63"/>
      <c r="K588" s="63"/>
      <c r="L588" s="63"/>
      <c r="M588" s="63"/>
      <c r="N588" s="63"/>
      <c r="O588" s="63"/>
      <c r="P588" s="63"/>
      <c r="Q588" s="63"/>
      <c r="R588" s="63"/>
      <c r="S588" s="63"/>
      <c r="T588" s="63"/>
      <c r="U588" s="63"/>
      <c r="V588" s="63"/>
      <c r="W588" s="63"/>
      <c r="X588" s="63"/>
      <c r="Y588" s="63"/>
      <c r="Z588" s="63"/>
      <c r="AA588" s="63"/>
    </row>
    <row r="589" spans="1:27" ht="13">
      <c r="A589" s="63"/>
      <c r="B589" s="63"/>
      <c r="C589" s="63"/>
      <c r="D589" s="63"/>
      <c r="E589" s="64"/>
      <c r="F589" s="63"/>
      <c r="G589" s="63"/>
      <c r="H589" s="63"/>
      <c r="I589" s="63"/>
      <c r="J589" s="63"/>
      <c r="K589" s="63"/>
      <c r="L589" s="63"/>
      <c r="M589" s="63"/>
      <c r="N589" s="63"/>
      <c r="O589" s="63"/>
      <c r="P589" s="63"/>
      <c r="Q589" s="63"/>
      <c r="R589" s="63"/>
      <c r="S589" s="63"/>
      <c r="T589" s="63"/>
      <c r="U589" s="63"/>
      <c r="V589" s="63"/>
      <c r="W589" s="63"/>
      <c r="X589" s="63"/>
      <c r="Y589" s="63"/>
      <c r="Z589" s="63"/>
      <c r="AA589" s="63"/>
    </row>
    <row r="590" spans="1:27" ht="13">
      <c r="A590" s="63"/>
      <c r="B590" s="63"/>
      <c r="C590" s="63"/>
      <c r="D590" s="63"/>
      <c r="E590" s="64"/>
      <c r="F590" s="63"/>
      <c r="G590" s="63"/>
      <c r="H590" s="63"/>
      <c r="I590" s="63"/>
      <c r="J590" s="63"/>
      <c r="K590" s="63"/>
      <c r="L590" s="63"/>
      <c r="M590" s="63"/>
      <c r="N590" s="63"/>
      <c r="O590" s="63"/>
      <c r="P590" s="63"/>
      <c r="Q590" s="63"/>
      <c r="R590" s="63"/>
      <c r="S590" s="63"/>
      <c r="T590" s="63"/>
      <c r="U590" s="63"/>
      <c r="V590" s="63"/>
      <c r="W590" s="63"/>
      <c r="X590" s="63"/>
      <c r="Y590" s="63"/>
      <c r="Z590" s="63"/>
      <c r="AA590" s="63"/>
    </row>
    <row r="591" spans="1:27" ht="13">
      <c r="A591" s="63"/>
      <c r="B591" s="63"/>
      <c r="C591" s="63"/>
      <c r="D591" s="63"/>
      <c r="E591" s="64"/>
      <c r="F591" s="63"/>
      <c r="G591" s="63"/>
      <c r="H591" s="63"/>
      <c r="I591" s="63"/>
      <c r="J591" s="63"/>
      <c r="K591" s="63"/>
      <c r="L591" s="63"/>
      <c r="M591" s="63"/>
      <c r="N591" s="63"/>
      <c r="O591" s="63"/>
      <c r="P591" s="63"/>
      <c r="Q591" s="63"/>
      <c r="R591" s="63"/>
      <c r="S591" s="63"/>
      <c r="T591" s="63"/>
      <c r="U591" s="63"/>
      <c r="V591" s="63"/>
      <c r="W591" s="63"/>
      <c r="X591" s="63"/>
      <c r="Y591" s="63"/>
      <c r="Z591" s="63"/>
      <c r="AA591" s="63"/>
    </row>
    <row r="592" spans="1:27" ht="13">
      <c r="A592" s="63"/>
      <c r="B592" s="63"/>
      <c r="C592" s="63"/>
      <c r="D592" s="63"/>
      <c r="E592" s="64"/>
      <c r="F592" s="63"/>
      <c r="G592" s="63"/>
      <c r="H592" s="63"/>
      <c r="I592" s="63"/>
      <c r="J592" s="63"/>
      <c r="K592" s="63"/>
      <c r="L592" s="63"/>
      <c r="M592" s="63"/>
      <c r="N592" s="63"/>
      <c r="O592" s="63"/>
      <c r="P592" s="63"/>
      <c r="Q592" s="63"/>
      <c r="R592" s="63"/>
      <c r="S592" s="63"/>
      <c r="T592" s="63"/>
      <c r="U592" s="63"/>
      <c r="V592" s="63"/>
      <c r="W592" s="63"/>
      <c r="X592" s="63"/>
      <c r="Y592" s="63"/>
      <c r="Z592" s="63"/>
      <c r="AA592" s="63"/>
    </row>
    <row r="593" spans="1:27" ht="13">
      <c r="A593" s="63"/>
      <c r="B593" s="63"/>
      <c r="C593" s="63"/>
      <c r="D593" s="63"/>
      <c r="E593" s="64"/>
      <c r="F593" s="63"/>
      <c r="G593" s="63"/>
      <c r="H593" s="63"/>
      <c r="I593" s="63"/>
      <c r="J593" s="63"/>
      <c r="K593" s="63"/>
      <c r="L593" s="63"/>
      <c r="M593" s="63"/>
      <c r="N593" s="63"/>
      <c r="O593" s="63"/>
      <c r="P593" s="63"/>
      <c r="Q593" s="63"/>
      <c r="R593" s="63"/>
      <c r="S593" s="63"/>
      <c r="T593" s="63"/>
      <c r="U593" s="63"/>
      <c r="V593" s="63"/>
      <c r="W593" s="63"/>
      <c r="X593" s="63"/>
      <c r="Y593" s="63"/>
      <c r="Z593" s="63"/>
      <c r="AA593" s="63"/>
    </row>
    <row r="594" spans="1:27" ht="13">
      <c r="A594" s="63"/>
      <c r="B594" s="63"/>
      <c r="C594" s="63"/>
      <c r="D594" s="63"/>
      <c r="E594" s="64"/>
      <c r="F594" s="63"/>
      <c r="G594" s="63"/>
      <c r="H594" s="63"/>
      <c r="I594" s="63"/>
      <c r="J594" s="63"/>
      <c r="K594" s="63"/>
      <c r="L594" s="63"/>
      <c r="M594" s="63"/>
      <c r="N594" s="63"/>
      <c r="O594" s="63"/>
      <c r="P594" s="63"/>
      <c r="Q594" s="63"/>
      <c r="R594" s="63"/>
      <c r="S594" s="63"/>
      <c r="T594" s="63"/>
      <c r="U594" s="63"/>
      <c r="V594" s="63"/>
      <c r="W594" s="63"/>
      <c r="X594" s="63"/>
      <c r="Y594" s="63"/>
      <c r="Z594" s="63"/>
      <c r="AA594" s="63"/>
    </row>
    <row r="595" spans="1:27" ht="13">
      <c r="A595" s="63"/>
      <c r="B595" s="63"/>
      <c r="C595" s="63"/>
      <c r="D595" s="63"/>
      <c r="E595" s="64"/>
      <c r="F595" s="63"/>
      <c r="G595" s="63"/>
      <c r="H595" s="63"/>
      <c r="I595" s="63"/>
      <c r="J595" s="63"/>
      <c r="K595" s="63"/>
      <c r="L595" s="63"/>
      <c r="M595" s="63"/>
      <c r="N595" s="63"/>
      <c r="O595" s="63"/>
      <c r="P595" s="63"/>
      <c r="Q595" s="63"/>
      <c r="R595" s="63"/>
      <c r="S595" s="63"/>
      <c r="T595" s="63"/>
      <c r="U595" s="63"/>
      <c r="V595" s="63"/>
      <c r="W595" s="63"/>
      <c r="X595" s="63"/>
      <c r="Y595" s="63"/>
      <c r="Z595" s="63"/>
      <c r="AA595" s="63"/>
    </row>
    <row r="596" spans="1:27" ht="13">
      <c r="A596" s="63"/>
      <c r="B596" s="63"/>
      <c r="C596" s="63"/>
      <c r="D596" s="63"/>
      <c r="E596" s="64"/>
      <c r="F596" s="63"/>
      <c r="G596" s="63"/>
      <c r="H596" s="63"/>
      <c r="I596" s="63"/>
      <c r="J596" s="63"/>
      <c r="K596" s="63"/>
      <c r="L596" s="63"/>
      <c r="M596" s="63"/>
      <c r="N596" s="63"/>
      <c r="O596" s="63"/>
      <c r="P596" s="63"/>
      <c r="Q596" s="63"/>
      <c r="R596" s="63"/>
      <c r="S596" s="63"/>
      <c r="T596" s="63"/>
      <c r="U596" s="63"/>
      <c r="V596" s="63"/>
      <c r="W596" s="63"/>
      <c r="X596" s="63"/>
      <c r="Y596" s="63"/>
      <c r="Z596" s="63"/>
      <c r="AA596" s="63"/>
    </row>
    <row r="597" spans="1:27" ht="13">
      <c r="A597" s="63"/>
      <c r="B597" s="63"/>
      <c r="C597" s="63"/>
      <c r="D597" s="63"/>
      <c r="E597" s="64"/>
      <c r="F597" s="63"/>
      <c r="G597" s="63"/>
      <c r="H597" s="63"/>
      <c r="I597" s="63"/>
      <c r="J597" s="63"/>
      <c r="K597" s="63"/>
      <c r="L597" s="63"/>
      <c r="M597" s="63"/>
      <c r="N597" s="63"/>
      <c r="O597" s="63"/>
      <c r="P597" s="63"/>
      <c r="Q597" s="63"/>
      <c r="R597" s="63"/>
      <c r="S597" s="63"/>
      <c r="T597" s="63"/>
      <c r="U597" s="63"/>
      <c r="V597" s="63"/>
      <c r="W597" s="63"/>
      <c r="X597" s="63"/>
      <c r="Y597" s="63"/>
      <c r="Z597" s="63"/>
      <c r="AA597" s="63"/>
    </row>
    <row r="598" spans="1:27" ht="13">
      <c r="A598" s="63"/>
      <c r="B598" s="63"/>
      <c r="C598" s="63"/>
      <c r="D598" s="63"/>
      <c r="E598" s="64"/>
      <c r="F598" s="63"/>
      <c r="G598" s="63"/>
      <c r="H598" s="63"/>
      <c r="I598" s="63"/>
      <c r="J598" s="63"/>
      <c r="K598" s="63"/>
      <c r="L598" s="63"/>
      <c r="M598" s="63"/>
      <c r="N598" s="63"/>
      <c r="O598" s="63"/>
      <c r="P598" s="63"/>
      <c r="Q598" s="63"/>
      <c r="R598" s="63"/>
      <c r="S598" s="63"/>
      <c r="T598" s="63"/>
      <c r="U598" s="63"/>
      <c r="V598" s="63"/>
      <c r="W598" s="63"/>
      <c r="X598" s="63"/>
      <c r="Y598" s="63"/>
      <c r="Z598" s="63"/>
      <c r="AA598" s="63"/>
    </row>
    <row r="599" spans="1:27" ht="13">
      <c r="A599" s="63"/>
      <c r="B599" s="63"/>
      <c r="C599" s="63"/>
      <c r="D599" s="63"/>
      <c r="E599" s="64"/>
      <c r="F599" s="63"/>
      <c r="G599" s="63"/>
      <c r="H599" s="63"/>
      <c r="I599" s="63"/>
      <c r="J599" s="63"/>
      <c r="K599" s="63"/>
      <c r="L599" s="63"/>
      <c r="M599" s="63"/>
      <c r="N599" s="63"/>
      <c r="O599" s="63"/>
      <c r="P599" s="63"/>
      <c r="Q599" s="63"/>
      <c r="R599" s="63"/>
      <c r="S599" s="63"/>
      <c r="T599" s="63"/>
      <c r="U599" s="63"/>
      <c r="V599" s="63"/>
      <c r="W599" s="63"/>
      <c r="X599" s="63"/>
      <c r="Y599" s="63"/>
      <c r="Z599" s="63"/>
      <c r="AA599" s="63"/>
    </row>
    <row r="600" spans="1:27" ht="13">
      <c r="A600" s="63"/>
      <c r="B600" s="63"/>
      <c r="C600" s="63"/>
      <c r="D600" s="63"/>
      <c r="E600" s="64"/>
      <c r="F600" s="63"/>
      <c r="G600" s="63"/>
      <c r="H600" s="63"/>
      <c r="I600" s="63"/>
      <c r="J600" s="63"/>
      <c r="K600" s="63"/>
      <c r="L600" s="63"/>
      <c r="M600" s="63"/>
      <c r="N600" s="63"/>
      <c r="O600" s="63"/>
      <c r="P600" s="63"/>
      <c r="Q600" s="63"/>
      <c r="R600" s="63"/>
      <c r="S600" s="63"/>
      <c r="T600" s="63"/>
      <c r="U600" s="63"/>
      <c r="V600" s="63"/>
      <c r="W600" s="63"/>
      <c r="X600" s="63"/>
      <c r="Y600" s="63"/>
      <c r="Z600" s="63"/>
      <c r="AA600" s="63"/>
    </row>
    <row r="601" spans="1:27" ht="13">
      <c r="A601" s="63"/>
      <c r="B601" s="63"/>
      <c r="C601" s="63"/>
      <c r="D601" s="63"/>
      <c r="E601" s="64"/>
      <c r="F601" s="63"/>
      <c r="G601" s="63"/>
      <c r="H601" s="63"/>
      <c r="I601" s="63"/>
      <c r="J601" s="63"/>
      <c r="K601" s="63"/>
      <c r="L601" s="63"/>
      <c r="M601" s="63"/>
      <c r="N601" s="63"/>
      <c r="O601" s="63"/>
      <c r="P601" s="63"/>
      <c r="Q601" s="63"/>
      <c r="R601" s="63"/>
      <c r="S601" s="63"/>
      <c r="T601" s="63"/>
      <c r="U601" s="63"/>
      <c r="V601" s="63"/>
      <c r="W601" s="63"/>
      <c r="X601" s="63"/>
      <c r="Y601" s="63"/>
      <c r="Z601" s="63"/>
      <c r="AA601" s="63"/>
    </row>
    <row r="602" spans="1:27" ht="13">
      <c r="A602" s="63"/>
      <c r="B602" s="63"/>
      <c r="C602" s="63"/>
      <c r="D602" s="63"/>
      <c r="E602" s="64"/>
      <c r="F602" s="63"/>
      <c r="G602" s="63"/>
      <c r="H602" s="63"/>
      <c r="I602" s="63"/>
      <c r="J602" s="63"/>
      <c r="K602" s="63"/>
      <c r="L602" s="63"/>
      <c r="M602" s="63"/>
      <c r="N602" s="63"/>
      <c r="O602" s="63"/>
      <c r="P602" s="63"/>
      <c r="Q602" s="63"/>
      <c r="R602" s="63"/>
      <c r="S602" s="63"/>
      <c r="T602" s="63"/>
      <c r="U602" s="63"/>
      <c r="V602" s="63"/>
      <c r="W602" s="63"/>
      <c r="X602" s="63"/>
      <c r="Y602" s="63"/>
      <c r="Z602" s="63"/>
      <c r="AA602" s="63"/>
    </row>
    <row r="603" spans="1:27" ht="13">
      <c r="A603" s="63"/>
      <c r="B603" s="63"/>
      <c r="C603" s="63"/>
      <c r="D603" s="63"/>
      <c r="E603" s="64"/>
      <c r="F603" s="63"/>
      <c r="G603" s="63"/>
      <c r="H603" s="63"/>
      <c r="I603" s="63"/>
      <c r="J603" s="63"/>
      <c r="K603" s="63"/>
      <c r="L603" s="63"/>
      <c r="M603" s="63"/>
      <c r="N603" s="63"/>
      <c r="O603" s="63"/>
      <c r="P603" s="63"/>
      <c r="Q603" s="63"/>
      <c r="R603" s="63"/>
      <c r="S603" s="63"/>
      <c r="T603" s="63"/>
      <c r="U603" s="63"/>
      <c r="V603" s="63"/>
      <c r="W603" s="63"/>
      <c r="X603" s="63"/>
      <c r="Y603" s="63"/>
      <c r="Z603" s="63"/>
      <c r="AA603" s="63"/>
    </row>
    <row r="604" spans="1:27" ht="13">
      <c r="A604" s="63"/>
      <c r="B604" s="63"/>
      <c r="C604" s="63"/>
      <c r="D604" s="63"/>
      <c r="E604" s="64"/>
      <c r="F604" s="63"/>
      <c r="G604" s="63"/>
      <c r="H604" s="63"/>
      <c r="I604" s="63"/>
      <c r="J604" s="63"/>
      <c r="K604" s="63"/>
      <c r="L604" s="63"/>
      <c r="M604" s="63"/>
      <c r="N604" s="63"/>
      <c r="O604" s="63"/>
      <c r="P604" s="63"/>
      <c r="Q604" s="63"/>
      <c r="R604" s="63"/>
      <c r="S604" s="63"/>
      <c r="T604" s="63"/>
      <c r="U604" s="63"/>
      <c r="V604" s="63"/>
      <c r="W604" s="63"/>
      <c r="X604" s="63"/>
      <c r="Y604" s="63"/>
      <c r="Z604" s="63"/>
      <c r="AA604" s="63"/>
    </row>
    <row r="605" spans="1:27" ht="13">
      <c r="A605" s="63"/>
      <c r="B605" s="63"/>
      <c r="C605" s="63"/>
      <c r="D605" s="63"/>
      <c r="E605" s="64"/>
      <c r="F605" s="63"/>
      <c r="G605" s="63"/>
      <c r="H605" s="63"/>
      <c r="I605" s="63"/>
      <c r="J605" s="63"/>
      <c r="K605" s="63"/>
      <c r="L605" s="63"/>
      <c r="M605" s="63"/>
      <c r="N605" s="63"/>
      <c r="O605" s="63"/>
      <c r="P605" s="63"/>
      <c r="Q605" s="63"/>
      <c r="R605" s="63"/>
      <c r="S605" s="63"/>
      <c r="T605" s="63"/>
      <c r="U605" s="63"/>
      <c r="V605" s="63"/>
      <c r="W605" s="63"/>
      <c r="X605" s="63"/>
      <c r="Y605" s="63"/>
      <c r="Z605" s="63"/>
      <c r="AA605" s="63"/>
    </row>
    <row r="606" spans="1:27" ht="13">
      <c r="A606" s="63"/>
      <c r="B606" s="63"/>
      <c r="C606" s="63"/>
      <c r="D606" s="63"/>
      <c r="E606" s="64"/>
      <c r="F606" s="63"/>
      <c r="G606" s="63"/>
      <c r="H606" s="63"/>
      <c r="I606" s="63"/>
      <c r="J606" s="63"/>
      <c r="K606" s="63"/>
      <c r="L606" s="63"/>
      <c r="M606" s="63"/>
      <c r="N606" s="63"/>
      <c r="O606" s="63"/>
      <c r="P606" s="63"/>
      <c r="Q606" s="63"/>
      <c r="R606" s="63"/>
      <c r="S606" s="63"/>
      <c r="T606" s="63"/>
      <c r="U606" s="63"/>
      <c r="V606" s="63"/>
      <c r="W606" s="63"/>
      <c r="X606" s="63"/>
      <c r="Y606" s="63"/>
      <c r="Z606" s="63"/>
      <c r="AA606" s="63"/>
    </row>
    <row r="607" spans="1:27" ht="13">
      <c r="A607" s="63"/>
      <c r="B607" s="63"/>
      <c r="C607" s="63"/>
      <c r="D607" s="63"/>
      <c r="E607" s="64"/>
      <c r="F607" s="63"/>
      <c r="G607" s="63"/>
      <c r="H607" s="63"/>
      <c r="I607" s="63"/>
      <c r="J607" s="63"/>
      <c r="K607" s="63"/>
      <c r="L607" s="63"/>
      <c r="M607" s="63"/>
      <c r="N607" s="63"/>
      <c r="O607" s="63"/>
      <c r="P607" s="63"/>
      <c r="Q607" s="63"/>
      <c r="R607" s="63"/>
      <c r="S607" s="63"/>
      <c r="T607" s="63"/>
      <c r="U607" s="63"/>
      <c r="V607" s="63"/>
      <c r="W607" s="63"/>
      <c r="X607" s="63"/>
      <c r="Y607" s="63"/>
      <c r="Z607" s="63"/>
      <c r="AA607" s="63"/>
    </row>
    <row r="608" spans="1:27" ht="13">
      <c r="A608" s="63"/>
      <c r="B608" s="63"/>
      <c r="C608" s="63"/>
      <c r="D608" s="63"/>
      <c r="E608" s="64"/>
      <c r="F608" s="63"/>
      <c r="G608" s="63"/>
      <c r="H608" s="63"/>
      <c r="I608" s="63"/>
      <c r="J608" s="63"/>
      <c r="K608" s="63"/>
      <c r="L608" s="63"/>
      <c r="M608" s="63"/>
      <c r="N608" s="63"/>
      <c r="O608" s="63"/>
      <c r="P608" s="63"/>
      <c r="Q608" s="63"/>
      <c r="R608" s="63"/>
      <c r="S608" s="63"/>
      <c r="T608" s="63"/>
      <c r="U608" s="63"/>
      <c r="V608" s="63"/>
      <c r="W608" s="63"/>
      <c r="X608" s="63"/>
      <c r="Y608" s="63"/>
      <c r="Z608" s="63"/>
      <c r="AA608" s="63"/>
    </row>
    <row r="609" spans="1:27" ht="13">
      <c r="A609" s="63"/>
      <c r="B609" s="63"/>
      <c r="C609" s="63"/>
      <c r="D609" s="63"/>
      <c r="E609" s="64"/>
      <c r="F609" s="63"/>
      <c r="G609" s="63"/>
      <c r="H609" s="63"/>
      <c r="I609" s="63"/>
      <c r="J609" s="63"/>
      <c r="K609" s="63"/>
      <c r="L609" s="63"/>
      <c r="M609" s="63"/>
      <c r="N609" s="63"/>
      <c r="O609" s="63"/>
      <c r="P609" s="63"/>
      <c r="Q609" s="63"/>
      <c r="R609" s="63"/>
      <c r="S609" s="63"/>
      <c r="T609" s="63"/>
      <c r="U609" s="63"/>
      <c r="V609" s="63"/>
      <c r="W609" s="63"/>
      <c r="X609" s="63"/>
      <c r="Y609" s="63"/>
      <c r="Z609" s="63"/>
      <c r="AA609" s="63"/>
    </row>
    <row r="610" spans="1:27" ht="13">
      <c r="A610" s="63"/>
      <c r="B610" s="63"/>
      <c r="C610" s="63"/>
      <c r="D610" s="63"/>
      <c r="E610" s="64"/>
      <c r="F610" s="63"/>
      <c r="G610" s="63"/>
      <c r="H610" s="63"/>
      <c r="I610" s="63"/>
      <c r="J610" s="63"/>
      <c r="K610" s="63"/>
      <c r="L610" s="63"/>
      <c r="M610" s="63"/>
      <c r="N610" s="63"/>
      <c r="O610" s="63"/>
      <c r="P610" s="63"/>
      <c r="Q610" s="63"/>
      <c r="R610" s="63"/>
      <c r="S610" s="63"/>
      <c r="T610" s="63"/>
      <c r="U610" s="63"/>
      <c r="V610" s="63"/>
      <c r="W610" s="63"/>
      <c r="X610" s="63"/>
      <c r="Y610" s="63"/>
      <c r="Z610" s="63"/>
      <c r="AA610" s="63"/>
    </row>
    <row r="611" spans="1:27" ht="13">
      <c r="A611" s="63"/>
      <c r="B611" s="63"/>
      <c r="C611" s="63"/>
      <c r="D611" s="63"/>
      <c r="E611" s="64"/>
      <c r="F611" s="63"/>
      <c r="G611" s="63"/>
      <c r="H611" s="63"/>
      <c r="I611" s="63"/>
      <c r="J611" s="63"/>
      <c r="K611" s="63"/>
      <c r="L611" s="63"/>
      <c r="M611" s="63"/>
      <c r="N611" s="63"/>
      <c r="O611" s="63"/>
      <c r="P611" s="63"/>
      <c r="Q611" s="63"/>
      <c r="R611" s="63"/>
      <c r="S611" s="63"/>
      <c r="T611" s="63"/>
      <c r="U611" s="63"/>
      <c r="V611" s="63"/>
      <c r="W611" s="63"/>
      <c r="X611" s="63"/>
      <c r="Y611" s="63"/>
      <c r="Z611" s="63"/>
      <c r="AA611" s="63"/>
    </row>
    <row r="612" spans="1:27" ht="13">
      <c r="A612" s="63"/>
      <c r="B612" s="63"/>
      <c r="C612" s="63"/>
      <c r="D612" s="63"/>
      <c r="E612" s="64"/>
      <c r="F612" s="63"/>
      <c r="G612" s="63"/>
      <c r="H612" s="63"/>
      <c r="I612" s="63"/>
      <c r="J612" s="63"/>
      <c r="K612" s="63"/>
      <c r="L612" s="63"/>
      <c r="M612" s="63"/>
      <c r="N612" s="63"/>
      <c r="O612" s="63"/>
      <c r="P612" s="63"/>
      <c r="Q612" s="63"/>
      <c r="R612" s="63"/>
      <c r="S612" s="63"/>
      <c r="T612" s="63"/>
      <c r="U612" s="63"/>
      <c r="V612" s="63"/>
      <c r="W612" s="63"/>
      <c r="X612" s="63"/>
      <c r="Y612" s="63"/>
      <c r="Z612" s="63"/>
      <c r="AA612" s="63"/>
    </row>
    <row r="613" spans="1:27" ht="13">
      <c r="A613" s="63"/>
      <c r="B613" s="63"/>
      <c r="C613" s="63"/>
      <c r="D613" s="63"/>
      <c r="E613" s="64"/>
      <c r="F613" s="63"/>
      <c r="G613" s="63"/>
      <c r="H613" s="63"/>
      <c r="I613" s="63"/>
      <c r="J613" s="63"/>
      <c r="K613" s="63"/>
      <c r="L613" s="63"/>
      <c r="M613" s="63"/>
      <c r="N613" s="63"/>
      <c r="O613" s="63"/>
      <c r="P613" s="63"/>
      <c r="Q613" s="63"/>
      <c r="R613" s="63"/>
      <c r="S613" s="63"/>
      <c r="T613" s="63"/>
      <c r="U613" s="63"/>
      <c r="V613" s="63"/>
      <c r="W613" s="63"/>
      <c r="X613" s="63"/>
      <c r="Y613" s="63"/>
      <c r="Z613" s="63"/>
      <c r="AA613" s="63"/>
    </row>
    <row r="614" spans="1:27" ht="13">
      <c r="A614" s="63"/>
      <c r="B614" s="63"/>
      <c r="C614" s="63"/>
      <c r="D614" s="63"/>
      <c r="E614" s="64"/>
      <c r="F614" s="63"/>
      <c r="G614" s="63"/>
      <c r="H614" s="63"/>
      <c r="I614" s="63"/>
      <c r="J614" s="63"/>
      <c r="K614" s="63"/>
      <c r="L614" s="63"/>
      <c r="M614" s="63"/>
      <c r="N614" s="63"/>
      <c r="O614" s="63"/>
      <c r="P614" s="63"/>
      <c r="Q614" s="63"/>
      <c r="R614" s="63"/>
      <c r="S614" s="63"/>
      <c r="T614" s="63"/>
      <c r="U614" s="63"/>
      <c r="V614" s="63"/>
      <c r="W614" s="63"/>
      <c r="X614" s="63"/>
      <c r="Y614" s="63"/>
      <c r="Z614" s="63"/>
      <c r="AA614" s="63"/>
    </row>
    <row r="615" spans="1:27" ht="13">
      <c r="A615" s="63"/>
      <c r="B615" s="63"/>
      <c r="C615" s="63"/>
      <c r="D615" s="63"/>
      <c r="E615" s="64"/>
      <c r="F615" s="63"/>
      <c r="G615" s="63"/>
      <c r="H615" s="63"/>
      <c r="I615" s="63"/>
      <c r="J615" s="63"/>
      <c r="K615" s="63"/>
      <c r="L615" s="63"/>
      <c r="M615" s="63"/>
      <c r="N615" s="63"/>
      <c r="O615" s="63"/>
      <c r="P615" s="63"/>
      <c r="Q615" s="63"/>
      <c r="R615" s="63"/>
      <c r="S615" s="63"/>
      <c r="T615" s="63"/>
      <c r="U615" s="63"/>
      <c r="V615" s="63"/>
      <c r="W615" s="63"/>
      <c r="X615" s="63"/>
      <c r="Y615" s="63"/>
      <c r="Z615" s="63"/>
      <c r="AA615" s="63"/>
    </row>
    <row r="616" spans="1:27" ht="13">
      <c r="A616" s="63"/>
      <c r="B616" s="63"/>
      <c r="C616" s="63"/>
      <c r="D616" s="63"/>
      <c r="E616" s="64"/>
      <c r="F616" s="63"/>
      <c r="G616" s="63"/>
      <c r="H616" s="63"/>
      <c r="I616" s="63"/>
      <c r="J616" s="63"/>
      <c r="K616" s="63"/>
      <c r="L616" s="63"/>
      <c r="M616" s="63"/>
      <c r="N616" s="63"/>
      <c r="O616" s="63"/>
      <c r="P616" s="63"/>
      <c r="Q616" s="63"/>
      <c r="R616" s="63"/>
      <c r="S616" s="63"/>
      <c r="T616" s="63"/>
      <c r="U616" s="63"/>
      <c r="V616" s="63"/>
      <c r="W616" s="63"/>
      <c r="X616" s="63"/>
      <c r="Y616" s="63"/>
      <c r="Z616" s="63"/>
      <c r="AA616" s="63"/>
    </row>
    <row r="617" spans="1:27" ht="13">
      <c r="A617" s="63"/>
      <c r="B617" s="63"/>
      <c r="C617" s="63"/>
      <c r="D617" s="63"/>
      <c r="E617" s="64"/>
      <c r="F617" s="63"/>
      <c r="G617" s="63"/>
      <c r="H617" s="63"/>
      <c r="I617" s="63"/>
      <c r="J617" s="63"/>
      <c r="K617" s="63"/>
      <c r="L617" s="63"/>
      <c r="M617" s="63"/>
      <c r="N617" s="63"/>
      <c r="O617" s="63"/>
      <c r="P617" s="63"/>
      <c r="Q617" s="63"/>
      <c r="R617" s="63"/>
      <c r="S617" s="63"/>
      <c r="T617" s="63"/>
      <c r="U617" s="63"/>
      <c r="V617" s="63"/>
      <c r="W617" s="63"/>
      <c r="X617" s="63"/>
      <c r="Y617" s="63"/>
      <c r="Z617" s="63"/>
      <c r="AA617" s="63"/>
    </row>
    <row r="618" spans="1:27" ht="13">
      <c r="A618" s="63"/>
      <c r="B618" s="63"/>
      <c r="C618" s="63"/>
      <c r="D618" s="63"/>
      <c r="E618" s="64"/>
      <c r="F618" s="63"/>
      <c r="G618" s="63"/>
      <c r="H618" s="63"/>
      <c r="I618" s="63"/>
      <c r="J618" s="63"/>
      <c r="K618" s="63"/>
      <c r="L618" s="63"/>
      <c r="M618" s="63"/>
      <c r="N618" s="63"/>
      <c r="O618" s="63"/>
      <c r="P618" s="63"/>
      <c r="Q618" s="63"/>
      <c r="R618" s="63"/>
      <c r="S618" s="63"/>
      <c r="T618" s="63"/>
      <c r="U618" s="63"/>
      <c r="V618" s="63"/>
      <c r="W618" s="63"/>
      <c r="X618" s="63"/>
      <c r="Y618" s="63"/>
      <c r="Z618" s="63"/>
      <c r="AA618" s="63"/>
    </row>
    <row r="619" spans="1:27" ht="13">
      <c r="A619" s="63"/>
      <c r="B619" s="63"/>
      <c r="C619" s="63"/>
      <c r="D619" s="63"/>
      <c r="E619" s="64"/>
      <c r="F619" s="63"/>
      <c r="G619" s="63"/>
      <c r="H619" s="63"/>
      <c r="I619" s="63"/>
      <c r="J619" s="63"/>
      <c r="K619" s="63"/>
      <c r="L619" s="63"/>
      <c r="M619" s="63"/>
      <c r="N619" s="63"/>
      <c r="O619" s="63"/>
      <c r="P619" s="63"/>
      <c r="Q619" s="63"/>
      <c r="R619" s="63"/>
      <c r="S619" s="63"/>
      <c r="T619" s="63"/>
      <c r="U619" s="63"/>
      <c r="V619" s="63"/>
      <c r="W619" s="63"/>
      <c r="X619" s="63"/>
      <c r="Y619" s="63"/>
      <c r="Z619" s="63"/>
      <c r="AA619" s="63"/>
    </row>
    <row r="620" spans="1:27" ht="13">
      <c r="A620" s="63"/>
      <c r="B620" s="63"/>
      <c r="C620" s="63"/>
      <c r="D620" s="63"/>
      <c r="E620" s="64"/>
      <c r="F620" s="63"/>
      <c r="G620" s="63"/>
      <c r="H620" s="63"/>
      <c r="I620" s="63"/>
      <c r="J620" s="63"/>
      <c r="K620" s="63"/>
      <c r="L620" s="63"/>
      <c r="M620" s="63"/>
      <c r="N620" s="63"/>
      <c r="O620" s="63"/>
      <c r="P620" s="63"/>
      <c r="Q620" s="63"/>
      <c r="R620" s="63"/>
      <c r="S620" s="63"/>
      <c r="T620" s="63"/>
      <c r="U620" s="63"/>
      <c r="V620" s="63"/>
      <c r="W620" s="63"/>
      <c r="X620" s="63"/>
      <c r="Y620" s="63"/>
      <c r="Z620" s="63"/>
      <c r="AA620" s="63"/>
    </row>
    <row r="621" spans="1:27" ht="13">
      <c r="A621" s="63"/>
      <c r="B621" s="63"/>
      <c r="C621" s="63"/>
      <c r="D621" s="63"/>
      <c r="E621" s="64"/>
      <c r="F621" s="63"/>
      <c r="G621" s="63"/>
      <c r="H621" s="63"/>
      <c r="I621" s="63"/>
      <c r="J621" s="63"/>
      <c r="K621" s="63"/>
      <c r="L621" s="63"/>
      <c r="M621" s="63"/>
      <c r="N621" s="63"/>
      <c r="O621" s="63"/>
      <c r="P621" s="63"/>
      <c r="Q621" s="63"/>
      <c r="R621" s="63"/>
      <c r="S621" s="63"/>
      <c r="T621" s="63"/>
      <c r="U621" s="63"/>
      <c r="V621" s="63"/>
      <c r="W621" s="63"/>
      <c r="X621" s="63"/>
      <c r="Y621" s="63"/>
      <c r="Z621" s="63"/>
      <c r="AA621" s="63"/>
    </row>
    <row r="622" spans="1:27" ht="13">
      <c r="A622" s="63"/>
      <c r="B622" s="63"/>
      <c r="C622" s="63"/>
      <c r="D622" s="63"/>
      <c r="E622" s="64"/>
      <c r="F622" s="63"/>
      <c r="G622" s="63"/>
      <c r="H622" s="63"/>
      <c r="I622" s="63"/>
      <c r="J622" s="63"/>
      <c r="K622" s="63"/>
      <c r="L622" s="63"/>
      <c r="M622" s="63"/>
      <c r="N622" s="63"/>
      <c r="O622" s="63"/>
      <c r="P622" s="63"/>
      <c r="Q622" s="63"/>
      <c r="R622" s="63"/>
      <c r="S622" s="63"/>
      <c r="T622" s="63"/>
      <c r="U622" s="63"/>
      <c r="V622" s="63"/>
      <c r="W622" s="63"/>
      <c r="X622" s="63"/>
      <c r="Y622" s="63"/>
      <c r="Z622" s="63"/>
      <c r="AA622" s="63"/>
    </row>
    <row r="623" spans="1:27" ht="13">
      <c r="A623" s="63"/>
      <c r="B623" s="63"/>
      <c r="C623" s="63"/>
      <c r="D623" s="63"/>
      <c r="E623" s="64"/>
      <c r="F623" s="63"/>
      <c r="G623" s="63"/>
      <c r="H623" s="63"/>
      <c r="I623" s="63"/>
      <c r="J623" s="63"/>
      <c r="K623" s="63"/>
      <c r="L623" s="63"/>
      <c r="M623" s="63"/>
      <c r="N623" s="63"/>
      <c r="O623" s="63"/>
      <c r="P623" s="63"/>
      <c r="Q623" s="63"/>
      <c r="R623" s="63"/>
      <c r="S623" s="63"/>
      <c r="T623" s="63"/>
      <c r="U623" s="63"/>
      <c r="V623" s="63"/>
      <c r="W623" s="63"/>
      <c r="X623" s="63"/>
      <c r="Y623" s="63"/>
      <c r="Z623" s="63"/>
      <c r="AA623" s="63"/>
    </row>
    <row r="624" spans="1:27" ht="13">
      <c r="A624" s="63"/>
      <c r="B624" s="63"/>
      <c r="C624" s="63"/>
      <c r="D624" s="63"/>
      <c r="E624" s="64"/>
      <c r="F624" s="63"/>
      <c r="G624" s="63"/>
      <c r="H624" s="63"/>
      <c r="I624" s="63"/>
      <c r="J624" s="63"/>
      <c r="K624" s="63"/>
      <c r="L624" s="63"/>
      <c r="M624" s="63"/>
      <c r="N624" s="63"/>
      <c r="O624" s="63"/>
      <c r="P624" s="63"/>
      <c r="Q624" s="63"/>
      <c r="R624" s="63"/>
      <c r="S624" s="63"/>
      <c r="T624" s="63"/>
      <c r="U624" s="63"/>
      <c r="V624" s="63"/>
      <c r="W624" s="63"/>
      <c r="X624" s="63"/>
      <c r="Y624" s="63"/>
      <c r="Z624" s="63"/>
      <c r="AA624" s="63"/>
    </row>
    <row r="625" spans="1:27" ht="13">
      <c r="A625" s="63"/>
      <c r="B625" s="63"/>
      <c r="C625" s="63"/>
      <c r="D625" s="63"/>
      <c r="E625" s="64"/>
      <c r="F625" s="63"/>
      <c r="G625" s="63"/>
      <c r="H625" s="63"/>
      <c r="I625" s="63"/>
      <c r="J625" s="63"/>
      <c r="K625" s="63"/>
      <c r="L625" s="63"/>
      <c r="M625" s="63"/>
      <c r="N625" s="63"/>
      <c r="O625" s="63"/>
      <c r="P625" s="63"/>
      <c r="Q625" s="63"/>
      <c r="R625" s="63"/>
      <c r="S625" s="63"/>
      <c r="T625" s="63"/>
      <c r="U625" s="63"/>
      <c r="V625" s="63"/>
      <c r="W625" s="63"/>
      <c r="X625" s="63"/>
      <c r="Y625" s="63"/>
      <c r="Z625" s="63"/>
      <c r="AA625" s="63"/>
    </row>
    <row r="626" spans="1:27" ht="13">
      <c r="A626" s="63"/>
      <c r="B626" s="63"/>
      <c r="C626" s="63"/>
      <c r="D626" s="63"/>
      <c r="E626" s="64"/>
      <c r="F626" s="63"/>
      <c r="G626" s="63"/>
      <c r="H626" s="63"/>
      <c r="I626" s="63"/>
      <c r="J626" s="63"/>
      <c r="K626" s="63"/>
      <c r="L626" s="63"/>
      <c r="M626" s="63"/>
      <c r="N626" s="63"/>
      <c r="O626" s="63"/>
      <c r="P626" s="63"/>
      <c r="Q626" s="63"/>
      <c r="R626" s="63"/>
      <c r="S626" s="63"/>
      <c r="T626" s="63"/>
      <c r="U626" s="63"/>
      <c r="V626" s="63"/>
      <c r="W626" s="63"/>
      <c r="X626" s="63"/>
      <c r="Y626" s="63"/>
      <c r="Z626" s="63"/>
      <c r="AA626" s="63"/>
    </row>
    <row r="627" spans="1:27" ht="13">
      <c r="A627" s="63"/>
      <c r="B627" s="63"/>
      <c r="C627" s="63"/>
      <c r="D627" s="63"/>
      <c r="E627" s="64"/>
      <c r="F627" s="63"/>
      <c r="G627" s="63"/>
      <c r="H627" s="63"/>
      <c r="I627" s="63"/>
      <c r="J627" s="63"/>
      <c r="K627" s="63"/>
      <c r="L627" s="63"/>
      <c r="M627" s="63"/>
      <c r="N627" s="63"/>
      <c r="O627" s="63"/>
      <c r="P627" s="63"/>
      <c r="Q627" s="63"/>
      <c r="R627" s="63"/>
      <c r="S627" s="63"/>
      <c r="T627" s="63"/>
      <c r="U627" s="63"/>
      <c r="V627" s="63"/>
      <c r="W627" s="63"/>
      <c r="X627" s="63"/>
      <c r="Y627" s="63"/>
      <c r="Z627" s="63"/>
      <c r="AA627" s="63"/>
    </row>
    <row r="628" spans="1:27" ht="13">
      <c r="A628" s="63"/>
      <c r="B628" s="63"/>
      <c r="C628" s="63"/>
      <c r="D628" s="63"/>
      <c r="E628" s="64"/>
      <c r="F628" s="63"/>
      <c r="G628" s="63"/>
      <c r="H628" s="63"/>
      <c r="I628" s="63"/>
      <c r="J628" s="63"/>
      <c r="K628" s="63"/>
      <c r="L628" s="63"/>
      <c r="M628" s="63"/>
      <c r="N628" s="63"/>
      <c r="O628" s="63"/>
      <c r="P628" s="63"/>
      <c r="Q628" s="63"/>
      <c r="R628" s="63"/>
      <c r="S628" s="63"/>
      <c r="T628" s="63"/>
      <c r="U628" s="63"/>
      <c r="V628" s="63"/>
      <c r="W628" s="63"/>
      <c r="X628" s="63"/>
      <c r="Y628" s="63"/>
      <c r="Z628" s="63"/>
      <c r="AA628" s="63"/>
    </row>
    <row r="629" spans="1:27" ht="13">
      <c r="A629" s="63"/>
      <c r="B629" s="63"/>
      <c r="C629" s="63"/>
      <c r="D629" s="63"/>
      <c r="E629" s="64"/>
      <c r="F629" s="63"/>
      <c r="G629" s="63"/>
      <c r="H629" s="63"/>
      <c r="I629" s="63"/>
      <c r="J629" s="63"/>
      <c r="K629" s="63"/>
      <c r="L629" s="63"/>
      <c r="M629" s="63"/>
      <c r="N629" s="63"/>
      <c r="O629" s="63"/>
      <c r="P629" s="63"/>
      <c r="Q629" s="63"/>
      <c r="R629" s="63"/>
      <c r="S629" s="63"/>
      <c r="T629" s="63"/>
      <c r="U629" s="63"/>
      <c r="V629" s="63"/>
      <c r="W629" s="63"/>
      <c r="X629" s="63"/>
      <c r="Y629" s="63"/>
      <c r="Z629" s="63"/>
      <c r="AA629" s="63"/>
    </row>
    <row r="630" spans="1:27" ht="13">
      <c r="A630" s="63"/>
      <c r="B630" s="63"/>
      <c r="C630" s="63"/>
      <c r="D630" s="63"/>
      <c r="E630" s="64"/>
      <c r="F630" s="63"/>
      <c r="G630" s="63"/>
      <c r="H630" s="63"/>
      <c r="I630" s="63"/>
      <c r="J630" s="63"/>
      <c r="K630" s="63"/>
      <c r="L630" s="63"/>
      <c r="M630" s="63"/>
      <c r="N630" s="63"/>
      <c r="O630" s="63"/>
      <c r="P630" s="63"/>
      <c r="Q630" s="63"/>
      <c r="R630" s="63"/>
      <c r="S630" s="63"/>
      <c r="T630" s="63"/>
      <c r="U630" s="63"/>
      <c r="V630" s="63"/>
      <c r="W630" s="63"/>
      <c r="X630" s="63"/>
      <c r="Y630" s="63"/>
      <c r="Z630" s="63"/>
      <c r="AA630" s="63"/>
    </row>
    <row r="631" spans="1:27" ht="13">
      <c r="A631" s="63"/>
      <c r="B631" s="63"/>
      <c r="C631" s="63"/>
      <c r="D631" s="63"/>
      <c r="E631" s="64"/>
      <c r="F631" s="63"/>
      <c r="G631" s="63"/>
      <c r="H631" s="63"/>
      <c r="I631" s="63"/>
      <c r="J631" s="63"/>
      <c r="K631" s="63"/>
      <c r="L631" s="63"/>
      <c r="M631" s="63"/>
      <c r="N631" s="63"/>
      <c r="O631" s="63"/>
      <c r="P631" s="63"/>
      <c r="Q631" s="63"/>
      <c r="R631" s="63"/>
      <c r="S631" s="63"/>
      <c r="T631" s="63"/>
      <c r="U631" s="63"/>
      <c r="V631" s="63"/>
      <c r="W631" s="63"/>
      <c r="X631" s="63"/>
      <c r="Y631" s="63"/>
      <c r="Z631" s="63"/>
      <c r="AA631" s="63"/>
    </row>
    <row r="632" spans="1:27" ht="13">
      <c r="A632" s="63"/>
      <c r="B632" s="63"/>
      <c r="C632" s="63"/>
      <c r="D632" s="63"/>
      <c r="E632" s="64"/>
      <c r="F632" s="63"/>
      <c r="G632" s="63"/>
      <c r="H632" s="63"/>
      <c r="I632" s="63"/>
      <c r="J632" s="63"/>
      <c r="K632" s="63"/>
      <c r="L632" s="63"/>
      <c r="M632" s="63"/>
      <c r="N632" s="63"/>
      <c r="O632" s="63"/>
      <c r="P632" s="63"/>
      <c r="Q632" s="63"/>
      <c r="R632" s="63"/>
      <c r="S632" s="63"/>
      <c r="T632" s="63"/>
      <c r="U632" s="63"/>
      <c r="V632" s="63"/>
      <c r="W632" s="63"/>
      <c r="X632" s="63"/>
      <c r="Y632" s="63"/>
      <c r="Z632" s="63"/>
      <c r="AA632" s="63"/>
    </row>
    <row r="633" spans="1:27" ht="13">
      <c r="A633" s="63"/>
      <c r="B633" s="63"/>
      <c r="C633" s="63"/>
      <c r="D633" s="63"/>
      <c r="E633" s="64"/>
      <c r="F633" s="63"/>
      <c r="G633" s="63"/>
      <c r="H633" s="63"/>
      <c r="I633" s="63"/>
      <c r="J633" s="63"/>
      <c r="K633" s="63"/>
      <c r="L633" s="63"/>
      <c r="M633" s="63"/>
      <c r="N633" s="63"/>
      <c r="O633" s="63"/>
      <c r="P633" s="63"/>
      <c r="Q633" s="63"/>
      <c r="R633" s="63"/>
      <c r="S633" s="63"/>
      <c r="T633" s="63"/>
      <c r="U633" s="63"/>
      <c r="V633" s="63"/>
      <c r="W633" s="63"/>
      <c r="X633" s="63"/>
      <c r="Y633" s="63"/>
      <c r="Z633" s="63"/>
      <c r="AA633" s="63"/>
    </row>
    <row r="634" spans="1:27" ht="13">
      <c r="A634" s="63"/>
      <c r="B634" s="63"/>
      <c r="C634" s="63"/>
      <c r="D634" s="63"/>
      <c r="E634" s="64"/>
      <c r="F634" s="63"/>
      <c r="G634" s="63"/>
      <c r="H634" s="63"/>
      <c r="I634" s="63"/>
      <c r="J634" s="63"/>
      <c r="K634" s="63"/>
      <c r="L634" s="63"/>
      <c r="M634" s="63"/>
      <c r="N634" s="63"/>
      <c r="O634" s="63"/>
      <c r="P634" s="63"/>
      <c r="Q634" s="63"/>
      <c r="R634" s="63"/>
      <c r="S634" s="63"/>
      <c r="T634" s="63"/>
      <c r="U634" s="63"/>
      <c r="V634" s="63"/>
      <c r="W634" s="63"/>
      <c r="X634" s="63"/>
      <c r="Y634" s="63"/>
      <c r="Z634" s="63"/>
      <c r="AA634" s="63"/>
    </row>
    <row r="635" spans="1:27" ht="13">
      <c r="A635" s="63"/>
      <c r="B635" s="63"/>
      <c r="C635" s="63"/>
      <c r="D635" s="63"/>
      <c r="E635" s="64"/>
      <c r="F635" s="63"/>
      <c r="G635" s="63"/>
      <c r="H635" s="63"/>
      <c r="I635" s="63"/>
      <c r="J635" s="63"/>
      <c r="K635" s="63"/>
      <c r="L635" s="63"/>
      <c r="M635" s="63"/>
      <c r="N635" s="63"/>
      <c r="O635" s="63"/>
      <c r="P635" s="63"/>
      <c r="Q635" s="63"/>
      <c r="R635" s="63"/>
      <c r="S635" s="63"/>
      <c r="T635" s="63"/>
      <c r="U635" s="63"/>
      <c r="V635" s="63"/>
      <c r="W635" s="63"/>
      <c r="X635" s="63"/>
      <c r="Y635" s="63"/>
      <c r="Z635" s="63"/>
      <c r="AA635" s="63"/>
    </row>
    <row r="636" spans="1:27" ht="13">
      <c r="A636" s="63"/>
      <c r="B636" s="63"/>
      <c r="C636" s="63"/>
      <c r="D636" s="63"/>
      <c r="E636" s="64"/>
      <c r="F636" s="63"/>
      <c r="G636" s="63"/>
      <c r="H636" s="63"/>
      <c r="I636" s="63"/>
      <c r="J636" s="63"/>
      <c r="K636" s="63"/>
      <c r="L636" s="63"/>
      <c r="M636" s="63"/>
      <c r="N636" s="63"/>
      <c r="O636" s="63"/>
      <c r="P636" s="63"/>
      <c r="Q636" s="63"/>
      <c r="R636" s="63"/>
      <c r="S636" s="63"/>
      <c r="T636" s="63"/>
      <c r="U636" s="63"/>
      <c r="V636" s="63"/>
      <c r="W636" s="63"/>
      <c r="X636" s="63"/>
      <c r="Y636" s="63"/>
      <c r="Z636" s="63"/>
      <c r="AA636" s="63"/>
    </row>
    <row r="637" spans="1:27" ht="13">
      <c r="A637" s="63"/>
      <c r="B637" s="63"/>
      <c r="C637" s="63"/>
      <c r="D637" s="63"/>
      <c r="E637" s="64"/>
      <c r="F637" s="63"/>
      <c r="G637" s="63"/>
      <c r="H637" s="63"/>
      <c r="I637" s="63"/>
      <c r="J637" s="63"/>
      <c r="K637" s="63"/>
      <c r="L637" s="63"/>
      <c r="M637" s="63"/>
      <c r="N637" s="63"/>
      <c r="O637" s="63"/>
      <c r="P637" s="63"/>
      <c r="Q637" s="63"/>
      <c r="R637" s="63"/>
      <c r="S637" s="63"/>
      <c r="T637" s="63"/>
      <c r="U637" s="63"/>
      <c r="V637" s="63"/>
      <c r="W637" s="63"/>
      <c r="X637" s="63"/>
      <c r="Y637" s="63"/>
      <c r="Z637" s="63"/>
      <c r="AA637" s="63"/>
    </row>
    <row r="638" spans="1:27" ht="13">
      <c r="A638" s="63"/>
      <c r="B638" s="63"/>
      <c r="C638" s="63"/>
      <c r="D638" s="63"/>
      <c r="E638" s="64"/>
      <c r="F638" s="63"/>
      <c r="G638" s="63"/>
      <c r="H638" s="63"/>
      <c r="I638" s="63"/>
      <c r="J638" s="63"/>
      <c r="K638" s="63"/>
      <c r="L638" s="63"/>
      <c r="M638" s="63"/>
      <c r="N638" s="63"/>
      <c r="O638" s="63"/>
      <c r="P638" s="63"/>
      <c r="Q638" s="63"/>
      <c r="R638" s="63"/>
      <c r="S638" s="63"/>
      <c r="T638" s="63"/>
      <c r="U638" s="63"/>
      <c r="V638" s="63"/>
      <c r="W638" s="63"/>
      <c r="X638" s="63"/>
      <c r="Y638" s="63"/>
      <c r="Z638" s="63"/>
      <c r="AA638" s="63"/>
    </row>
    <row r="639" spans="1:27" ht="13">
      <c r="A639" s="63"/>
      <c r="B639" s="63"/>
      <c r="C639" s="63"/>
      <c r="D639" s="63"/>
      <c r="E639" s="64"/>
      <c r="F639" s="63"/>
      <c r="G639" s="63"/>
      <c r="H639" s="63"/>
      <c r="I639" s="63"/>
      <c r="J639" s="63"/>
      <c r="K639" s="63"/>
      <c r="L639" s="63"/>
      <c r="M639" s="63"/>
      <c r="N639" s="63"/>
      <c r="O639" s="63"/>
      <c r="P639" s="63"/>
      <c r="Q639" s="63"/>
      <c r="R639" s="63"/>
      <c r="S639" s="63"/>
      <c r="T639" s="63"/>
      <c r="U639" s="63"/>
      <c r="V639" s="63"/>
      <c r="W639" s="63"/>
      <c r="X639" s="63"/>
      <c r="Y639" s="63"/>
      <c r="Z639" s="63"/>
      <c r="AA639" s="63"/>
    </row>
    <row r="640" spans="1:27" ht="13">
      <c r="A640" s="63"/>
      <c r="B640" s="63"/>
      <c r="C640" s="63"/>
      <c r="D640" s="63"/>
      <c r="E640" s="64"/>
      <c r="F640" s="63"/>
      <c r="G640" s="63"/>
      <c r="H640" s="63"/>
      <c r="I640" s="63"/>
      <c r="J640" s="63"/>
      <c r="K640" s="63"/>
      <c r="L640" s="63"/>
      <c r="M640" s="63"/>
      <c r="N640" s="63"/>
      <c r="O640" s="63"/>
      <c r="P640" s="63"/>
      <c r="Q640" s="63"/>
      <c r="R640" s="63"/>
      <c r="S640" s="63"/>
      <c r="T640" s="63"/>
      <c r="U640" s="63"/>
      <c r="V640" s="63"/>
      <c r="W640" s="63"/>
      <c r="X640" s="63"/>
      <c r="Y640" s="63"/>
      <c r="Z640" s="63"/>
      <c r="AA640" s="63"/>
    </row>
    <row r="641" spans="1:27" ht="13">
      <c r="A641" s="63"/>
      <c r="B641" s="63"/>
      <c r="C641" s="63"/>
      <c r="D641" s="63"/>
      <c r="E641" s="64"/>
      <c r="F641" s="63"/>
      <c r="G641" s="63"/>
      <c r="H641" s="63"/>
      <c r="I641" s="63"/>
      <c r="J641" s="63"/>
      <c r="K641" s="63"/>
      <c r="L641" s="63"/>
      <c r="M641" s="63"/>
      <c r="N641" s="63"/>
      <c r="O641" s="63"/>
      <c r="P641" s="63"/>
      <c r="Q641" s="63"/>
      <c r="R641" s="63"/>
      <c r="S641" s="63"/>
      <c r="T641" s="63"/>
      <c r="U641" s="63"/>
      <c r="V641" s="63"/>
      <c r="W641" s="63"/>
      <c r="X641" s="63"/>
      <c r="Y641" s="63"/>
      <c r="Z641" s="63"/>
      <c r="AA641" s="63"/>
    </row>
    <row r="642" spans="1:27" ht="13">
      <c r="A642" s="63"/>
      <c r="B642" s="63"/>
      <c r="C642" s="63"/>
      <c r="D642" s="63"/>
      <c r="E642" s="64"/>
      <c r="F642" s="63"/>
      <c r="G642" s="63"/>
      <c r="H642" s="63"/>
      <c r="I642" s="63"/>
      <c r="J642" s="63"/>
      <c r="K642" s="63"/>
      <c r="L642" s="63"/>
      <c r="M642" s="63"/>
      <c r="N642" s="63"/>
      <c r="O642" s="63"/>
      <c r="P642" s="63"/>
      <c r="Q642" s="63"/>
      <c r="R642" s="63"/>
      <c r="S642" s="63"/>
      <c r="T642" s="63"/>
      <c r="U642" s="63"/>
      <c r="V642" s="63"/>
      <c r="W642" s="63"/>
      <c r="X642" s="63"/>
      <c r="Y642" s="63"/>
      <c r="Z642" s="63"/>
      <c r="AA642" s="63"/>
    </row>
    <row r="643" spans="1:27" ht="13">
      <c r="A643" s="63"/>
      <c r="B643" s="63"/>
      <c r="C643" s="63"/>
      <c r="D643" s="63"/>
      <c r="E643" s="64"/>
      <c r="F643" s="63"/>
      <c r="G643" s="63"/>
      <c r="H643" s="63"/>
      <c r="I643" s="63"/>
      <c r="J643" s="63"/>
      <c r="K643" s="63"/>
      <c r="L643" s="63"/>
      <c r="M643" s="63"/>
      <c r="N643" s="63"/>
      <c r="O643" s="63"/>
      <c r="P643" s="63"/>
      <c r="Q643" s="63"/>
      <c r="R643" s="63"/>
      <c r="S643" s="63"/>
      <c r="T643" s="63"/>
      <c r="U643" s="63"/>
      <c r="V643" s="63"/>
      <c r="W643" s="63"/>
      <c r="X643" s="63"/>
      <c r="Y643" s="63"/>
      <c r="Z643" s="63"/>
      <c r="AA643" s="63"/>
    </row>
    <row r="644" spans="1:27" ht="13">
      <c r="A644" s="63"/>
      <c r="B644" s="63"/>
      <c r="C644" s="63"/>
      <c r="D644" s="63"/>
      <c r="E644" s="64"/>
      <c r="F644" s="63"/>
      <c r="G644" s="63"/>
      <c r="H644" s="63"/>
      <c r="I644" s="63"/>
      <c r="J644" s="63"/>
      <c r="K644" s="63"/>
      <c r="L644" s="63"/>
      <c r="M644" s="63"/>
      <c r="N644" s="63"/>
      <c r="O644" s="63"/>
      <c r="P644" s="63"/>
      <c r="Q644" s="63"/>
      <c r="R644" s="63"/>
      <c r="S644" s="63"/>
      <c r="T644" s="63"/>
      <c r="U644" s="63"/>
      <c r="V644" s="63"/>
      <c r="W644" s="63"/>
      <c r="X644" s="63"/>
      <c r="Y644" s="63"/>
      <c r="Z644" s="63"/>
      <c r="AA644" s="63"/>
    </row>
    <row r="645" spans="1:27" ht="13">
      <c r="A645" s="63"/>
      <c r="B645" s="63"/>
      <c r="C645" s="63"/>
      <c r="D645" s="63"/>
      <c r="E645" s="64"/>
      <c r="F645" s="63"/>
      <c r="G645" s="63"/>
      <c r="H645" s="63"/>
      <c r="I645" s="63"/>
      <c r="J645" s="63"/>
      <c r="K645" s="63"/>
      <c r="L645" s="63"/>
      <c r="M645" s="63"/>
      <c r="N645" s="63"/>
      <c r="O645" s="63"/>
      <c r="P645" s="63"/>
      <c r="Q645" s="63"/>
      <c r="R645" s="63"/>
      <c r="S645" s="63"/>
      <c r="T645" s="63"/>
      <c r="U645" s="63"/>
      <c r="V645" s="63"/>
      <c r="W645" s="63"/>
      <c r="X645" s="63"/>
      <c r="Y645" s="63"/>
      <c r="Z645" s="63"/>
      <c r="AA645" s="63"/>
    </row>
    <row r="646" spans="1:27" ht="13">
      <c r="A646" s="63"/>
      <c r="B646" s="63"/>
      <c r="C646" s="63"/>
      <c r="D646" s="63"/>
      <c r="E646" s="64"/>
      <c r="F646" s="63"/>
      <c r="G646" s="63"/>
      <c r="H646" s="63"/>
      <c r="I646" s="63"/>
      <c r="J646" s="63"/>
      <c r="K646" s="63"/>
      <c r="L646" s="63"/>
      <c r="M646" s="63"/>
      <c r="N646" s="63"/>
      <c r="O646" s="63"/>
      <c r="P646" s="63"/>
      <c r="Q646" s="63"/>
      <c r="R646" s="63"/>
      <c r="S646" s="63"/>
      <c r="T646" s="63"/>
      <c r="U646" s="63"/>
      <c r="V646" s="63"/>
      <c r="W646" s="63"/>
      <c r="X646" s="63"/>
      <c r="Y646" s="63"/>
      <c r="Z646" s="63"/>
      <c r="AA646" s="63"/>
    </row>
    <row r="647" spans="1:27" ht="13">
      <c r="A647" s="63"/>
      <c r="B647" s="63"/>
      <c r="C647" s="63"/>
      <c r="D647" s="63"/>
      <c r="E647" s="64"/>
      <c r="F647" s="63"/>
      <c r="G647" s="63"/>
      <c r="H647" s="63"/>
      <c r="I647" s="63"/>
      <c r="J647" s="63"/>
      <c r="K647" s="63"/>
      <c r="L647" s="63"/>
      <c r="M647" s="63"/>
      <c r="N647" s="63"/>
      <c r="O647" s="63"/>
      <c r="P647" s="63"/>
      <c r="Q647" s="63"/>
      <c r="R647" s="63"/>
      <c r="S647" s="63"/>
      <c r="T647" s="63"/>
      <c r="U647" s="63"/>
      <c r="V647" s="63"/>
      <c r="W647" s="63"/>
      <c r="X647" s="63"/>
      <c r="Y647" s="63"/>
      <c r="Z647" s="63"/>
      <c r="AA647" s="63"/>
    </row>
    <row r="648" spans="1:27" ht="13">
      <c r="A648" s="63"/>
      <c r="B648" s="63"/>
      <c r="C648" s="63"/>
      <c r="D648" s="63"/>
      <c r="E648" s="64"/>
      <c r="F648" s="63"/>
      <c r="G648" s="63"/>
      <c r="H648" s="63"/>
      <c r="I648" s="63"/>
      <c r="J648" s="63"/>
      <c r="K648" s="63"/>
      <c r="L648" s="63"/>
      <c r="M648" s="63"/>
      <c r="N648" s="63"/>
      <c r="O648" s="63"/>
      <c r="P648" s="63"/>
      <c r="Q648" s="63"/>
      <c r="R648" s="63"/>
      <c r="S648" s="63"/>
      <c r="T648" s="63"/>
      <c r="U648" s="63"/>
      <c r="V648" s="63"/>
      <c r="W648" s="63"/>
      <c r="X648" s="63"/>
      <c r="Y648" s="63"/>
      <c r="Z648" s="63"/>
      <c r="AA648" s="63"/>
    </row>
    <row r="649" spans="1:27" ht="13">
      <c r="A649" s="63"/>
      <c r="B649" s="63"/>
      <c r="C649" s="63"/>
      <c r="D649" s="63"/>
      <c r="E649" s="64"/>
      <c r="F649" s="63"/>
      <c r="G649" s="63"/>
      <c r="H649" s="63"/>
      <c r="I649" s="63"/>
      <c r="J649" s="63"/>
      <c r="K649" s="63"/>
      <c r="L649" s="63"/>
      <c r="M649" s="63"/>
      <c r="N649" s="63"/>
      <c r="O649" s="63"/>
      <c r="P649" s="63"/>
      <c r="Q649" s="63"/>
      <c r="R649" s="63"/>
      <c r="S649" s="63"/>
      <c r="T649" s="63"/>
      <c r="U649" s="63"/>
      <c r="V649" s="63"/>
      <c r="W649" s="63"/>
      <c r="X649" s="63"/>
      <c r="Y649" s="63"/>
      <c r="Z649" s="63"/>
      <c r="AA649" s="63"/>
    </row>
    <row r="650" spans="1:27" ht="13">
      <c r="A650" s="63"/>
      <c r="B650" s="63"/>
      <c r="C650" s="63"/>
      <c r="D650" s="63"/>
      <c r="E650" s="64"/>
      <c r="F650" s="63"/>
      <c r="G650" s="63"/>
      <c r="H650" s="63"/>
      <c r="I650" s="63"/>
      <c r="J650" s="63"/>
      <c r="K650" s="63"/>
      <c r="L650" s="63"/>
      <c r="M650" s="63"/>
      <c r="N650" s="63"/>
      <c r="O650" s="63"/>
      <c r="P650" s="63"/>
      <c r="Q650" s="63"/>
      <c r="R650" s="63"/>
      <c r="S650" s="63"/>
      <c r="T650" s="63"/>
      <c r="U650" s="63"/>
      <c r="V650" s="63"/>
      <c r="W650" s="63"/>
      <c r="X650" s="63"/>
      <c r="Y650" s="63"/>
      <c r="Z650" s="63"/>
      <c r="AA650" s="63"/>
    </row>
    <row r="651" spans="1:27" ht="13">
      <c r="A651" s="63"/>
      <c r="B651" s="63"/>
      <c r="C651" s="63"/>
      <c r="D651" s="63"/>
      <c r="E651" s="64"/>
      <c r="F651" s="63"/>
      <c r="G651" s="63"/>
      <c r="H651" s="63"/>
      <c r="I651" s="63"/>
      <c r="J651" s="63"/>
      <c r="K651" s="63"/>
      <c r="L651" s="63"/>
      <c r="M651" s="63"/>
      <c r="N651" s="63"/>
      <c r="O651" s="63"/>
      <c r="P651" s="63"/>
      <c r="Q651" s="63"/>
      <c r="R651" s="63"/>
      <c r="S651" s="63"/>
      <c r="T651" s="63"/>
      <c r="U651" s="63"/>
      <c r="V651" s="63"/>
      <c r="W651" s="63"/>
      <c r="X651" s="63"/>
      <c r="Y651" s="63"/>
      <c r="Z651" s="63"/>
      <c r="AA651" s="63"/>
    </row>
    <row r="652" spans="1:27" ht="13">
      <c r="A652" s="63"/>
      <c r="B652" s="63"/>
      <c r="C652" s="63"/>
      <c r="D652" s="63"/>
      <c r="E652" s="64"/>
      <c r="F652" s="63"/>
      <c r="G652" s="63"/>
      <c r="H652" s="63"/>
      <c r="I652" s="63"/>
      <c r="J652" s="63"/>
      <c r="K652" s="63"/>
      <c r="L652" s="63"/>
      <c r="M652" s="63"/>
      <c r="N652" s="63"/>
      <c r="O652" s="63"/>
      <c r="P652" s="63"/>
      <c r="Q652" s="63"/>
      <c r="R652" s="63"/>
      <c r="S652" s="63"/>
      <c r="T652" s="63"/>
      <c r="U652" s="63"/>
      <c r="V652" s="63"/>
      <c r="W652" s="63"/>
      <c r="X652" s="63"/>
      <c r="Y652" s="63"/>
      <c r="Z652" s="63"/>
      <c r="AA652" s="63"/>
    </row>
    <row r="653" spans="1:27" ht="13">
      <c r="A653" s="63"/>
      <c r="B653" s="63"/>
      <c r="C653" s="63"/>
      <c r="D653" s="63"/>
      <c r="E653" s="64"/>
      <c r="F653" s="63"/>
      <c r="G653" s="63"/>
      <c r="H653" s="63"/>
      <c r="I653" s="63"/>
      <c r="J653" s="63"/>
      <c r="K653" s="63"/>
      <c r="L653" s="63"/>
      <c r="M653" s="63"/>
      <c r="N653" s="63"/>
      <c r="O653" s="63"/>
      <c r="P653" s="63"/>
      <c r="Q653" s="63"/>
      <c r="R653" s="63"/>
      <c r="S653" s="63"/>
      <c r="T653" s="63"/>
      <c r="U653" s="63"/>
      <c r="V653" s="63"/>
      <c r="W653" s="63"/>
      <c r="X653" s="63"/>
      <c r="Y653" s="63"/>
      <c r="Z653" s="63"/>
      <c r="AA653" s="63"/>
    </row>
    <row r="654" spans="1:27" ht="13">
      <c r="A654" s="63"/>
      <c r="B654" s="63"/>
      <c r="C654" s="63"/>
      <c r="D654" s="63"/>
      <c r="E654" s="64"/>
      <c r="F654" s="63"/>
      <c r="G654" s="63"/>
      <c r="H654" s="63"/>
      <c r="I654" s="63"/>
      <c r="J654" s="63"/>
      <c r="K654" s="63"/>
      <c r="L654" s="63"/>
      <c r="M654" s="63"/>
      <c r="N654" s="63"/>
      <c r="O654" s="63"/>
      <c r="P654" s="63"/>
      <c r="Q654" s="63"/>
      <c r="R654" s="63"/>
      <c r="S654" s="63"/>
      <c r="T654" s="63"/>
      <c r="U654" s="63"/>
      <c r="V654" s="63"/>
      <c r="W654" s="63"/>
      <c r="X654" s="63"/>
      <c r="Y654" s="63"/>
      <c r="Z654" s="63"/>
      <c r="AA654" s="63"/>
    </row>
    <row r="655" spans="1:27" ht="13">
      <c r="A655" s="63"/>
      <c r="B655" s="63"/>
      <c r="C655" s="63"/>
      <c r="D655" s="63"/>
      <c r="E655" s="64"/>
      <c r="F655" s="63"/>
      <c r="G655" s="63"/>
      <c r="H655" s="63"/>
      <c r="I655" s="63"/>
      <c r="J655" s="63"/>
      <c r="K655" s="63"/>
      <c r="L655" s="63"/>
      <c r="M655" s="63"/>
      <c r="N655" s="63"/>
      <c r="O655" s="63"/>
      <c r="P655" s="63"/>
      <c r="Q655" s="63"/>
      <c r="R655" s="63"/>
      <c r="S655" s="63"/>
      <c r="T655" s="63"/>
      <c r="U655" s="63"/>
      <c r="V655" s="63"/>
      <c r="W655" s="63"/>
      <c r="X655" s="63"/>
      <c r="Y655" s="63"/>
      <c r="Z655" s="63"/>
      <c r="AA655" s="63"/>
    </row>
    <row r="656" spans="1:27" ht="13">
      <c r="A656" s="63"/>
      <c r="B656" s="63"/>
      <c r="C656" s="63"/>
      <c r="D656" s="63"/>
      <c r="E656" s="64"/>
      <c r="F656" s="63"/>
      <c r="G656" s="63"/>
      <c r="H656" s="63"/>
      <c r="I656" s="63"/>
      <c r="J656" s="63"/>
      <c r="K656" s="63"/>
      <c r="L656" s="63"/>
      <c r="M656" s="63"/>
      <c r="N656" s="63"/>
      <c r="O656" s="63"/>
      <c r="P656" s="63"/>
      <c r="Q656" s="63"/>
      <c r="R656" s="63"/>
      <c r="S656" s="63"/>
      <c r="T656" s="63"/>
      <c r="U656" s="63"/>
      <c r="V656" s="63"/>
      <c r="W656" s="63"/>
      <c r="X656" s="63"/>
      <c r="Y656" s="63"/>
      <c r="Z656" s="63"/>
      <c r="AA656" s="63"/>
    </row>
    <row r="657" spans="1:27" ht="13">
      <c r="A657" s="63"/>
      <c r="B657" s="63"/>
      <c r="C657" s="63"/>
      <c r="D657" s="63"/>
      <c r="E657" s="64"/>
      <c r="F657" s="63"/>
      <c r="G657" s="63"/>
      <c r="H657" s="63"/>
      <c r="I657" s="63"/>
      <c r="J657" s="63"/>
      <c r="K657" s="63"/>
      <c r="L657" s="63"/>
      <c r="M657" s="63"/>
      <c r="N657" s="63"/>
      <c r="O657" s="63"/>
      <c r="P657" s="63"/>
      <c r="Q657" s="63"/>
      <c r="R657" s="63"/>
      <c r="S657" s="63"/>
      <c r="T657" s="63"/>
      <c r="U657" s="63"/>
      <c r="V657" s="63"/>
      <c r="W657" s="63"/>
      <c r="X657" s="63"/>
      <c r="Y657" s="63"/>
      <c r="Z657" s="63"/>
      <c r="AA657" s="63"/>
    </row>
    <row r="658" spans="1:27" ht="13">
      <c r="A658" s="63"/>
      <c r="B658" s="63"/>
      <c r="C658" s="63"/>
      <c r="D658" s="63"/>
      <c r="E658" s="64"/>
      <c r="F658" s="63"/>
      <c r="G658" s="63"/>
      <c r="H658" s="63"/>
      <c r="I658" s="63"/>
      <c r="J658" s="63"/>
      <c r="K658" s="63"/>
      <c r="L658" s="63"/>
      <c r="M658" s="63"/>
      <c r="N658" s="63"/>
      <c r="O658" s="63"/>
      <c r="P658" s="63"/>
      <c r="Q658" s="63"/>
      <c r="R658" s="63"/>
      <c r="S658" s="63"/>
      <c r="T658" s="63"/>
      <c r="U658" s="63"/>
      <c r="V658" s="63"/>
      <c r="W658" s="63"/>
      <c r="X658" s="63"/>
      <c r="Y658" s="63"/>
      <c r="Z658" s="63"/>
      <c r="AA658" s="63"/>
    </row>
    <row r="659" spans="1:27" ht="13">
      <c r="A659" s="63"/>
      <c r="B659" s="63"/>
      <c r="C659" s="63"/>
      <c r="D659" s="63"/>
      <c r="E659" s="64"/>
      <c r="F659" s="63"/>
      <c r="G659" s="63"/>
      <c r="H659" s="63"/>
      <c r="I659" s="63"/>
      <c r="J659" s="63"/>
      <c r="K659" s="63"/>
      <c r="L659" s="63"/>
      <c r="M659" s="63"/>
      <c r="N659" s="63"/>
      <c r="O659" s="63"/>
      <c r="P659" s="63"/>
      <c r="Q659" s="63"/>
      <c r="R659" s="63"/>
      <c r="S659" s="63"/>
      <c r="T659" s="63"/>
      <c r="U659" s="63"/>
      <c r="V659" s="63"/>
      <c r="W659" s="63"/>
      <c r="X659" s="63"/>
      <c r="Y659" s="63"/>
      <c r="Z659" s="63"/>
      <c r="AA659" s="63"/>
    </row>
    <row r="660" spans="1:27" ht="13">
      <c r="A660" s="63"/>
      <c r="B660" s="63"/>
      <c r="C660" s="63"/>
      <c r="D660" s="63"/>
      <c r="E660" s="64"/>
      <c r="F660" s="63"/>
      <c r="G660" s="63"/>
      <c r="H660" s="63"/>
      <c r="I660" s="63"/>
      <c r="J660" s="63"/>
      <c r="K660" s="63"/>
      <c r="L660" s="63"/>
      <c r="M660" s="63"/>
      <c r="N660" s="63"/>
      <c r="O660" s="63"/>
      <c r="P660" s="63"/>
      <c r="Q660" s="63"/>
      <c r="R660" s="63"/>
      <c r="S660" s="63"/>
      <c r="T660" s="63"/>
      <c r="U660" s="63"/>
      <c r="V660" s="63"/>
      <c r="W660" s="63"/>
      <c r="X660" s="63"/>
      <c r="Y660" s="63"/>
      <c r="Z660" s="63"/>
      <c r="AA660" s="63"/>
    </row>
    <row r="661" spans="1:27" ht="13">
      <c r="A661" s="63"/>
      <c r="B661" s="63"/>
      <c r="C661" s="63"/>
      <c r="D661" s="63"/>
      <c r="E661" s="64"/>
      <c r="F661" s="63"/>
      <c r="G661" s="63"/>
      <c r="H661" s="63"/>
      <c r="I661" s="63"/>
      <c r="J661" s="63"/>
      <c r="K661" s="63"/>
      <c r="L661" s="63"/>
      <c r="M661" s="63"/>
      <c r="N661" s="63"/>
      <c r="O661" s="63"/>
      <c r="P661" s="63"/>
      <c r="Q661" s="63"/>
      <c r="R661" s="63"/>
      <c r="S661" s="63"/>
      <c r="T661" s="63"/>
      <c r="U661" s="63"/>
      <c r="V661" s="63"/>
      <c r="W661" s="63"/>
      <c r="X661" s="63"/>
      <c r="Y661" s="63"/>
      <c r="Z661" s="63"/>
      <c r="AA661" s="63"/>
    </row>
    <row r="662" spans="1:27" ht="13">
      <c r="A662" s="63"/>
      <c r="B662" s="63"/>
      <c r="C662" s="63"/>
      <c r="D662" s="63"/>
      <c r="E662" s="64"/>
      <c r="F662" s="63"/>
      <c r="G662" s="63"/>
      <c r="H662" s="63"/>
      <c r="I662" s="63"/>
      <c r="J662" s="63"/>
      <c r="K662" s="63"/>
      <c r="L662" s="63"/>
      <c r="M662" s="63"/>
      <c r="N662" s="63"/>
      <c r="O662" s="63"/>
      <c r="P662" s="63"/>
      <c r="Q662" s="63"/>
      <c r="R662" s="63"/>
      <c r="S662" s="63"/>
      <c r="T662" s="63"/>
      <c r="U662" s="63"/>
      <c r="V662" s="63"/>
      <c r="W662" s="63"/>
      <c r="X662" s="63"/>
      <c r="Y662" s="63"/>
      <c r="Z662" s="63"/>
      <c r="AA662" s="63"/>
    </row>
    <row r="663" spans="1:27" ht="13">
      <c r="A663" s="63"/>
      <c r="B663" s="63"/>
      <c r="C663" s="63"/>
      <c r="D663" s="63"/>
      <c r="E663" s="64"/>
      <c r="F663" s="63"/>
      <c r="G663" s="63"/>
      <c r="H663" s="63"/>
      <c r="I663" s="63"/>
      <c r="J663" s="63"/>
      <c r="K663" s="63"/>
      <c r="L663" s="63"/>
      <c r="M663" s="63"/>
      <c r="N663" s="63"/>
      <c r="O663" s="63"/>
      <c r="P663" s="63"/>
      <c r="Q663" s="63"/>
      <c r="R663" s="63"/>
      <c r="S663" s="63"/>
      <c r="T663" s="63"/>
      <c r="U663" s="63"/>
      <c r="V663" s="63"/>
      <c r="W663" s="63"/>
      <c r="X663" s="63"/>
      <c r="Y663" s="63"/>
      <c r="Z663" s="63"/>
      <c r="AA663" s="63"/>
    </row>
    <row r="664" spans="1:27" ht="13">
      <c r="A664" s="63"/>
      <c r="B664" s="63"/>
      <c r="C664" s="63"/>
      <c r="D664" s="63"/>
      <c r="E664" s="64"/>
      <c r="F664" s="63"/>
      <c r="G664" s="63"/>
      <c r="H664" s="63"/>
      <c r="I664" s="63"/>
      <c r="J664" s="63"/>
      <c r="K664" s="63"/>
      <c r="L664" s="63"/>
      <c r="M664" s="63"/>
      <c r="N664" s="63"/>
      <c r="O664" s="63"/>
      <c r="P664" s="63"/>
      <c r="Q664" s="63"/>
      <c r="R664" s="63"/>
      <c r="S664" s="63"/>
      <c r="T664" s="63"/>
      <c r="U664" s="63"/>
      <c r="V664" s="63"/>
      <c r="W664" s="63"/>
      <c r="X664" s="63"/>
      <c r="Y664" s="63"/>
      <c r="Z664" s="63"/>
      <c r="AA664" s="63"/>
    </row>
    <row r="665" spans="1:27" ht="13">
      <c r="A665" s="63"/>
      <c r="B665" s="63"/>
      <c r="C665" s="63"/>
      <c r="D665" s="63"/>
      <c r="E665" s="64"/>
      <c r="F665" s="63"/>
      <c r="G665" s="63"/>
      <c r="H665" s="63"/>
      <c r="I665" s="63"/>
      <c r="J665" s="63"/>
      <c r="K665" s="63"/>
      <c r="L665" s="63"/>
      <c r="M665" s="63"/>
      <c r="N665" s="63"/>
      <c r="O665" s="63"/>
      <c r="P665" s="63"/>
      <c r="Q665" s="63"/>
      <c r="R665" s="63"/>
      <c r="S665" s="63"/>
      <c r="T665" s="63"/>
      <c r="U665" s="63"/>
      <c r="V665" s="63"/>
      <c r="W665" s="63"/>
      <c r="X665" s="63"/>
      <c r="Y665" s="63"/>
      <c r="Z665" s="63"/>
      <c r="AA665" s="63"/>
    </row>
    <row r="666" spans="1:27" ht="13">
      <c r="A666" s="63"/>
      <c r="B666" s="63"/>
      <c r="C666" s="63"/>
      <c r="D666" s="63"/>
      <c r="E666" s="64"/>
      <c r="F666" s="63"/>
      <c r="G666" s="63"/>
      <c r="H666" s="63"/>
      <c r="I666" s="63"/>
      <c r="J666" s="63"/>
      <c r="K666" s="63"/>
      <c r="L666" s="63"/>
      <c r="M666" s="63"/>
      <c r="N666" s="63"/>
      <c r="O666" s="63"/>
      <c r="P666" s="63"/>
      <c r="Q666" s="63"/>
      <c r="R666" s="63"/>
      <c r="S666" s="63"/>
      <c r="T666" s="63"/>
      <c r="U666" s="63"/>
      <c r="V666" s="63"/>
      <c r="W666" s="63"/>
      <c r="X666" s="63"/>
      <c r="Y666" s="63"/>
      <c r="Z666" s="63"/>
      <c r="AA666" s="63"/>
    </row>
    <row r="667" spans="1:27" ht="13">
      <c r="A667" s="63"/>
      <c r="B667" s="63"/>
      <c r="C667" s="63"/>
      <c r="D667" s="63"/>
      <c r="E667" s="64"/>
      <c r="F667" s="63"/>
      <c r="G667" s="63"/>
      <c r="H667" s="63"/>
      <c r="I667" s="63"/>
      <c r="J667" s="63"/>
      <c r="K667" s="63"/>
      <c r="L667" s="63"/>
      <c r="M667" s="63"/>
      <c r="N667" s="63"/>
      <c r="O667" s="63"/>
      <c r="P667" s="63"/>
      <c r="Q667" s="63"/>
      <c r="R667" s="63"/>
      <c r="S667" s="63"/>
      <c r="T667" s="63"/>
      <c r="U667" s="63"/>
      <c r="V667" s="63"/>
      <c r="W667" s="63"/>
      <c r="X667" s="63"/>
      <c r="Y667" s="63"/>
      <c r="Z667" s="63"/>
      <c r="AA667" s="63"/>
    </row>
    <row r="668" spans="1:27" ht="13">
      <c r="A668" s="63"/>
      <c r="B668" s="63"/>
      <c r="C668" s="63"/>
      <c r="D668" s="63"/>
      <c r="E668" s="64"/>
      <c r="F668" s="63"/>
      <c r="G668" s="63"/>
      <c r="H668" s="63"/>
      <c r="I668" s="63"/>
      <c r="J668" s="63"/>
      <c r="K668" s="63"/>
      <c r="L668" s="63"/>
      <c r="M668" s="63"/>
      <c r="N668" s="63"/>
      <c r="O668" s="63"/>
      <c r="P668" s="63"/>
      <c r="Q668" s="63"/>
      <c r="R668" s="63"/>
      <c r="S668" s="63"/>
      <c r="T668" s="63"/>
      <c r="U668" s="63"/>
      <c r="V668" s="63"/>
      <c r="W668" s="63"/>
      <c r="X668" s="63"/>
      <c r="Y668" s="63"/>
      <c r="Z668" s="63"/>
      <c r="AA668" s="63"/>
    </row>
    <row r="669" spans="1:27" ht="13">
      <c r="A669" s="63"/>
      <c r="B669" s="63"/>
      <c r="C669" s="63"/>
      <c r="D669" s="63"/>
      <c r="E669" s="64"/>
      <c r="F669" s="63"/>
      <c r="G669" s="63"/>
      <c r="H669" s="63"/>
      <c r="I669" s="63"/>
      <c r="J669" s="63"/>
      <c r="K669" s="63"/>
      <c r="L669" s="63"/>
      <c r="M669" s="63"/>
      <c r="N669" s="63"/>
      <c r="O669" s="63"/>
      <c r="P669" s="63"/>
      <c r="Q669" s="63"/>
      <c r="R669" s="63"/>
      <c r="S669" s="63"/>
      <c r="T669" s="63"/>
      <c r="U669" s="63"/>
      <c r="V669" s="63"/>
      <c r="W669" s="63"/>
      <c r="X669" s="63"/>
      <c r="Y669" s="63"/>
      <c r="Z669" s="63"/>
      <c r="AA669" s="63"/>
    </row>
    <row r="670" spans="1:27" ht="13">
      <c r="A670" s="63"/>
      <c r="B670" s="63"/>
      <c r="C670" s="63"/>
      <c r="D670" s="63"/>
      <c r="E670" s="64"/>
      <c r="F670" s="63"/>
      <c r="G670" s="63"/>
      <c r="H670" s="63"/>
      <c r="I670" s="63"/>
      <c r="J670" s="63"/>
      <c r="K670" s="63"/>
      <c r="L670" s="63"/>
      <c r="M670" s="63"/>
      <c r="N670" s="63"/>
      <c r="O670" s="63"/>
      <c r="P670" s="63"/>
      <c r="Q670" s="63"/>
      <c r="R670" s="63"/>
      <c r="S670" s="63"/>
      <c r="T670" s="63"/>
      <c r="U670" s="63"/>
      <c r="V670" s="63"/>
      <c r="W670" s="63"/>
      <c r="X670" s="63"/>
      <c r="Y670" s="63"/>
      <c r="Z670" s="63"/>
      <c r="AA670" s="63"/>
    </row>
    <row r="671" spans="1:27" ht="13">
      <c r="A671" s="63"/>
      <c r="B671" s="63"/>
      <c r="C671" s="63"/>
      <c r="D671" s="63"/>
      <c r="E671" s="64"/>
      <c r="F671" s="63"/>
      <c r="G671" s="63"/>
      <c r="H671" s="63"/>
      <c r="I671" s="63"/>
      <c r="J671" s="63"/>
      <c r="K671" s="63"/>
      <c r="L671" s="63"/>
      <c r="M671" s="63"/>
      <c r="N671" s="63"/>
      <c r="O671" s="63"/>
      <c r="P671" s="63"/>
      <c r="Q671" s="63"/>
      <c r="R671" s="63"/>
      <c r="S671" s="63"/>
      <c r="T671" s="63"/>
      <c r="U671" s="63"/>
      <c r="V671" s="63"/>
      <c r="W671" s="63"/>
      <c r="X671" s="63"/>
      <c r="Y671" s="63"/>
      <c r="Z671" s="63"/>
      <c r="AA671" s="63"/>
    </row>
    <row r="672" spans="1:27" ht="13">
      <c r="A672" s="63"/>
      <c r="B672" s="63"/>
      <c r="C672" s="63"/>
      <c r="D672" s="63"/>
      <c r="E672" s="64"/>
      <c r="F672" s="63"/>
      <c r="G672" s="63"/>
      <c r="H672" s="63"/>
      <c r="I672" s="63"/>
      <c r="J672" s="63"/>
      <c r="K672" s="63"/>
      <c r="L672" s="63"/>
      <c r="M672" s="63"/>
      <c r="N672" s="63"/>
      <c r="O672" s="63"/>
      <c r="P672" s="63"/>
      <c r="Q672" s="63"/>
      <c r="R672" s="63"/>
      <c r="S672" s="63"/>
      <c r="T672" s="63"/>
      <c r="U672" s="63"/>
      <c r="V672" s="63"/>
      <c r="W672" s="63"/>
      <c r="X672" s="63"/>
      <c r="Y672" s="63"/>
      <c r="Z672" s="63"/>
      <c r="AA672" s="63"/>
    </row>
    <row r="673" spans="1:27" ht="13">
      <c r="A673" s="63"/>
      <c r="B673" s="63"/>
      <c r="C673" s="63"/>
      <c r="D673" s="63"/>
      <c r="E673" s="64"/>
      <c r="F673" s="63"/>
      <c r="G673" s="63"/>
      <c r="H673" s="63"/>
      <c r="I673" s="63"/>
      <c r="J673" s="63"/>
      <c r="K673" s="63"/>
      <c r="L673" s="63"/>
      <c r="M673" s="63"/>
      <c r="N673" s="63"/>
      <c r="O673" s="63"/>
      <c r="P673" s="63"/>
      <c r="Q673" s="63"/>
      <c r="R673" s="63"/>
      <c r="S673" s="63"/>
      <c r="T673" s="63"/>
      <c r="U673" s="63"/>
      <c r="V673" s="63"/>
      <c r="W673" s="63"/>
      <c r="X673" s="63"/>
      <c r="Y673" s="63"/>
      <c r="Z673" s="63"/>
      <c r="AA673" s="63"/>
    </row>
    <row r="674" spans="1:27" ht="13">
      <c r="A674" s="63"/>
      <c r="B674" s="63"/>
      <c r="C674" s="63"/>
      <c r="D674" s="63"/>
      <c r="E674" s="64"/>
      <c r="F674" s="63"/>
      <c r="G674" s="63"/>
      <c r="H674" s="63"/>
      <c r="I674" s="63"/>
      <c r="J674" s="63"/>
      <c r="K674" s="63"/>
      <c r="L674" s="63"/>
      <c r="M674" s="63"/>
      <c r="N674" s="63"/>
      <c r="O674" s="63"/>
      <c r="P674" s="63"/>
      <c r="Q674" s="63"/>
      <c r="R674" s="63"/>
      <c r="S674" s="63"/>
      <c r="T674" s="63"/>
      <c r="U674" s="63"/>
      <c r="V674" s="63"/>
      <c r="W674" s="63"/>
      <c r="X674" s="63"/>
      <c r="Y674" s="63"/>
      <c r="Z674" s="63"/>
      <c r="AA674" s="63"/>
    </row>
    <row r="675" spans="1:27" ht="13">
      <c r="A675" s="63"/>
      <c r="B675" s="63"/>
      <c r="C675" s="63"/>
      <c r="D675" s="63"/>
      <c r="E675" s="64"/>
      <c r="F675" s="63"/>
      <c r="G675" s="63"/>
      <c r="H675" s="63"/>
      <c r="I675" s="63"/>
      <c r="J675" s="63"/>
      <c r="K675" s="63"/>
      <c r="L675" s="63"/>
      <c r="M675" s="63"/>
      <c r="N675" s="63"/>
      <c r="O675" s="63"/>
      <c r="P675" s="63"/>
      <c r="Q675" s="63"/>
      <c r="R675" s="63"/>
      <c r="S675" s="63"/>
      <c r="T675" s="63"/>
      <c r="U675" s="63"/>
      <c r="V675" s="63"/>
      <c r="W675" s="63"/>
      <c r="X675" s="63"/>
      <c r="Y675" s="63"/>
      <c r="Z675" s="63"/>
      <c r="AA675" s="63"/>
    </row>
    <row r="676" spans="1:27" ht="13">
      <c r="A676" s="63"/>
      <c r="B676" s="63"/>
      <c r="C676" s="63"/>
      <c r="D676" s="63"/>
      <c r="E676" s="64"/>
      <c r="F676" s="63"/>
      <c r="G676" s="63"/>
      <c r="H676" s="63"/>
      <c r="I676" s="63"/>
      <c r="J676" s="63"/>
      <c r="K676" s="63"/>
      <c r="L676" s="63"/>
      <c r="M676" s="63"/>
      <c r="N676" s="63"/>
      <c r="O676" s="63"/>
      <c r="P676" s="63"/>
      <c r="Q676" s="63"/>
      <c r="R676" s="63"/>
      <c r="S676" s="63"/>
      <c r="T676" s="63"/>
      <c r="U676" s="63"/>
      <c r="V676" s="63"/>
      <c r="W676" s="63"/>
      <c r="X676" s="63"/>
      <c r="Y676" s="63"/>
      <c r="Z676" s="63"/>
      <c r="AA676" s="63"/>
    </row>
    <row r="677" spans="1:27" ht="13">
      <c r="A677" s="63"/>
      <c r="B677" s="63"/>
      <c r="C677" s="63"/>
      <c r="D677" s="63"/>
      <c r="E677" s="64"/>
      <c r="F677" s="63"/>
      <c r="G677" s="63"/>
      <c r="H677" s="63"/>
      <c r="I677" s="63"/>
      <c r="J677" s="63"/>
      <c r="K677" s="63"/>
      <c r="L677" s="63"/>
      <c r="M677" s="63"/>
      <c r="N677" s="63"/>
      <c r="O677" s="63"/>
      <c r="P677" s="63"/>
      <c r="Q677" s="63"/>
      <c r="R677" s="63"/>
      <c r="S677" s="63"/>
      <c r="T677" s="63"/>
      <c r="U677" s="63"/>
      <c r="V677" s="63"/>
      <c r="W677" s="63"/>
      <c r="X677" s="63"/>
      <c r="Y677" s="63"/>
      <c r="Z677" s="63"/>
      <c r="AA677" s="63"/>
    </row>
    <row r="678" spans="1:27" ht="13">
      <c r="A678" s="63"/>
      <c r="B678" s="63"/>
      <c r="C678" s="63"/>
      <c r="D678" s="63"/>
      <c r="E678" s="64"/>
      <c r="F678" s="63"/>
      <c r="G678" s="63"/>
      <c r="H678" s="63"/>
      <c r="I678" s="63"/>
      <c r="J678" s="63"/>
      <c r="K678" s="63"/>
      <c r="L678" s="63"/>
      <c r="M678" s="63"/>
      <c r="N678" s="63"/>
      <c r="O678" s="63"/>
      <c r="P678" s="63"/>
      <c r="Q678" s="63"/>
      <c r="R678" s="63"/>
      <c r="S678" s="63"/>
      <c r="T678" s="63"/>
      <c r="U678" s="63"/>
      <c r="V678" s="63"/>
      <c r="W678" s="63"/>
      <c r="X678" s="63"/>
      <c r="Y678" s="63"/>
      <c r="Z678" s="63"/>
      <c r="AA678" s="63"/>
    </row>
    <row r="679" spans="1:27" ht="13">
      <c r="A679" s="63"/>
      <c r="B679" s="63"/>
      <c r="C679" s="63"/>
      <c r="D679" s="63"/>
      <c r="E679" s="64"/>
      <c r="F679" s="63"/>
      <c r="G679" s="63"/>
      <c r="H679" s="63"/>
      <c r="I679" s="63"/>
      <c r="J679" s="63"/>
      <c r="K679" s="63"/>
      <c r="L679" s="63"/>
      <c r="M679" s="63"/>
      <c r="N679" s="63"/>
      <c r="O679" s="63"/>
      <c r="P679" s="63"/>
      <c r="Q679" s="63"/>
      <c r="R679" s="63"/>
      <c r="S679" s="63"/>
      <c r="T679" s="63"/>
      <c r="U679" s="63"/>
      <c r="V679" s="63"/>
      <c r="W679" s="63"/>
      <c r="X679" s="63"/>
      <c r="Y679" s="63"/>
      <c r="Z679" s="63"/>
      <c r="AA679" s="63"/>
    </row>
    <row r="680" spans="1:27" ht="13">
      <c r="A680" s="63"/>
      <c r="B680" s="63"/>
      <c r="C680" s="63"/>
      <c r="D680" s="63"/>
      <c r="E680" s="64"/>
      <c r="F680" s="63"/>
      <c r="G680" s="63"/>
      <c r="H680" s="63"/>
      <c r="I680" s="63"/>
      <c r="J680" s="63"/>
      <c r="K680" s="63"/>
      <c r="L680" s="63"/>
      <c r="M680" s="63"/>
      <c r="N680" s="63"/>
      <c r="O680" s="63"/>
      <c r="P680" s="63"/>
      <c r="Q680" s="63"/>
      <c r="R680" s="63"/>
      <c r="S680" s="63"/>
      <c r="T680" s="63"/>
      <c r="U680" s="63"/>
      <c r="V680" s="63"/>
      <c r="W680" s="63"/>
      <c r="X680" s="63"/>
      <c r="Y680" s="63"/>
      <c r="Z680" s="63"/>
      <c r="AA680" s="63"/>
    </row>
    <row r="681" spans="1:27" ht="13">
      <c r="A681" s="63"/>
      <c r="B681" s="63"/>
      <c r="C681" s="63"/>
      <c r="D681" s="63"/>
      <c r="E681" s="64"/>
      <c r="F681" s="63"/>
      <c r="G681" s="63"/>
      <c r="H681" s="63"/>
      <c r="I681" s="63"/>
      <c r="J681" s="63"/>
      <c r="K681" s="63"/>
      <c r="L681" s="63"/>
      <c r="M681" s="63"/>
      <c r="N681" s="63"/>
      <c r="O681" s="63"/>
      <c r="P681" s="63"/>
      <c r="Q681" s="63"/>
      <c r="R681" s="63"/>
      <c r="S681" s="63"/>
      <c r="T681" s="63"/>
      <c r="U681" s="63"/>
      <c r="V681" s="63"/>
      <c r="W681" s="63"/>
      <c r="X681" s="63"/>
      <c r="Y681" s="63"/>
      <c r="Z681" s="63"/>
      <c r="AA681" s="63"/>
    </row>
    <row r="682" spans="1:27" ht="13">
      <c r="A682" s="63"/>
      <c r="B682" s="63"/>
      <c r="C682" s="63"/>
      <c r="D682" s="63"/>
      <c r="E682" s="64"/>
      <c r="F682" s="63"/>
      <c r="G682" s="63"/>
      <c r="H682" s="63"/>
      <c r="I682" s="63"/>
      <c r="J682" s="63"/>
      <c r="K682" s="63"/>
      <c r="L682" s="63"/>
      <c r="M682" s="63"/>
      <c r="N682" s="63"/>
      <c r="O682" s="63"/>
      <c r="P682" s="63"/>
      <c r="Q682" s="63"/>
      <c r="R682" s="63"/>
      <c r="S682" s="63"/>
      <c r="T682" s="63"/>
      <c r="U682" s="63"/>
      <c r="V682" s="63"/>
      <c r="W682" s="63"/>
      <c r="X682" s="63"/>
      <c r="Y682" s="63"/>
      <c r="Z682" s="63"/>
      <c r="AA682" s="63"/>
    </row>
    <row r="683" spans="1:27" ht="13">
      <c r="A683" s="63"/>
      <c r="B683" s="63"/>
      <c r="C683" s="63"/>
      <c r="D683" s="63"/>
      <c r="E683" s="64"/>
      <c r="F683" s="63"/>
      <c r="G683" s="63"/>
      <c r="H683" s="63"/>
      <c r="I683" s="63"/>
      <c r="J683" s="63"/>
      <c r="K683" s="63"/>
      <c r="L683" s="63"/>
      <c r="M683" s="63"/>
      <c r="N683" s="63"/>
      <c r="O683" s="63"/>
      <c r="P683" s="63"/>
      <c r="Q683" s="63"/>
      <c r="R683" s="63"/>
      <c r="S683" s="63"/>
      <c r="T683" s="63"/>
      <c r="U683" s="63"/>
      <c r="V683" s="63"/>
      <c r="W683" s="63"/>
      <c r="X683" s="63"/>
      <c r="Y683" s="63"/>
      <c r="Z683" s="63"/>
      <c r="AA683" s="63"/>
    </row>
    <row r="684" spans="1:27" ht="13">
      <c r="A684" s="63"/>
      <c r="B684" s="63"/>
      <c r="C684" s="63"/>
      <c r="D684" s="63"/>
      <c r="E684" s="64"/>
      <c r="F684" s="63"/>
      <c r="G684" s="63"/>
      <c r="H684" s="63"/>
      <c r="I684" s="63"/>
      <c r="J684" s="63"/>
      <c r="K684" s="63"/>
      <c r="L684" s="63"/>
      <c r="M684" s="63"/>
      <c r="N684" s="63"/>
      <c r="O684" s="63"/>
      <c r="P684" s="63"/>
      <c r="Q684" s="63"/>
      <c r="R684" s="63"/>
      <c r="S684" s="63"/>
      <c r="T684" s="63"/>
      <c r="U684" s="63"/>
      <c r="V684" s="63"/>
      <c r="W684" s="63"/>
      <c r="X684" s="63"/>
      <c r="Y684" s="63"/>
      <c r="Z684" s="63"/>
      <c r="AA684" s="63"/>
    </row>
    <row r="685" spans="1:27" ht="13">
      <c r="A685" s="63"/>
      <c r="B685" s="63"/>
      <c r="C685" s="63"/>
      <c r="D685" s="63"/>
      <c r="E685" s="64"/>
      <c r="F685" s="63"/>
      <c r="G685" s="63"/>
      <c r="H685" s="63"/>
      <c r="I685" s="63"/>
      <c r="J685" s="63"/>
      <c r="K685" s="63"/>
      <c r="L685" s="63"/>
      <c r="M685" s="63"/>
      <c r="N685" s="63"/>
      <c r="O685" s="63"/>
      <c r="P685" s="63"/>
      <c r="Q685" s="63"/>
      <c r="R685" s="63"/>
      <c r="S685" s="63"/>
      <c r="T685" s="63"/>
      <c r="U685" s="63"/>
      <c r="V685" s="63"/>
      <c r="W685" s="63"/>
      <c r="X685" s="63"/>
      <c r="Y685" s="63"/>
      <c r="Z685" s="63"/>
      <c r="AA685" s="63"/>
    </row>
    <row r="686" spans="1:27" ht="13">
      <c r="A686" s="63"/>
      <c r="B686" s="63"/>
      <c r="C686" s="63"/>
      <c r="D686" s="63"/>
      <c r="E686" s="64"/>
      <c r="F686" s="63"/>
      <c r="G686" s="63"/>
      <c r="H686" s="63"/>
      <c r="I686" s="63"/>
      <c r="J686" s="63"/>
      <c r="K686" s="63"/>
      <c r="L686" s="63"/>
      <c r="M686" s="63"/>
      <c r="N686" s="63"/>
      <c r="O686" s="63"/>
      <c r="P686" s="63"/>
      <c r="Q686" s="63"/>
      <c r="R686" s="63"/>
      <c r="S686" s="63"/>
      <c r="T686" s="63"/>
      <c r="U686" s="63"/>
      <c r="V686" s="63"/>
      <c r="W686" s="63"/>
      <c r="X686" s="63"/>
      <c r="Y686" s="63"/>
      <c r="Z686" s="63"/>
      <c r="AA686" s="63"/>
    </row>
    <row r="687" spans="1:27" ht="13">
      <c r="A687" s="63"/>
      <c r="B687" s="63"/>
      <c r="C687" s="63"/>
      <c r="D687" s="63"/>
      <c r="E687" s="64"/>
      <c r="F687" s="63"/>
      <c r="G687" s="63"/>
      <c r="H687" s="63"/>
      <c r="I687" s="63"/>
      <c r="J687" s="63"/>
      <c r="K687" s="63"/>
      <c r="L687" s="63"/>
      <c r="M687" s="63"/>
      <c r="N687" s="63"/>
      <c r="O687" s="63"/>
      <c r="P687" s="63"/>
      <c r="Q687" s="63"/>
      <c r="R687" s="63"/>
      <c r="S687" s="63"/>
      <c r="T687" s="63"/>
      <c r="U687" s="63"/>
      <c r="V687" s="63"/>
      <c r="W687" s="63"/>
      <c r="X687" s="63"/>
      <c r="Y687" s="63"/>
      <c r="Z687" s="63"/>
      <c r="AA687" s="63"/>
    </row>
    <row r="688" spans="1:27" ht="13">
      <c r="A688" s="63"/>
      <c r="B688" s="63"/>
      <c r="C688" s="63"/>
      <c r="D688" s="63"/>
      <c r="E688" s="64"/>
      <c r="F688" s="63"/>
      <c r="G688" s="63"/>
      <c r="H688" s="63"/>
      <c r="I688" s="63"/>
      <c r="J688" s="63"/>
      <c r="K688" s="63"/>
      <c r="L688" s="63"/>
      <c r="M688" s="63"/>
      <c r="N688" s="63"/>
      <c r="O688" s="63"/>
      <c r="P688" s="63"/>
      <c r="Q688" s="63"/>
      <c r="R688" s="63"/>
      <c r="S688" s="63"/>
      <c r="T688" s="63"/>
      <c r="U688" s="63"/>
      <c r="V688" s="63"/>
      <c r="W688" s="63"/>
      <c r="X688" s="63"/>
      <c r="Y688" s="63"/>
      <c r="Z688" s="63"/>
      <c r="AA688" s="63"/>
    </row>
    <row r="689" spans="1:27" ht="13">
      <c r="A689" s="63"/>
      <c r="B689" s="63"/>
      <c r="C689" s="63"/>
      <c r="D689" s="63"/>
      <c r="E689" s="64"/>
      <c r="F689" s="63"/>
      <c r="G689" s="63"/>
      <c r="H689" s="63"/>
      <c r="I689" s="63"/>
      <c r="J689" s="63"/>
      <c r="K689" s="63"/>
      <c r="L689" s="63"/>
      <c r="M689" s="63"/>
      <c r="N689" s="63"/>
      <c r="O689" s="63"/>
      <c r="P689" s="63"/>
      <c r="Q689" s="63"/>
      <c r="R689" s="63"/>
      <c r="S689" s="63"/>
      <c r="T689" s="63"/>
      <c r="U689" s="63"/>
      <c r="V689" s="63"/>
      <c r="W689" s="63"/>
      <c r="X689" s="63"/>
      <c r="Y689" s="63"/>
      <c r="Z689" s="63"/>
      <c r="AA689" s="63"/>
    </row>
    <row r="690" spans="1:27" ht="13">
      <c r="A690" s="63"/>
      <c r="B690" s="63"/>
      <c r="C690" s="63"/>
      <c r="D690" s="63"/>
      <c r="E690" s="64"/>
      <c r="F690" s="63"/>
      <c r="G690" s="63"/>
      <c r="H690" s="63"/>
      <c r="I690" s="63"/>
      <c r="J690" s="63"/>
      <c r="K690" s="63"/>
      <c r="L690" s="63"/>
      <c r="M690" s="63"/>
      <c r="N690" s="63"/>
      <c r="O690" s="63"/>
      <c r="P690" s="63"/>
      <c r="Q690" s="63"/>
      <c r="R690" s="63"/>
      <c r="S690" s="63"/>
      <c r="T690" s="63"/>
      <c r="U690" s="63"/>
      <c r="V690" s="63"/>
      <c r="W690" s="63"/>
      <c r="X690" s="63"/>
      <c r="Y690" s="63"/>
      <c r="Z690" s="63"/>
      <c r="AA690" s="63"/>
    </row>
    <row r="691" spans="1:27" ht="13">
      <c r="A691" s="63"/>
      <c r="B691" s="63"/>
      <c r="C691" s="63"/>
      <c r="D691" s="63"/>
      <c r="E691" s="64"/>
      <c r="F691" s="63"/>
      <c r="G691" s="63"/>
      <c r="H691" s="63"/>
      <c r="I691" s="63"/>
      <c r="J691" s="63"/>
      <c r="K691" s="63"/>
      <c r="L691" s="63"/>
      <c r="M691" s="63"/>
      <c r="N691" s="63"/>
      <c r="O691" s="63"/>
      <c r="P691" s="63"/>
      <c r="Q691" s="63"/>
      <c r="R691" s="63"/>
      <c r="S691" s="63"/>
      <c r="T691" s="63"/>
      <c r="U691" s="63"/>
      <c r="V691" s="63"/>
      <c r="W691" s="63"/>
      <c r="X691" s="63"/>
      <c r="Y691" s="63"/>
      <c r="Z691" s="63"/>
      <c r="AA691" s="63"/>
    </row>
    <row r="692" spans="1:27" ht="13">
      <c r="A692" s="63"/>
      <c r="B692" s="63"/>
      <c r="C692" s="63"/>
      <c r="D692" s="63"/>
      <c r="E692" s="64"/>
      <c r="F692" s="63"/>
      <c r="G692" s="63"/>
      <c r="H692" s="63"/>
      <c r="I692" s="63"/>
      <c r="J692" s="63"/>
      <c r="K692" s="63"/>
      <c r="L692" s="63"/>
      <c r="M692" s="63"/>
      <c r="N692" s="63"/>
      <c r="O692" s="63"/>
      <c r="P692" s="63"/>
      <c r="Q692" s="63"/>
      <c r="R692" s="63"/>
      <c r="S692" s="63"/>
      <c r="T692" s="63"/>
      <c r="U692" s="63"/>
      <c r="V692" s="63"/>
      <c r="W692" s="63"/>
      <c r="X692" s="63"/>
      <c r="Y692" s="63"/>
      <c r="Z692" s="63"/>
      <c r="AA692" s="63"/>
    </row>
    <row r="693" spans="1:27" ht="13">
      <c r="A693" s="63"/>
      <c r="B693" s="63"/>
      <c r="C693" s="63"/>
      <c r="D693" s="63"/>
      <c r="E693" s="64"/>
      <c r="F693" s="63"/>
      <c r="G693" s="63"/>
      <c r="H693" s="63"/>
      <c r="I693" s="63"/>
      <c r="J693" s="63"/>
      <c r="K693" s="63"/>
      <c r="L693" s="63"/>
      <c r="M693" s="63"/>
      <c r="N693" s="63"/>
      <c r="O693" s="63"/>
      <c r="P693" s="63"/>
      <c r="Q693" s="63"/>
      <c r="R693" s="63"/>
      <c r="S693" s="63"/>
      <c r="T693" s="63"/>
      <c r="U693" s="63"/>
      <c r="V693" s="63"/>
      <c r="W693" s="63"/>
      <c r="X693" s="63"/>
      <c r="Y693" s="63"/>
      <c r="Z693" s="63"/>
      <c r="AA693" s="63"/>
    </row>
    <row r="694" spans="1:27" ht="13">
      <c r="A694" s="63"/>
      <c r="B694" s="63"/>
      <c r="C694" s="63"/>
      <c r="D694" s="63"/>
      <c r="E694" s="64"/>
      <c r="F694" s="63"/>
      <c r="G694" s="63"/>
      <c r="H694" s="63"/>
      <c r="I694" s="63"/>
      <c r="J694" s="63"/>
      <c r="K694" s="63"/>
      <c r="L694" s="63"/>
      <c r="M694" s="63"/>
      <c r="N694" s="63"/>
      <c r="O694" s="63"/>
      <c r="P694" s="63"/>
      <c r="Q694" s="63"/>
      <c r="R694" s="63"/>
      <c r="S694" s="63"/>
      <c r="T694" s="63"/>
      <c r="U694" s="63"/>
      <c r="V694" s="63"/>
      <c r="W694" s="63"/>
      <c r="X694" s="63"/>
      <c r="Y694" s="63"/>
      <c r="Z694" s="63"/>
      <c r="AA694" s="63"/>
    </row>
    <row r="695" spans="1:27" ht="13">
      <c r="A695" s="63"/>
      <c r="B695" s="63"/>
      <c r="C695" s="63"/>
      <c r="D695" s="63"/>
      <c r="E695" s="64"/>
      <c r="F695" s="63"/>
      <c r="G695" s="63"/>
      <c r="H695" s="63"/>
      <c r="I695" s="63"/>
      <c r="J695" s="63"/>
      <c r="K695" s="63"/>
      <c r="L695" s="63"/>
      <c r="M695" s="63"/>
      <c r="N695" s="63"/>
      <c r="O695" s="63"/>
      <c r="P695" s="63"/>
      <c r="Q695" s="63"/>
      <c r="R695" s="63"/>
      <c r="S695" s="63"/>
      <c r="T695" s="63"/>
      <c r="U695" s="63"/>
      <c r="V695" s="63"/>
      <c r="W695" s="63"/>
      <c r="X695" s="63"/>
      <c r="Y695" s="63"/>
      <c r="Z695" s="63"/>
      <c r="AA695" s="63"/>
    </row>
    <row r="696" spans="1:27" ht="13">
      <c r="A696" s="63"/>
      <c r="B696" s="63"/>
      <c r="C696" s="63"/>
      <c r="D696" s="63"/>
      <c r="E696" s="64"/>
      <c r="F696" s="63"/>
      <c r="G696" s="63"/>
      <c r="H696" s="63"/>
      <c r="I696" s="63"/>
      <c r="J696" s="63"/>
      <c r="K696" s="63"/>
      <c r="L696" s="63"/>
      <c r="M696" s="63"/>
      <c r="N696" s="63"/>
      <c r="O696" s="63"/>
      <c r="P696" s="63"/>
      <c r="Q696" s="63"/>
      <c r="R696" s="63"/>
      <c r="S696" s="63"/>
      <c r="T696" s="63"/>
      <c r="U696" s="63"/>
      <c r="V696" s="63"/>
      <c r="W696" s="63"/>
      <c r="X696" s="63"/>
      <c r="Y696" s="63"/>
      <c r="Z696" s="63"/>
      <c r="AA696" s="63"/>
    </row>
    <row r="697" spans="1:27" ht="13">
      <c r="A697" s="63"/>
      <c r="B697" s="63"/>
      <c r="C697" s="63"/>
      <c r="D697" s="63"/>
      <c r="E697" s="64"/>
      <c r="F697" s="63"/>
      <c r="G697" s="63"/>
      <c r="H697" s="63"/>
      <c r="I697" s="63"/>
      <c r="J697" s="63"/>
      <c r="K697" s="63"/>
      <c r="L697" s="63"/>
      <c r="M697" s="63"/>
      <c r="N697" s="63"/>
      <c r="O697" s="63"/>
      <c r="P697" s="63"/>
      <c r="Q697" s="63"/>
      <c r="R697" s="63"/>
      <c r="S697" s="63"/>
      <c r="T697" s="63"/>
      <c r="U697" s="63"/>
      <c r="V697" s="63"/>
      <c r="W697" s="63"/>
      <c r="X697" s="63"/>
      <c r="Y697" s="63"/>
      <c r="Z697" s="63"/>
      <c r="AA697" s="63"/>
    </row>
    <row r="698" spans="1:27" ht="13">
      <c r="A698" s="63"/>
      <c r="B698" s="63"/>
      <c r="C698" s="63"/>
      <c r="D698" s="63"/>
      <c r="E698" s="64"/>
      <c r="F698" s="63"/>
      <c r="G698" s="63"/>
      <c r="H698" s="63"/>
      <c r="I698" s="63"/>
      <c r="J698" s="63"/>
      <c r="K698" s="63"/>
      <c r="L698" s="63"/>
      <c r="M698" s="63"/>
      <c r="N698" s="63"/>
      <c r="O698" s="63"/>
      <c r="P698" s="63"/>
      <c r="Q698" s="63"/>
      <c r="R698" s="63"/>
      <c r="S698" s="63"/>
      <c r="T698" s="63"/>
      <c r="U698" s="63"/>
      <c r="V698" s="63"/>
      <c r="W698" s="63"/>
      <c r="X698" s="63"/>
      <c r="Y698" s="63"/>
      <c r="Z698" s="63"/>
      <c r="AA698" s="63"/>
    </row>
    <row r="699" spans="1:27" ht="13">
      <c r="A699" s="63"/>
      <c r="B699" s="63"/>
      <c r="C699" s="63"/>
      <c r="D699" s="63"/>
      <c r="E699" s="64"/>
      <c r="F699" s="63"/>
      <c r="G699" s="63"/>
      <c r="H699" s="63"/>
      <c r="I699" s="63"/>
      <c r="J699" s="63"/>
      <c r="K699" s="63"/>
      <c r="L699" s="63"/>
      <c r="M699" s="63"/>
      <c r="N699" s="63"/>
      <c r="O699" s="63"/>
      <c r="P699" s="63"/>
      <c r="Q699" s="63"/>
      <c r="R699" s="63"/>
      <c r="S699" s="63"/>
      <c r="T699" s="63"/>
      <c r="U699" s="63"/>
      <c r="V699" s="63"/>
      <c r="W699" s="63"/>
      <c r="X699" s="63"/>
      <c r="Y699" s="63"/>
      <c r="Z699" s="63"/>
      <c r="AA699" s="63"/>
    </row>
    <row r="700" spans="1:27" ht="13">
      <c r="A700" s="63"/>
      <c r="B700" s="63"/>
      <c r="C700" s="63"/>
      <c r="D700" s="63"/>
      <c r="E700" s="64"/>
      <c r="F700" s="63"/>
      <c r="G700" s="63"/>
      <c r="H700" s="63"/>
      <c r="I700" s="63"/>
      <c r="J700" s="63"/>
      <c r="K700" s="63"/>
      <c r="L700" s="63"/>
      <c r="M700" s="63"/>
      <c r="N700" s="63"/>
      <c r="O700" s="63"/>
      <c r="P700" s="63"/>
      <c r="Q700" s="63"/>
      <c r="R700" s="63"/>
      <c r="S700" s="63"/>
      <c r="T700" s="63"/>
      <c r="U700" s="63"/>
      <c r="V700" s="63"/>
      <c r="W700" s="63"/>
      <c r="X700" s="63"/>
      <c r="Y700" s="63"/>
      <c r="Z700" s="63"/>
      <c r="AA700" s="63"/>
    </row>
    <row r="701" spans="1:27" ht="13">
      <c r="A701" s="63"/>
      <c r="B701" s="63"/>
      <c r="C701" s="63"/>
      <c r="D701" s="63"/>
      <c r="E701" s="64"/>
      <c r="F701" s="63"/>
      <c r="G701" s="63"/>
      <c r="H701" s="63"/>
      <c r="I701" s="63"/>
      <c r="J701" s="63"/>
      <c r="K701" s="63"/>
      <c r="L701" s="63"/>
      <c r="M701" s="63"/>
      <c r="N701" s="63"/>
      <c r="O701" s="63"/>
      <c r="P701" s="63"/>
      <c r="Q701" s="63"/>
      <c r="R701" s="63"/>
      <c r="S701" s="63"/>
      <c r="T701" s="63"/>
      <c r="U701" s="63"/>
      <c r="V701" s="63"/>
      <c r="W701" s="63"/>
      <c r="X701" s="63"/>
      <c r="Y701" s="63"/>
      <c r="Z701" s="63"/>
      <c r="AA701" s="63"/>
    </row>
    <row r="702" spans="1:27" ht="13">
      <c r="A702" s="63"/>
      <c r="B702" s="63"/>
      <c r="C702" s="63"/>
      <c r="D702" s="63"/>
      <c r="E702" s="64"/>
      <c r="F702" s="63"/>
      <c r="G702" s="63"/>
      <c r="H702" s="63"/>
      <c r="I702" s="63"/>
      <c r="J702" s="63"/>
      <c r="K702" s="63"/>
      <c r="L702" s="63"/>
      <c r="M702" s="63"/>
      <c r="N702" s="63"/>
      <c r="O702" s="63"/>
      <c r="P702" s="63"/>
      <c r="Q702" s="63"/>
      <c r="R702" s="63"/>
      <c r="S702" s="63"/>
      <c r="T702" s="63"/>
      <c r="U702" s="63"/>
      <c r="V702" s="63"/>
      <c r="W702" s="63"/>
      <c r="X702" s="63"/>
      <c r="Y702" s="63"/>
      <c r="Z702" s="63"/>
      <c r="AA702" s="63"/>
    </row>
    <row r="703" spans="1:27" ht="13">
      <c r="A703" s="63"/>
      <c r="B703" s="63"/>
      <c r="C703" s="63"/>
      <c r="D703" s="63"/>
      <c r="E703" s="64"/>
      <c r="F703" s="63"/>
      <c r="G703" s="63"/>
      <c r="H703" s="63"/>
      <c r="I703" s="63"/>
      <c r="J703" s="63"/>
      <c r="K703" s="63"/>
      <c r="L703" s="63"/>
      <c r="M703" s="63"/>
      <c r="N703" s="63"/>
      <c r="O703" s="63"/>
      <c r="P703" s="63"/>
      <c r="Q703" s="63"/>
      <c r="R703" s="63"/>
      <c r="S703" s="63"/>
      <c r="T703" s="63"/>
      <c r="U703" s="63"/>
      <c r="V703" s="63"/>
      <c r="W703" s="63"/>
      <c r="X703" s="63"/>
      <c r="Y703" s="63"/>
      <c r="Z703" s="63"/>
      <c r="AA703" s="63"/>
    </row>
    <row r="704" spans="1:27" ht="13">
      <c r="A704" s="63"/>
      <c r="B704" s="63"/>
      <c r="C704" s="63"/>
      <c r="D704" s="63"/>
      <c r="E704" s="64"/>
      <c r="F704" s="63"/>
      <c r="G704" s="63"/>
      <c r="H704" s="63"/>
      <c r="I704" s="63"/>
      <c r="J704" s="63"/>
      <c r="K704" s="63"/>
      <c r="L704" s="63"/>
      <c r="M704" s="63"/>
      <c r="N704" s="63"/>
      <c r="O704" s="63"/>
      <c r="P704" s="63"/>
      <c r="Q704" s="63"/>
      <c r="R704" s="63"/>
      <c r="S704" s="63"/>
      <c r="T704" s="63"/>
      <c r="U704" s="63"/>
      <c r="V704" s="63"/>
      <c r="W704" s="63"/>
      <c r="X704" s="63"/>
      <c r="Y704" s="63"/>
      <c r="Z704" s="63"/>
      <c r="AA704" s="63"/>
    </row>
    <row r="705" spans="1:27" ht="13">
      <c r="A705" s="63"/>
      <c r="B705" s="63"/>
      <c r="C705" s="63"/>
      <c r="D705" s="63"/>
      <c r="E705" s="64"/>
      <c r="F705" s="63"/>
      <c r="G705" s="63"/>
      <c r="H705" s="63"/>
      <c r="I705" s="63"/>
      <c r="J705" s="63"/>
      <c r="K705" s="63"/>
      <c r="L705" s="63"/>
      <c r="M705" s="63"/>
      <c r="N705" s="63"/>
      <c r="O705" s="63"/>
      <c r="P705" s="63"/>
      <c r="Q705" s="63"/>
      <c r="R705" s="63"/>
      <c r="S705" s="63"/>
      <c r="T705" s="63"/>
      <c r="U705" s="63"/>
      <c r="V705" s="63"/>
      <c r="W705" s="63"/>
      <c r="X705" s="63"/>
      <c r="Y705" s="63"/>
      <c r="Z705" s="63"/>
      <c r="AA705" s="63"/>
    </row>
    <row r="706" spans="1:27" ht="13">
      <c r="A706" s="63"/>
      <c r="B706" s="63"/>
      <c r="C706" s="63"/>
      <c r="D706" s="63"/>
      <c r="E706" s="64"/>
      <c r="F706" s="63"/>
      <c r="G706" s="63"/>
      <c r="H706" s="63"/>
      <c r="I706" s="63"/>
      <c r="J706" s="63"/>
      <c r="K706" s="63"/>
      <c r="L706" s="63"/>
      <c r="M706" s="63"/>
      <c r="N706" s="63"/>
      <c r="O706" s="63"/>
      <c r="P706" s="63"/>
      <c r="Q706" s="63"/>
      <c r="R706" s="63"/>
      <c r="S706" s="63"/>
      <c r="T706" s="63"/>
      <c r="U706" s="63"/>
      <c r="V706" s="63"/>
      <c r="W706" s="63"/>
      <c r="X706" s="63"/>
      <c r="Y706" s="63"/>
      <c r="Z706" s="63"/>
      <c r="AA706" s="63"/>
    </row>
    <row r="707" spans="1:27" ht="13">
      <c r="A707" s="63"/>
      <c r="B707" s="63"/>
      <c r="C707" s="63"/>
      <c r="D707" s="63"/>
      <c r="E707" s="64"/>
      <c r="F707" s="63"/>
      <c r="G707" s="63"/>
      <c r="H707" s="63"/>
      <c r="I707" s="63"/>
      <c r="J707" s="63"/>
      <c r="K707" s="63"/>
      <c r="L707" s="63"/>
      <c r="M707" s="63"/>
      <c r="N707" s="63"/>
      <c r="O707" s="63"/>
      <c r="P707" s="63"/>
      <c r="Q707" s="63"/>
      <c r="R707" s="63"/>
      <c r="S707" s="63"/>
      <c r="T707" s="63"/>
      <c r="U707" s="63"/>
      <c r="V707" s="63"/>
      <c r="W707" s="63"/>
      <c r="X707" s="63"/>
      <c r="Y707" s="63"/>
      <c r="Z707" s="63"/>
      <c r="AA707" s="63"/>
    </row>
    <row r="708" spans="1:27" ht="13">
      <c r="A708" s="63"/>
      <c r="B708" s="63"/>
      <c r="C708" s="63"/>
      <c r="D708" s="63"/>
      <c r="E708" s="64"/>
      <c r="F708" s="63"/>
      <c r="G708" s="63"/>
      <c r="H708" s="63"/>
      <c r="I708" s="63"/>
      <c r="J708" s="63"/>
      <c r="K708" s="63"/>
      <c r="L708" s="63"/>
      <c r="M708" s="63"/>
      <c r="N708" s="63"/>
      <c r="O708" s="63"/>
      <c r="P708" s="63"/>
      <c r="Q708" s="63"/>
      <c r="R708" s="63"/>
      <c r="S708" s="63"/>
      <c r="T708" s="63"/>
      <c r="U708" s="63"/>
      <c r="V708" s="63"/>
      <c r="W708" s="63"/>
      <c r="X708" s="63"/>
      <c r="Y708" s="63"/>
      <c r="Z708" s="63"/>
      <c r="AA708" s="63"/>
    </row>
    <row r="709" spans="1:27" ht="13">
      <c r="A709" s="63"/>
      <c r="B709" s="63"/>
      <c r="C709" s="63"/>
      <c r="D709" s="63"/>
      <c r="E709" s="64"/>
      <c r="F709" s="63"/>
      <c r="G709" s="63"/>
      <c r="H709" s="63"/>
      <c r="I709" s="63"/>
      <c r="J709" s="63"/>
      <c r="K709" s="63"/>
      <c r="L709" s="63"/>
      <c r="M709" s="63"/>
      <c r="N709" s="63"/>
      <c r="O709" s="63"/>
      <c r="P709" s="63"/>
      <c r="Q709" s="63"/>
      <c r="R709" s="63"/>
      <c r="S709" s="63"/>
      <c r="T709" s="63"/>
      <c r="U709" s="63"/>
      <c r="V709" s="63"/>
      <c r="W709" s="63"/>
      <c r="X709" s="63"/>
      <c r="Y709" s="63"/>
      <c r="Z709" s="63"/>
      <c r="AA709" s="63"/>
    </row>
    <row r="710" spans="1:27" ht="13">
      <c r="A710" s="63"/>
      <c r="B710" s="63"/>
      <c r="C710" s="63"/>
      <c r="D710" s="63"/>
      <c r="E710" s="64"/>
      <c r="F710" s="63"/>
      <c r="G710" s="63"/>
      <c r="H710" s="63"/>
      <c r="I710" s="63"/>
      <c r="J710" s="63"/>
      <c r="K710" s="63"/>
      <c r="L710" s="63"/>
      <c r="M710" s="63"/>
      <c r="N710" s="63"/>
      <c r="O710" s="63"/>
      <c r="P710" s="63"/>
      <c r="Q710" s="63"/>
      <c r="R710" s="63"/>
      <c r="S710" s="63"/>
      <c r="T710" s="63"/>
      <c r="U710" s="63"/>
      <c r="V710" s="63"/>
      <c r="W710" s="63"/>
      <c r="X710" s="63"/>
      <c r="Y710" s="63"/>
      <c r="Z710" s="63"/>
      <c r="AA710" s="63"/>
    </row>
    <row r="711" spans="1:27" ht="13">
      <c r="A711" s="63"/>
      <c r="B711" s="63"/>
      <c r="C711" s="63"/>
      <c r="D711" s="63"/>
      <c r="E711" s="64"/>
      <c r="F711" s="63"/>
      <c r="G711" s="63"/>
      <c r="H711" s="63"/>
      <c r="I711" s="63"/>
      <c r="J711" s="63"/>
      <c r="K711" s="63"/>
      <c r="L711" s="63"/>
      <c r="M711" s="63"/>
      <c r="N711" s="63"/>
      <c r="O711" s="63"/>
      <c r="P711" s="63"/>
      <c r="Q711" s="63"/>
      <c r="R711" s="63"/>
      <c r="S711" s="63"/>
      <c r="T711" s="63"/>
      <c r="U711" s="63"/>
      <c r="V711" s="63"/>
      <c r="W711" s="63"/>
      <c r="X711" s="63"/>
      <c r="Y711" s="63"/>
      <c r="Z711" s="63"/>
      <c r="AA711" s="63"/>
    </row>
    <row r="712" spans="1:27" ht="13">
      <c r="A712" s="63"/>
      <c r="B712" s="63"/>
      <c r="C712" s="63"/>
      <c r="D712" s="63"/>
      <c r="E712" s="64"/>
      <c r="F712" s="63"/>
      <c r="G712" s="63"/>
      <c r="H712" s="63"/>
      <c r="I712" s="63"/>
      <c r="J712" s="63"/>
      <c r="K712" s="63"/>
      <c r="L712" s="63"/>
      <c r="M712" s="63"/>
      <c r="N712" s="63"/>
      <c r="O712" s="63"/>
      <c r="P712" s="63"/>
      <c r="Q712" s="63"/>
      <c r="R712" s="63"/>
      <c r="S712" s="63"/>
      <c r="T712" s="63"/>
      <c r="U712" s="63"/>
      <c r="V712" s="63"/>
      <c r="W712" s="63"/>
      <c r="X712" s="63"/>
      <c r="Y712" s="63"/>
      <c r="Z712" s="63"/>
      <c r="AA712" s="63"/>
    </row>
    <row r="713" spans="1:27" ht="13">
      <c r="A713" s="63"/>
      <c r="B713" s="63"/>
      <c r="C713" s="63"/>
      <c r="D713" s="63"/>
      <c r="E713" s="64"/>
      <c r="F713" s="63"/>
      <c r="G713" s="63"/>
      <c r="H713" s="63"/>
      <c r="I713" s="63"/>
      <c r="J713" s="63"/>
      <c r="K713" s="63"/>
      <c r="L713" s="63"/>
      <c r="M713" s="63"/>
      <c r="N713" s="63"/>
      <c r="O713" s="63"/>
      <c r="P713" s="63"/>
      <c r="Q713" s="63"/>
      <c r="R713" s="63"/>
      <c r="S713" s="63"/>
      <c r="T713" s="63"/>
      <c r="U713" s="63"/>
      <c r="V713" s="63"/>
      <c r="W713" s="63"/>
      <c r="X713" s="63"/>
      <c r="Y713" s="63"/>
      <c r="Z713" s="63"/>
      <c r="AA713" s="63"/>
    </row>
    <row r="714" spans="1:27" ht="13">
      <c r="A714" s="63"/>
      <c r="B714" s="63"/>
      <c r="C714" s="63"/>
      <c r="D714" s="63"/>
      <c r="E714" s="64"/>
      <c r="F714" s="63"/>
      <c r="G714" s="63"/>
      <c r="H714" s="63"/>
      <c r="I714" s="63"/>
      <c r="J714" s="63"/>
      <c r="K714" s="63"/>
      <c r="L714" s="63"/>
      <c r="M714" s="63"/>
      <c r="N714" s="63"/>
      <c r="O714" s="63"/>
      <c r="P714" s="63"/>
      <c r="Q714" s="63"/>
      <c r="R714" s="63"/>
      <c r="S714" s="63"/>
      <c r="T714" s="63"/>
      <c r="U714" s="63"/>
      <c r="V714" s="63"/>
      <c r="W714" s="63"/>
      <c r="X714" s="63"/>
      <c r="Y714" s="63"/>
      <c r="Z714" s="63"/>
      <c r="AA714" s="63"/>
    </row>
    <row r="715" spans="1:27" ht="13">
      <c r="A715" s="63"/>
      <c r="B715" s="63"/>
      <c r="C715" s="63"/>
      <c r="D715" s="63"/>
      <c r="E715" s="64"/>
      <c r="F715" s="63"/>
      <c r="G715" s="63"/>
      <c r="H715" s="63"/>
      <c r="I715" s="63"/>
      <c r="J715" s="63"/>
      <c r="K715" s="63"/>
      <c r="L715" s="63"/>
      <c r="M715" s="63"/>
      <c r="N715" s="63"/>
      <c r="O715" s="63"/>
      <c r="P715" s="63"/>
      <c r="Q715" s="63"/>
      <c r="R715" s="63"/>
      <c r="S715" s="63"/>
      <c r="T715" s="63"/>
      <c r="U715" s="63"/>
      <c r="V715" s="63"/>
      <c r="W715" s="63"/>
      <c r="X715" s="63"/>
      <c r="Y715" s="63"/>
      <c r="Z715" s="63"/>
      <c r="AA715" s="63"/>
    </row>
    <row r="716" spans="1:27" ht="13">
      <c r="A716" s="63"/>
      <c r="B716" s="63"/>
      <c r="C716" s="63"/>
      <c r="D716" s="63"/>
      <c r="E716" s="64"/>
      <c r="F716" s="63"/>
      <c r="G716" s="63"/>
      <c r="H716" s="63"/>
      <c r="I716" s="63"/>
      <c r="J716" s="63"/>
      <c r="K716" s="63"/>
      <c r="L716" s="63"/>
      <c r="M716" s="63"/>
      <c r="N716" s="63"/>
      <c r="O716" s="63"/>
      <c r="P716" s="63"/>
      <c r="Q716" s="63"/>
      <c r="R716" s="63"/>
      <c r="S716" s="63"/>
      <c r="T716" s="63"/>
      <c r="U716" s="63"/>
      <c r="V716" s="63"/>
      <c r="W716" s="63"/>
      <c r="X716" s="63"/>
      <c r="Y716" s="63"/>
      <c r="Z716" s="63"/>
      <c r="AA716" s="63"/>
    </row>
    <row r="717" spans="1:27" ht="13">
      <c r="A717" s="63"/>
      <c r="B717" s="63"/>
      <c r="C717" s="63"/>
      <c r="D717" s="63"/>
      <c r="E717" s="64"/>
      <c r="F717" s="63"/>
      <c r="G717" s="63"/>
      <c r="H717" s="63"/>
      <c r="I717" s="63"/>
      <c r="J717" s="63"/>
      <c r="K717" s="63"/>
      <c r="L717" s="63"/>
      <c r="M717" s="63"/>
      <c r="N717" s="63"/>
      <c r="O717" s="63"/>
      <c r="P717" s="63"/>
      <c r="Q717" s="63"/>
      <c r="R717" s="63"/>
      <c r="S717" s="63"/>
      <c r="T717" s="63"/>
      <c r="U717" s="63"/>
      <c r="V717" s="63"/>
      <c r="W717" s="63"/>
      <c r="X717" s="63"/>
      <c r="Y717" s="63"/>
      <c r="Z717" s="63"/>
      <c r="AA717" s="63"/>
    </row>
    <row r="718" spans="1:27" ht="13">
      <c r="A718" s="63"/>
      <c r="B718" s="63"/>
      <c r="C718" s="63"/>
      <c r="D718" s="63"/>
      <c r="E718" s="64"/>
      <c r="F718" s="63"/>
      <c r="G718" s="63"/>
      <c r="H718" s="63"/>
      <c r="I718" s="63"/>
      <c r="J718" s="63"/>
      <c r="K718" s="63"/>
      <c r="L718" s="63"/>
      <c r="M718" s="63"/>
      <c r="N718" s="63"/>
      <c r="O718" s="63"/>
      <c r="P718" s="63"/>
      <c r="Q718" s="63"/>
      <c r="R718" s="63"/>
      <c r="S718" s="63"/>
      <c r="T718" s="63"/>
      <c r="U718" s="63"/>
      <c r="V718" s="63"/>
      <c r="W718" s="63"/>
      <c r="X718" s="63"/>
      <c r="Y718" s="63"/>
      <c r="Z718" s="63"/>
      <c r="AA718" s="63"/>
    </row>
    <row r="719" spans="1:27" ht="13">
      <c r="A719" s="63"/>
      <c r="B719" s="63"/>
      <c r="C719" s="63"/>
      <c r="D719" s="63"/>
      <c r="E719" s="64"/>
      <c r="F719" s="63"/>
      <c r="G719" s="63"/>
      <c r="H719" s="63"/>
      <c r="I719" s="63"/>
      <c r="J719" s="63"/>
      <c r="K719" s="63"/>
      <c r="L719" s="63"/>
      <c r="M719" s="63"/>
      <c r="N719" s="63"/>
      <c r="O719" s="63"/>
      <c r="P719" s="63"/>
      <c r="Q719" s="63"/>
      <c r="R719" s="63"/>
      <c r="S719" s="63"/>
      <c r="T719" s="63"/>
      <c r="U719" s="63"/>
      <c r="V719" s="63"/>
      <c r="W719" s="63"/>
      <c r="X719" s="63"/>
      <c r="Y719" s="63"/>
      <c r="Z719" s="63"/>
      <c r="AA719" s="63"/>
    </row>
    <row r="720" spans="1:27" ht="13">
      <c r="A720" s="63"/>
      <c r="B720" s="63"/>
      <c r="C720" s="63"/>
      <c r="D720" s="63"/>
      <c r="E720" s="64"/>
      <c r="F720" s="63"/>
      <c r="G720" s="63"/>
      <c r="H720" s="63"/>
      <c r="I720" s="63"/>
      <c r="J720" s="63"/>
      <c r="K720" s="63"/>
      <c r="L720" s="63"/>
      <c r="M720" s="63"/>
      <c r="N720" s="63"/>
      <c r="O720" s="63"/>
      <c r="P720" s="63"/>
      <c r="Q720" s="63"/>
      <c r="R720" s="63"/>
      <c r="S720" s="63"/>
      <c r="T720" s="63"/>
      <c r="U720" s="63"/>
      <c r="V720" s="63"/>
      <c r="W720" s="63"/>
      <c r="X720" s="63"/>
      <c r="Y720" s="63"/>
      <c r="Z720" s="63"/>
      <c r="AA720" s="63"/>
    </row>
    <row r="721" spans="1:27" ht="13">
      <c r="A721" s="63"/>
      <c r="B721" s="63"/>
      <c r="C721" s="63"/>
      <c r="D721" s="63"/>
      <c r="E721" s="64"/>
      <c r="F721" s="63"/>
      <c r="G721" s="63"/>
      <c r="H721" s="63"/>
      <c r="I721" s="63"/>
      <c r="J721" s="63"/>
      <c r="K721" s="63"/>
      <c r="L721" s="63"/>
      <c r="M721" s="63"/>
      <c r="N721" s="63"/>
      <c r="O721" s="63"/>
      <c r="P721" s="63"/>
      <c r="Q721" s="63"/>
      <c r="R721" s="63"/>
      <c r="S721" s="63"/>
      <c r="T721" s="63"/>
      <c r="U721" s="63"/>
      <c r="V721" s="63"/>
      <c r="W721" s="63"/>
      <c r="X721" s="63"/>
      <c r="Y721" s="63"/>
      <c r="Z721" s="63"/>
      <c r="AA721" s="63"/>
    </row>
    <row r="722" spans="1:27" ht="13">
      <c r="A722" s="63"/>
      <c r="B722" s="63"/>
      <c r="C722" s="63"/>
      <c r="D722" s="63"/>
      <c r="E722" s="64"/>
      <c r="F722" s="63"/>
      <c r="G722" s="63"/>
      <c r="H722" s="63"/>
      <c r="I722" s="63"/>
      <c r="J722" s="63"/>
      <c r="K722" s="63"/>
      <c r="L722" s="63"/>
      <c r="M722" s="63"/>
      <c r="N722" s="63"/>
      <c r="O722" s="63"/>
      <c r="P722" s="63"/>
      <c r="Q722" s="63"/>
      <c r="R722" s="63"/>
      <c r="S722" s="63"/>
      <c r="T722" s="63"/>
      <c r="U722" s="63"/>
      <c r="V722" s="63"/>
      <c r="W722" s="63"/>
      <c r="X722" s="63"/>
      <c r="Y722" s="63"/>
      <c r="Z722" s="63"/>
      <c r="AA722" s="63"/>
    </row>
    <row r="723" spans="1:27" ht="13">
      <c r="A723" s="63"/>
      <c r="B723" s="63"/>
      <c r="C723" s="63"/>
      <c r="D723" s="63"/>
      <c r="E723" s="64"/>
      <c r="F723" s="63"/>
      <c r="G723" s="63"/>
      <c r="H723" s="63"/>
      <c r="I723" s="63"/>
      <c r="J723" s="63"/>
      <c r="K723" s="63"/>
      <c r="L723" s="63"/>
      <c r="M723" s="63"/>
      <c r="N723" s="63"/>
      <c r="O723" s="63"/>
      <c r="P723" s="63"/>
      <c r="Q723" s="63"/>
      <c r="R723" s="63"/>
      <c r="S723" s="63"/>
      <c r="T723" s="63"/>
      <c r="U723" s="63"/>
      <c r="V723" s="63"/>
      <c r="W723" s="63"/>
      <c r="X723" s="63"/>
      <c r="Y723" s="63"/>
      <c r="Z723" s="63"/>
      <c r="AA723" s="63"/>
    </row>
    <row r="724" spans="1:27" ht="13">
      <c r="A724" s="63"/>
      <c r="B724" s="63"/>
      <c r="C724" s="63"/>
      <c r="D724" s="63"/>
      <c r="E724" s="64"/>
      <c r="F724" s="63"/>
      <c r="G724" s="63"/>
      <c r="H724" s="63"/>
      <c r="I724" s="63"/>
      <c r="J724" s="63"/>
      <c r="K724" s="63"/>
      <c r="L724" s="63"/>
      <c r="M724" s="63"/>
      <c r="N724" s="63"/>
      <c r="O724" s="63"/>
      <c r="P724" s="63"/>
      <c r="Q724" s="63"/>
      <c r="R724" s="63"/>
      <c r="S724" s="63"/>
      <c r="T724" s="63"/>
      <c r="U724" s="63"/>
      <c r="V724" s="63"/>
      <c r="W724" s="63"/>
      <c r="X724" s="63"/>
      <c r="Y724" s="63"/>
      <c r="Z724" s="63"/>
      <c r="AA724" s="63"/>
    </row>
    <row r="725" spans="1:27" ht="13">
      <c r="A725" s="63"/>
      <c r="B725" s="63"/>
      <c r="C725" s="63"/>
      <c r="D725" s="63"/>
      <c r="E725" s="64"/>
      <c r="F725" s="63"/>
      <c r="G725" s="63"/>
      <c r="H725" s="63"/>
      <c r="I725" s="63"/>
      <c r="J725" s="63"/>
      <c r="K725" s="63"/>
      <c r="L725" s="63"/>
      <c r="M725" s="63"/>
      <c r="N725" s="63"/>
      <c r="O725" s="63"/>
      <c r="P725" s="63"/>
      <c r="Q725" s="63"/>
      <c r="R725" s="63"/>
      <c r="S725" s="63"/>
      <c r="T725" s="63"/>
      <c r="U725" s="63"/>
      <c r="V725" s="63"/>
      <c r="W725" s="63"/>
      <c r="X725" s="63"/>
      <c r="Y725" s="63"/>
      <c r="Z725" s="63"/>
      <c r="AA725" s="63"/>
    </row>
    <row r="726" spans="1:27" ht="13">
      <c r="A726" s="63"/>
      <c r="B726" s="63"/>
      <c r="C726" s="63"/>
      <c r="D726" s="63"/>
      <c r="E726" s="64"/>
      <c r="F726" s="63"/>
      <c r="G726" s="63"/>
      <c r="H726" s="63"/>
      <c r="I726" s="63"/>
      <c r="J726" s="63"/>
      <c r="K726" s="63"/>
      <c r="L726" s="63"/>
      <c r="M726" s="63"/>
      <c r="N726" s="63"/>
      <c r="O726" s="63"/>
      <c r="P726" s="63"/>
      <c r="Q726" s="63"/>
      <c r="R726" s="63"/>
      <c r="S726" s="63"/>
      <c r="T726" s="63"/>
      <c r="U726" s="63"/>
      <c r="V726" s="63"/>
      <c r="W726" s="63"/>
      <c r="X726" s="63"/>
      <c r="Y726" s="63"/>
      <c r="Z726" s="63"/>
      <c r="AA726" s="63"/>
    </row>
    <row r="727" spans="1:27" ht="13">
      <c r="A727" s="63"/>
      <c r="B727" s="63"/>
      <c r="C727" s="63"/>
      <c r="D727" s="63"/>
      <c r="E727" s="64"/>
      <c r="F727" s="63"/>
      <c r="G727" s="63"/>
      <c r="H727" s="63"/>
      <c r="I727" s="63"/>
      <c r="J727" s="63"/>
      <c r="K727" s="63"/>
      <c r="L727" s="63"/>
      <c r="M727" s="63"/>
      <c r="N727" s="63"/>
      <c r="O727" s="63"/>
      <c r="P727" s="63"/>
      <c r="Q727" s="63"/>
      <c r="R727" s="63"/>
      <c r="S727" s="63"/>
      <c r="T727" s="63"/>
      <c r="U727" s="63"/>
      <c r="V727" s="63"/>
      <c r="W727" s="63"/>
      <c r="X727" s="63"/>
      <c r="Y727" s="63"/>
      <c r="Z727" s="63"/>
      <c r="AA727" s="63"/>
    </row>
    <row r="728" spans="1:27" ht="13">
      <c r="A728" s="63"/>
      <c r="B728" s="63"/>
      <c r="C728" s="63"/>
      <c r="D728" s="63"/>
      <c r="E728" s="64"/>
      <c r="F728" s="63"/>
      <c r="G728" s="63"/>
      <c r="H728" s="63"/>
      <c r="I728" s="63"/>
      <c r="J728" s="63"/>
      <c r="K728" s="63"/>
      <c r="L728" s="63"/>
      <c r="M728" s="63"/>
      <c r="N728" s="63"/>
      <c r="O728" s="63"/>
      <c r="P728" s="63"/>
      <c r="Q728" s="63"/>
      <c r="R728" s="63"/>
      <c r="S728" s="63"/>
      <c r="T728" s="63"/>
      <c r="U728" s="63"/>
      <c r="V728" s="63"/>
      <c r="W728" s="63"/>
      <c r="X728" s="63"/>
      <c r="Y728" s="63"/>
      <c r="Z728" s="63"/>
      <c r="AA728" s="63"/>
    </row>
    <row r="729" spans="1:27" ht="13">
      <c r="A729" s="63"/>
      <c r="B729" s="63"/>
      <c r="C729" s="63"/>
      <c r="D729" s="63"/>
      <c r="E729" s="64"/>
      <c r="F729" s="63"/>
      <c r="G729" s="63"/>
      <c r="H729" s="63"/>
      <c r="I729" s="63"/>
      <c r="J729" s="63"/>
      <c r="K729" s="63"/>
      <c r="L729" s="63"/>
      <c r="M729" s="63"/>
      <c r="N729" s="63"/>
      <c r="O729" s="63"/>
      <c r="P729" s="63"/>
      <c r="Q729" s="63"/>
      <c r="R729" s="63"/>
      <c r="S729" s="63"/>
      <c r="T729" s="63"/>
      <c r="U729" s="63"/>
      <c r="V729" s="63"/>
      <c r="W729" s="63"/>
      <c r="X729" s="63"/>
      <c r="Y729" s="63"/>
      <c r="Z729" s="63"/>
      <c r="AA729" s="63"/>
    </row>
    <row r="730" spans="1:27" ht="13">
      <c r="A730" s="63"/>
      <c r="B730" s="63"/>
      <c r="C730" s="63"/>
      <c r="D730" s="63"/>
      <c r="E730" s="64"/>
      <c r="F730" s="63"/>
      <c r="G730" s="63"/>
      <c r="H730" s="63"/>
      <c r="I730" s="63"/>
      <c r="J730" s="63"/>
      <c r="K730" s="63"/>
      <c r="L730" s="63"/>
      <c r="M730" s="63"/>
      <c r="N730" s="63"/>
      <c r="O730" s="63"/>
      <c r="P730" s="63"/>
      <c r="Q730" s="63"/>
      <c r="R730" s="63"/>
      <c r="S730" s="63"/>
      <c r="T730" s="63"/>
      <c r="U730" s="63"/>
      <c r="V730" s="63"/>
      <c r="W730" s="63"/>
      <c r="X730" s="63"/>
      <c r="Y730" s="63"/>
      <c r="Z730" s="63"/>
      <c r="AA730" s="63"/>
    </row>
    <row r="731" spans="1:27" ht="13">
      <c r="A731" s="63"/>
      <c r="B731" s="63"/>
      <c r="C731" s="63"/>
      <c r="D731" s="63"/>
      <c r="E731" s="64"/>
      <c r="F731" s="63"/>
      <c r="G731" s="63"/>
      <c r="H731" s="63"/>
      <c r="I731" s="63"/>
      <c r="J731" s="63"/>
      <c r="K731" s="63"/>
      <c r="L731" s="63"/>
      <c r="M731" s="63"/>
      <c r="N731" s="63"/>
      <c r="O731" s="63"/>
      <c r="P731" s="63"/>
      <c r="Q731" s="63"/>
      <c r="R731" s="63"/>
      <c r="S731" s="63"/>
      <c r="T731" s="63"/>
      <c r="U731" s="63"/>
      <c r="V731" s="63"/>
      <c r="W731" s="63"/>
      <c r="X731" s="63"/>
      <c r="Y731" s="63"/>
      <c r="Z731" s="63"/>
      <c r="AA731" s="63"/>
    </row>
    <row r="732" spans="1:27" ht="13">
      <c r="A732" s="63"/>
      <c r="B732" s="63"/>
      <c r="C732" s="63"/>
      <c r="D732" s="63"/>
      <c r="E732" s="64"/>
      <c r="F732" s="63"/>
      <c r="G732" s="63"/>
      <c r="H732" s="63"/>
      <c r="I732" s="63"/>
      <c r="J732" s="63"/>
      <c r="K732" s="63"/>
      <c r="L732" s="63"/>
      <c r="M732" s="63"/>
      <c r="N732" s="63"/>
      <c r="O732" s="63"/>
      <c r="P732" s="63"/>
      <c r="Q732" s="63"/>
      <c r="R732" s="63"/>
      <c r="S732" s="63"/>
      <c r="T732" s="63"/>
      <c r="U732" s="63"/>
      <c r="V732" s="63"/>
      <c r="W732" s="63"/>
      <c r="X732" s="63"/>
      <c r="Y732" s="63"/>
      <c r="Z732" s="63"/>
      <c r="AA732" s="63"/>
    </row>
    <row r="733" spans="1:27" ht="13">
      <c r="A733" s="63"/>
      <c r="B733" s="63"/>
      <c r="C733" s="63"/>
      <c r="D733" s="63"/>
      <c r="E733" s="64"/>
      <c r="F733" s="63"/>
      <c r="G733" s="63"/>
      <c r="H733" s="63"/>
      <c r="I733" s="63"/>
      <c r="J733" s="63"/>
      <c r="K733" s="63"/>
      <c r="L733" s="63"/>
      <c r="M733" s="63"/>
      <c r="N733" s="63"/>
      <c r="O733" s="63"/>
      <c r="P733" s="63"/>
      <c r="Q733" s="63"/>
      <c r="R733" s="63"/>
      <c r="S733" s="63"/>
      <c r="T733" s="63"/>
      <c r="U733" s="63"/>
      <c r="V733" s="63"/>
      <c r="W733" s="63"/>
      <c r="X733" s="63"/>
      <c r="Y733" s="63"/>
      <c r="Z733" s="63"/>
      <c r="AA733" s="63"/>
    </row>
    <row r="734" spans="1:27" ht="13">
      <c r="A734" s="63"/>
      <c r="B734" s="63"/>
      <c r="C734" s="63"/>
      <c r="D734" s="63"/>
      <c r="E734" s="64"/>
      <c r="F734" s="63"/>
      <c r="G734" s="63"/>
      <c r="H734" s="63"/>
      <c r="I734" s="63"/>
      <c r="J734" s="63"/>
      <c r="K734" s="63"/>
      <c r="L734" s="63"/>
      <c r="M734" s="63"/>
      <c r="N734" s="63"/>
      <c r="O734" s="63"/>
      <c r="P734" s="63"/>
      <c r="Q734" s="63"/>
      <c r="R734" s="63"/>
      <c r="S734" s="63"/>
      <c r="T734" s="63"/>
      <c r="U734" s="63"/>
      <c r="V734" s="63"/>
      <c r="W734" s="63"/>
      <c r="X734" s="63"/>
      <c r="Y734" s="63"/>
      <c r="Z734" s="63"/>
      <c r="AA734" s="63"/>
    </row>
    <row r="735" spans="1:27" ht="13">
      <c r="A735" s="63"/>
      <c r="B735" s="63"/>
      <c r="C735" s="63"/>
      <c r="D735" s="63"/>
      <c r="E735" s="64"/>
      <c r="F735" s="63"/>
      <c r="G735" s="63"/>
      <c r="H735" s="63"/>
      <c r="I735" s="63"/>
      <c r="J735" s="63"/>
      <c r="K735" s="63"/>
      <c r="L735" s="63"/>
      <c r="M735" s="63"/>
      <c r="N735" s="63"/>
      <c r="O735" s="63"/>
      <c r="P735" s="63"/>
      <c r="Q735" s="63"/>
      <c r="R735" s="63"/>
      <c r="S735" s="63"/>
      <c r="T735" s="63"/>
      <c r="U735" s="63"/>
      <c r="V735" s="63"/>
      <c r="W735" s="63"/>
      <c r="X735" s="63"/>
      <c r="Y735" s="63"/>
      <c r="Z735" s="63"/>
      <c r="AA735" s="63"/>
    </row>
    <row r="736" spans="1:27" ht="13">
      <c r="A736" s="63"/>
      <c r="B736" s="63"/>
      <c r="C736" s="63"/>
      <c r="D736" s="63"/>
      <c r="E736" s="64"/>
      <c r="F736" s="63"/>
      <c r="G736" s="63"/>
      <c r="H736" s="63"/>
      <c r="I736" s="63"/>
      <c r="J736" s="63"/>
      <c r="K736" s="63"/>
      <c r="L736" s="63"/>
      <c r="M736" s="63"/>
      <c r="N736" s="63"/>
      <c r="O736" s="63"/>
      <c r="P736" s="63"/>
      <c r="Q736" s="63"/>
      <c r="R736" s="63"/>
      <c r="S736" s="63"/>
      <c r="T736" s="63"/>
      <c r="U736" s="63"/>
      <c r="V736" s="63"/>
      <c r="W736" s="63"/>
      <c r="X736" s="63"/>
      <c r="Y736" s="63"/>
      <c r="Z736" s="63"/>
      <c r="AA736" s="63"/>
    </row>
    <row r="737" spans="1:27" ht="13">
      <c r="A737" s="63"/>
      <c r="B737" s="63"/>
      <c r="C737" s="63"/>
      <c r="D737" s="63"/>
      <c r="E737" s="64"/>
      <c r="F737" s="63"/>
      <c r="G737" s="63"/>
      <c r="H737" s="63"/>
      <c r="I737" s="63"/>
      <c r="J737" s="63"/>
      <c r="K737" s="63"/>
      <c r="L737" s="63"/>
      <c r="M737" s="63"/>
      <c r="N737" s="63"/>
      <c r="O737" s="63"/>
      <c r="P737" s="63"/>
      <c r="Q737" s="63"/>
      <c r="R737" s="63"/>
      <c r="S737" s="63"/>
      <c r="T737" s="63"/>
      <c r="U737" s="63"/>
      <c r="V737" s="63"/>
      <c r="W737" s="63"/>
      <c r="X737" s="63"/>
      <c r="Y737" s="63"/>
      <c r="Z737" s="63"/>
      <c r="AA737" s="63"/>
    </row>
    <row r="738" spans="1:27" ht="13">
      <c r="A738" s="63"/>
      <c r="B738" s="63"/>
      <c r="C738" s="63"/>
      <c r="D738" s="63"/>
      <c r="E738" s="64"/>
      <c r="F738" s="63"/>
      <c r="G738" s="63"/>
      <c r="H738" s="63"/>
      <c r="I738" s="63"/>
      <c r="J738" s="63"/>
      <c r="K738" s="63"/>
      <c r="L738" s="63"/>
      <c r="M738" s="63"/>
      <c r="N738" s="63"/>
      <c r="O738" s="63"/>
      <c r="P738" s="63"/>
      <c r="Q738" s="63"/>
      <c r="R738" s="63"/>
      <c r="S738" s="63"/>
      <c r="T738" s="63"/>
      <c r="U738" s="63"/>
      <c r="V738" s="63"/>
      <c r="W738" s="63"/>
      <c r="X738" s="63"/>
      <c r="Y738" s="63"/>
      <c r="Z738" s="63"/>
      <c r="AA738" s="63"/>
    </row>
    <row r="739" spans="1:27" ht="13">
      <c r="A739" s="63"/>
      <c r="B739" s="63"/>
      <c r="C739" s="63"/>
      <c r="D739" s="63"/>
      <c r="E739" s="64"/>
      <c r="F739" s="63"/>
      <c r="G739" s="63"/>
      <c r="H739" s="63"/>
      <c r="I739" s="63"/>
      <c r="J739" s="63"/>
      <c r="K739" s="63"/>
      <c r="L739" s="63"/>
      <c r="M739" s="63"/>
      <c r="N739" s="63"/>
      <c r="O739" s="63"/>
      <c r="P739" s="63"/>
      <c r="Q739" s="63"/>
      <c r="R739" s="63"/>
      <c r="S739" s="63"/>
      <c r="T739" s="63"/>
      <c r="U739" s="63"/>
      <c r="V739" s="63"/>
      <c r="W739" s="63"/>
      <c r="X739" s="63"/>
      <c r="Y739" s="63"/>
      <c r="Z739" s="63"/>
      <c r="AA739" s="63"/>
    </row>
    <row r="740" spans="1:27" ht="13">
      <c r="A740" s="63"/>
      <c r="B740" s="63"/>
      <c r="C740" s="63"/>
      <c r="D740" s="63"/>
      <c r="E740" s="64"/>
      <c r="F740" s="63"/>
      <c r="G740" s="63"/>
      <c r="H740" s="63"/>
      <c r="I740" s="63"/>
      <c r="J740" s="63"/>
      <c r="K740" s="63"/>
      <c r="L740" s="63"/>
      <c r="M740" s="63"/>
      <c r="N740" s="63"/>
      <c r="O740" s="63"/>
      <c r="P740" s="63"/>
      <c r="Q740" s="63"/>
      <c r="R740" s="63"/>
      <c r="S740" s="63"/>
      <c r="T740" s="63"/>
      <c r="U740" s="63"/>
      <c r="V740" s="63"/>
      <c r="W740" s="63"/>
      <c r="X740" s="63"/>
      <c r="Y740" s="63"/>
      <c r="Z740" s="63"/>
      <c r="AA740" s="63"/>
    </row>
    <row r="741" spans="1:27" ht="13">
      <c r="A741" s="63"/>
      <c r="B741" s="63"/>
      <c r="C741" s="63"/>
      <c r="D741" s="63"/>
      <c r="E741" s="64"/>
      <c r="F741" s="63"/>
      <c r="G741" s="63"/>
      <c r="H741" s="63"/>
      <c r="I741" s="63"/>
      <c r="J741" s="63"/>
      <c r="K741" s="63"/>
      <c r="L741" s="63"/>
      <c r="M741" s="63"/>
      <c r="N741" s="63"/>
      <c r="O741" s="63"/>
      <c r="P741" s="63"/>
      <c r="Q741" s="63"/>
      <c r="R741" s="63"/>
      <c r="S741" s="63"/>
      <c r="T741" s="63"/>
      <c r="U741" s="63"/>
      <c r="V741" s="63"/>
      <c r="W741" s="63"/>
      <c r="X741" s="63"/>
      <c r="Y741" s="63"/>
      <c r="Z741" s="63"/>
      <c r="AA741" s="63"/>
    </row>
    <row r="742" spans="1:27" ht="13">
      <c r="A742" s="63"/>
      <c r="B742" s="63"/>
      <c r="C742" s="63"/>
      <c r="D742" s="63"/>
      <c r="E742" s="64"/>
      <c r="F742" s="63"/>
      <c r="G742" s="63"/>
      <c r="H742" s="63"/>
      <c r="I742" s="63"/>
      <c r="J742" s="63"/>
      <c r="K742" s="63"/>
      <c r="L742" s="63"/>
      <c r="M742" s="63"/>
      <c r="N742" s="63"/>
      <c r="O742" s="63"/>
      <c r="P742" s="63"/>
      <c r="Q742" s="63"/>
      <c r="R742" s="63"/>
      <c r="S742" s="63"/>
      <c r="T742" s="63"/>
      <c r="U742" s="63"/>
      <c r="V742" s="63"/>
      <c r="W742" s="63"/>
      <c r="X742" s="63"/>
      <c r="Y742" s="63"/>
      <c r="Z742" s="63"/>
      <c r="AA742" s="63"/>
    </row>
    <row r="743" spans="1:27" ht="13">
      <c r="A743" s="63"/>
      <c r="B743" s="63"/>
      <c r="C743" s="63"/>
      <c r="D743" s="63"/>
      <c r="E743" s="64"/>
      <c r="F743" s="63"/>
      <c r="G743" s="63"/>
      <c r="H743" s="63"/>
      <c r="I743" s="63"/>
      <c r="J743" s="63"/>
      <c r="K743" s="63"/>
      <c r="L743" s="63"/>
      <c r="M743" s="63"/>
      <c r="N743" s="63"/>
      <c r="O743" s="63"/>
      <c r="P743" s="63"/>
      <c r="Q743" s="63"/>
      <c r="R743" s="63"/>
      <c r="S743" s="63"/>
      <c r="T743" s="63"/>
      <c r="U743" s="63"/>
      <c r="V743" s="63"/>
      <c r="W743" s="63"/>
      <c r="X743" s="63"/>
      <c r="Y743" s="63"/>
      <c r="Z743" s="63"/>
      <c r="AA743" s="63"/>
    </row>
    <row r="744" spans="1:27" ht="13">
      <c r="A744" s="63"/>
      <c r="B744" s="63"/>
      <c r="C744" s="63"/>
      <c r="D744" s="63"/>
      <c r="E744" s="64"/>
      <c r="F744" s="63"/>
      <c r="G744" s="63"/>
      <c r="H744" s="63"/>
      <c r="I744" s="63"/>
      <c r="J744" s="63"/>
      <c r="K744" s="63"/>
      <c r="L744" s="63"/>
      <c r="M744" s="63"/>
      <c r="N744" s="63"/>
      <c r="O744" s="63"/>
      <c r="P744" s="63"/>
      <c r="Q744" s="63"/>
      <c r="R744" s="63"/>
      <c r="S744" s="63"/>
      <c r="T744" s="63"/>
      <c r="U744" s="63"/>
      <c r="V744" s="63"/>
      <c r="W744" s="63"/>
      <c r="X744" s="63"/>
      <c r="Y744" s="63"/>
      <c r="Z744" s="63"/>
      <c r="AA744" s="63"/>
    </row>
    <row r="745" spans="1:27" ht="13">
      <c r="A745" s="63"/>
      <c r="B745" s="63"/>
      <c r="C745" s="63"/>
      <c r="D745" s="63"/>
      <c r="E745" s="64"/>
      <c r="F745" s="63"/>
      <c r="G745" s="63"/>
      <c r="H745" s="63"/>
      <c r="I745" s="63"/>
      <c r="J745" s="63"/>
      <c r="K745" s="63"/>
      <c r="L745" s="63"/>
      <c r="M745" s="63"/>
      <c r="N745" s="63"/>
      <c r="O745" s="63"/>
      <c r="P745" s="63"/>
      <c r="Q745" s="63"/>
      <c r="R745" s="63"/>
      <c r="S745" s="63"/>
      <c r="T745" s="63"/>
      <c r="U745" s="63"/>
      <c r="V745" s="63"/>
      <c r="W745" s="63"/>
      <c r="X745" s="63"/>
      <c r="Y745" s="63"/>
      <c r="Z745" s="63"/>
      <c r="AA745" s="63"/>
    </row>
    <row r="746" spans="1:27" ht="13">
      <c r="A746" s="63"/>
      <c r="B746" s="63"/>
      <c r="C746" s="63"/>
      <c r="D746" s="63"/>
      <c r="E746" s="64"/>
      <c r="F746" s="63"/>
      <c r="G746" s="63"/>
      <c r="H746" s="63"/>
      <c r="I746" s="63"/>
      <c r="J746" s="63"/>
      <c r="K746" s="63"/>
      <c r="L746" s="63"/>
      <c r="M746" s="63"/>
      <c r="N746" s="63"/>
      <c r="O746" s="63"/>
      <c r="P746" s="63"/>
      <c r="Q746" s="63"/>
      <c r="R746" s="63"/>
      <c r="S746" s="63"/>
      <c r="T746" s="63"/>
      <c r="U746" s="63"/>
      <c r="V746" s="63"/>
      <c r="W746" s="63"/>
      <c r="X746" s="63"/>
      <c r="Y746" s="63"/>
      <c r="Z746" s="63"/>
      <c r="AA746" s="63"/>
    </row>
    <row r="747" spans="1:27" ht="13">
      <c r="A747" s="63"/>
      <c r="B747" s="63"/>
      <c r="C747" s="63"/>
      <c r="D747" s="63"/>
      <c r="E747" s="64"/>
      <c r="F747" s="63"/>
      <c r="G747" s="63"/>
      <c r="H747" s="63"/>
      <c r="I747" s="63"/>
      <c r="J747" s="63"/>
      <c r="K747" s="63"/>
      <c r="L747" s="63"/>
      <c r="M747" s="63"/>
      <c r="N747" s="63"/>
      <c r="O747" s="63"/>
      <c r="P747" s="63"/>
      <c r="Q747" s="63"/>
      <c r="R747" s="63"/>
      <c r="S747" s="63"/>
      <c r="T747" s="63"/>
      <c r="U747" s="63"/>
      <c r="V747" s="63"/>
      <c r="W747" s="63"/>
      <c r="X747" s="63"/>
      <c r="Y747" s="63"/>
      <c r="Z747" s="63"/>
      <c r="AA747" s="63"/>
    </row>
    <row r="748" spans="1:27" ht="13">
      <c r="A748" s="63"/>
      <c r="B748" s="63"/>
      <c r="C748" s="63"/>
      <c r="D748" s="63"/>
      <c r="E748" s="64"/>
      <c r="F748" s="63"/>
      <c r="G748" s="63"/>
      <c r="H748" s="63"/>
      <c r="I748" s="63"/>
      <c r="J748" s="63"/>
      <c r="K748" s="63"/>
      <c r="L748" s="63"/>
      <c r="M748" s="63"/>
      <c r="N748" s="63"/>
      <c r="O748" s="63"/>
      <c r="P748" s="63"/>
      <c r="Q748" s="63"/>
      <c r="R748" s="63"/>
      <c r="S748" s="63"/>
      <c r="T748" s="63"/>
      <c r="U748" s="63"/>
      <c r="V748" s="63"/>
      <c r="W748" s="63"/>
      <c r="X748" s="63"/>
      <c r="Y748" s="63"/>
      <c r="Z748" s="63"/>
      <c r="AA748" s="63"/>
    </row>
    <row r="749" spans="1:27" ht="13">
      <c r="A749" s="63"/>
      <c r="B749" s="63"/>
      <c r="C749" s="63"/>
      <c r="D749" s="63"/>
      <c r="E749" s="64"/>
      <c r="F749" s="63"/>
      <c r="G749" s="63"/>
      <c r="H749" s="63"/>
      <c r="I749" s="63"/>
      <c r="J749" s="63"/>
      <c r="K749" s="63"/>
      <c r="L749" s="63"/>
      <c r="M749" s="63"/>
      <c r="N749" s="63"/>
      <c r="O749" s="63"/>
      <c r="P749" s="63"/>
      <c r="Q749" s="63"/>
      <c r="R749" s="63"/>
      <c r="S749" s="63"/>
      <c r="T749" s="63"/>
      <c r="U749" s="63"/>
      <c r="V749" s="63"/>
      <c r="W749" s="63"/>
      <c r="X749" s="63"/>
      <c r="Y749" s="63"/>
      <c r="Z749" s="63"/>
      <c r="AA749" s="63"/>
    </row>
    <row r="750" spans="1:27" ht="13">
      <c r="A750" s="63"/>
      <c r="B750" s="63"/>
      <c r="C750" s="63"/>
      <c r="D750" s="63"/>
      <c r="E750" s="64"/>
      <c r="F750" s="63"/>
      <c r="G750" s="63"/>
      <c r="H750" s="63"/>
      <c r="I750" s="63"/>
      <c r="J750" s="63"/>
      <c r="K750" s="63"/>
      <c r="L750" s="63"/>
      <c r="M750" s="63"/>
      <c r="N750" s="63"/>
      <c r="O750" s="63"/>
      <c r="P750" s="63"/>
      <c r="Q750" s="63"/>
      <c r="R750" s="63"/>
      <c r="S750" s="63"/>
      <c r="T750" s="63"/>
      <c r="U750" s="63"/>
      <c r="V750" s="63"/>
      <c r="W750" s="63"/>
      <c r="X750" s="63"/>
      <c r="Y750" s="63"/>
      <c r="Z750" s="63"/>
      <c r="AA750" s="63"/>
    </row>
    <row r="751" spans="1:27" ht="13">
      <c r="A751" s="63"/>
      <c r="B751" s="63"/>
      <c r="C751" s="63"/>
      <c r="D751" s="63"/>
      <c r="E751" s="64"/>
      <c r="F751" s="63"/>
      <c r="G751" s="63"/>
      <c r="H751" s="63"/>
      <c r="I751" s="63"/>
      <c r="J751" s="63"/>
      <c r="K751" s="63"/>
      <c r="L751" s="63"/>
      <c r="M751" s="63"/>
      <c r="N751" s="63"/>
      <c r="O751" s="63"/>
      <c r="P751" s="63"/>
      <c r="Q751" s="63"/>
      <c r="R751" s="63"/>
      <c r="S751" s="63"/>
      <c r="T751" s="63"/>
      <c r="U751" s="63"/>
      <c r="V751" s="63"/>
      <c r="W751" s="63"/>
      <c r="X751" s="63"/>
      <c r="Y751" s="63"/>
      <c r="Z751" s="63"/>
      <c r="AA751" s="63"/>
    </row>
    <row r="752" spans="1:27" ht="13">
      <c r="A752" s="63"/>
      <c r="B752" s="63"/>
      <c r="C752" s="63"/>
      <c r="D752" s="63"/>
      <c r="E752" s="64"/>
      <c r="F752" s="63"/>
      <c r="G752" s="63"/>
      <c r="H752" s="63"/>
      <c r="I752" s="63"/>
      <c r="J752" s="63"/>
      <c r="K752" s="63"/>
      <c r="L752" s="63"/>
      <c r="M752" s="63"/>
      <c r="N752" s="63"/>
      <c r="O752" s="63"/>
      <c r="P752" s="63"/>
      <c r="Q752" s="63"/>
      <c r="R752" s="63"/>
      <c r="S752" s="63"/>
      <c r="T752" s="63"/>
      <c r="U752" s="63"/>
      <c r="V752" s="63"/>
      <c r="W752" s="63"/>
      <c r="X752" s="63"/>
      <c r="Y752" s="63"/>
      <c r="Z752" s="63"/>
      <c r="AA752" s="63"/>
    </row>
    <row r="753" spans="1:27" ht="13">
      <c r="A753" s="63"/>
      <c r="B753" s="63"/>
      <c r="C753" s="63"/>
      <c r="D753" s="63"/>
      <c r="E753" s="64"/>
      <c r="F753" s="63"/>
      <c r="G753" s="63"/>
      <c r="H753" s="63"/>
      <c r="I753" s="63"/>
      <c r="J753" s="63"/>
      <c r="K753" s="63"/>
      <c r="L753" s="63"/>
      <c r="M753" s="63"/>
      <c r="N753" s="63"/>
      <c r="O753" s="63"/>
      <c r="P753" s="63"/>
      <c r="Q753" s="63"/>
      <c r="R753" s="63"/>
      <c r="S753" s="63"/>
      <c r="T753" s="63"/>
      <c r="U753" s="63"/>
      <c r="V753" s="63"/>
      <c r="W753" s="63"/>
      <c r="X753" s="63"/>
      <c r="Y753" s="63"/>
      <c r="Z753" s="63"/>
      <c r="AA753" s="63"/>
    </row>
    <row r="754" spans="1:27" ht="13">
      <c r="A754" s="63"/>
      <c r="B754" s="63"/>
      <c r="C754" s="63"/>
      <c r="D754" s="63"/>
      <c r="E754" s="64"/>
      <c r="F754" s="63"/>
      <c r="G754" s="63"/>
      <c r="H754" s="63"/>
      <c r="I754" s="63"/>
      <c r="J754" s="63"/>
      <c r="K754" s="63"/>
      <c r="L754" s="63"/>
      <c r="M754" s="63"/>
      <c r="N754" s="63"/>
      <c r="O754" s="63"/>
      <c r="P754" s="63"/>
      <c r="Q754" s="63"/>
      <c r="R754" s="63"/>
      <c r="S754" s="63"/>
      <c r="T754" s="63"/>
      <c r="U754" s="63"/>
      <c r="V754" s="63"/>
      <c r="W754" s="63"/>
      <c r="X754" s="63"/>
      <c r="Y754" s="63"/>
      <c r="Z754" s="63"/>
      <c r="AA754" s="63"/>
    </row>
    <row r="755" spans="1:27" ht="13">
      <c r="A755" s="63"/>
      <c r="B755" s="63"/>
      <c r="C755" s="63"/>
      <c r="D755" s="63"/>
      <c r="E755" s="64"/>
      <c r="F755" s="63"/>
      <c r="G755" s="63"/>
      <c r="H755" s="63"/>
      <c r="I755" s="63"/>
      <c r="J755" s="63"/>
      <c r="K755" s="63"/>
      <c r="L755" s="63"/>
      <c r="M755" s="63"/>
      <c r="N755" s="63"/>
      <c r="O755" s="63"/>
      <c r="P755" s="63"/>
      <c r="Q755" s="63"/>
      <c r="R755" s="63"/>
      <c r="S755" s="63"/>
      <c r="T755" s="63"/>
      <c r="U755" s="63"/>
      <c r="V755" s="63"/>
      <c r="W755" s="63"/>
      <c r="X755" s="63"/>
      <c r="Y755" s="63"/>
      <c r="Z755" s="63"/>
      <c r="AA755" s="63"/>
    </row>
    <row r="756" spans="1:27" ht="13">
      <c r="A756" s="63"/>
      <c r="B756" s="63"/>
      <c r="C756" s="63"/>
      <c r="D756" s="63"/>
      <c r="E756" s="64"/>
      <c r="F756" s="63"/>
      <c r="G756" s="63"/>
      <c r="H756" s="63"/>
      <c r="I756" s="63"/>
      <c r="J756" s="63"/>
      <c r="K756" s="63"/>
      <c r="L756" s="63"/>
      <c r="M756" s="63"/>
      <c r="N756" s="63"/>
      <c r="O756" s="63"/>
      <c r="P756" s="63"/>
      <c r="Q756" s="63"/>
      <c r="R756" s="63"/>
      <c r="S756" s="63"/>
      <c r="T756" s="63"/>
      <c r="U756" s="63"/>
      <c r="V756" s="63"/>
      <c r="W756" s="63"/>
      <c r="X756" s="63"/>
      <c r="Y756" s="63"/>
      <c r="Z756" s="63"/>
      <c r="AA756" s="63"/>
    </row>
    <row r="757" spans="1:27" ht="13">
      <c r="A757" s="63"/>
      <c r="B757" s="63"/>
      <c r="C757" s="63"/>
      <c r="D757" s="63"/>
      <c r="E757" s="64"/>
      <c r="F757" s="63"/>
      <c r="G757" s="63"/>
      <c r="H757" s="63"/>
      <c r="I757" s="63"/>
      <c r="J757" s="63"/>
      <c r="K757" s="63"/>
      <c r="L757" s="63"/>
      <c r="M757" s="63"/>
      <c r="N757" s="63"/>
      <c r="O757" s="63"/>
      <c r="P757" s="63"/>
      <c r="Q757" s="63"/>
      <c r="R757" s="63"/>
      <c r="S757" s="63"/>
      <c r="T757" s="63"/>
      <c r="U757" s="63"/>
      <c r="V757" s="63"/>
      <c r="W757" s="63"/>
      <c r="X757" s="63"/>
      <c r="Y757" s="63"/>
      <c r="Z757" s="63"/>
      <c r="AA757" s="63"/>
    </row>
    <row r="758" spans="1:27" ht="13">
      <c r="A758" s="63"/>
      <c r="B758" s="63"/>
      <c r="C758" s="63"/>
      <c r="D758" s="63"/>
      <c r="E758" s="64"/>
      <c r="F758" s="63"/>
      <c r="G758" s="63"/>
      <c r="H758" s="63"/>
      <c r="I758" s="63"/>
      <c r="J758" s="63"/>
      <c r="K758" s="63"/>
      <c r="L758" s="63"/>
      <c r="M758" s="63"/>
      <c r="N758" s="63"/>
      <c r="O758" s="63"/>
      <c r="P758" s="63"/>
      <c r="Q758" s="63"/>
      <c r="R758" s="63"/>
      <c r="S758" s="63"/>
      <c r="T758" s="63"/>
      <c r="U758" s="63"/>
      <c r="V758" s="63"/>
      <c r="W758" s="63"/>
      <c r="X758" s="63"/>
      <c r="Y758" s="63"/>
      <c r="Z758" s="63"/>
      <c r="AA758" s="63"/>
    </row>
    <row r="759" spans="1:27" ht="13">
      <c r="A759" s="63"/>
      <c r="B759" s="63"/>
      <c r="C759" s="63"/>
      <c r="D759" s="63"/>
      <c r="E759" s="64"/>
      <c r="F759" s="63"/>
      <c r="G759" s="63"/>
      <c r="H759" s="63"/>
      <c r="I759" s="63"/>
      <c r="J759" s="63"/>
      <c r="K759" s="63"/>
      <c r="L759" s="63"/>
      <c r="M759" s="63"/>
      <c r="N759" s="63"/>
      <c r="O759" s="63"/>
      <c r="P759" s="63"/>
      <c r="Q759" s="63"/>
      <c r="R759" s="63"/>
      <c r="S759" s="63"/>
      <c r="T759" s="63"/>
      <c r="U759" s="63"/>
      <c r="V759" s="63"/>
      <c r="W759" s="63"/>
      <c r="X759" s="63"/>
      <c r="Y759" s="63"/>
      <c r="Z759" s="63"/>
      <c r="AA759" s="63"/>
    </row>
    <row r="760" spans="1:27" ht="13">
      <c r="A760" s="63"/>
      <c r="B760" s="63"/>
      <c r="C760" s="63"/>
      <c r="D760" s="63"/>
      <c r="E760" s="64"/>
      <c r="F760" s="63"/>
      <c r="G760" s="63"/>
      <c r="H760" s="63"/>
      <c r="I760" s="63"/>
      <c r="J760" s="63"/>
      <c r="K760" s="63"/>
      <c r="L760" s="63"/>
      <c r="M760" s="63"/>
      <c r="N760" s="63"/>
      <c r="O760" s="63"/>
      <c r="P760" s="63"/>
      <c r="Q760" s="63"/>
      <c r="R760" s="63"/>
      <c r="S760" s="63"/>
      <c r="T760" s="63"/>
      <c r="U760" s="63"/>
      <c r="V760" s="63"/>
      <c r="W760" s="63"/>
      <c r="X760" s="63"/>
      <c r="Y760" s="63"/>
      <c r="Z760" s="63"/>
      <c r="AA760" s="63"/>
    </row>
    <row r="761" spans="1:27" ht="13">
      <c r="A761" s="63"/>
      <c r="B761" s="63"/>
      <c r="C761" s="63"/>
      <c r="D761" s="63"/>
      <c r="E761" s="64"/>
      <c r="F761" s="63"/>
      <c r="G761" s="63"/>
      <c r="H761" s="63"/>
      <c r="I761" s="63"/>
      <c r="J761" s="63"/>
      <c r="K761" s="63"/>
      <c r="L761" s="63"/>
      <c r="M761" s="63"/>
      <c r="N761" s="63"/>
      <c r="O761" s="63"/>
      <c r="P761" s="63"/>
      <c r="Q761" s="63"/>
      <c r="R761" s="63"/>
      <c r="S761" s="63"/>
      <c r="T761" s="63"/>
      <c r="U761" s="63"/>
      <c r="V761" s="63"/>
      <c r="W761" s="63"/>
      <c r="X761" s="63"/>
      <c r="Y761" s="63"/>
      <c r="Z761" s="63"/>
      <c r="AA761" s="63"/>
    </row>
    <row r="762" spans="1:27" ht="13">
      <c r="A762" s="63"/>
      <c r="B762" s="63"/>
      <c r="C762" s="63"/>
      <c r="D762" s="63"/>
      <c r="E762" s="64"/>
      <c r="F762" s="63"/>
      <c r="G762" s="63"/>
      <c r="H762" s="63"/>
      <c r="I762" s="63"/>
      <c r="J762" s="63"/>
      <c r="K762" s="63"/>
      <c r="L762" s="63"/>
      <c r="M762" s="63"/>
      <c r="N762" s="63"/>
      <c r="O762" s="63"/>
      <c r="P762" s="63"/>
      <c r="Q762" s="63"/>
      <c r="R762" s="63"/>
      <c r="S762" s="63"/>
      <c r="T762" s="63"/>
      <c r="U762" s="63"/>
      <c r="V762" s="63"/>
      <c r="W762" s="63"/>
      <c r="X762" s="63"/>
      <c r="Y762" s="63"/>
      <c r="Z762" s="63"/>
      <c r="AA762" s="63"/>
    </row>
    <row r="763" spans="1:27" ht="13">
      <c r="A763" s="63"/>
      <c r="B763" s="63"/>
      <c r="C763" s="63"/>
      <c r="D763" s="63"/>
      <c r="E763" s="64"/>
      <c r="F763" s="63"/>
      <c r="G763" s="63"/>
      <c r="H763" s="63"/>
      <c r="I763" s="63"/>
      <c r="J763" s="63"/>
      <c r="K763" s="63"/>
      <c r="L763" s="63"/>
      <c r="M763" s="63"/>
      <c r="N763" s="63"/>
      <c r="O763" s="63"/>
      <c r="P763" s="63"/>
      <c r="Q763" s="63"/>
      <c r="R763" s="63"/>
      <c r="S763" s="63"/>
      <c r="T763" s="63"/>
      <c r="U763" s="63"/>
      <c r="V763" s="63"/>
      <c r="W763" s="63"/>
      <c r="X763" s="63"/>
      <c r="Y763" s="63"/>
      <c r="Z763" s="63"/>
      <c r="AA763" s="63"/>
    </row>
    <row r="764" spans="1:27" ht="13">
      <c r="A764" s="63"/>
      <c r="B764" s="63"/>
      <c r="C764" s="63"/>
      <c r="D764" s="63"/>
      <c r="E764" s="64"/>
      <c r="F764" s="63"/>
      <c r="G764" s="63"/>
      <c r="H764" s="63"/>
      <c r="I764" s="63"/>
      <c r="J764" s="63"/>
      <c r="K764" s="63"/>
      <c r="L764" s="63"/>
      <c r="M764" s="63"/>
      <c r="N764" s="63"/>
      <c r="O764" s="63"/>
      <c r="P764" s="63"/>
      <c r="Q764" s="63"/>
      <c r="R764" s="63"/>
      <c r="S764" s="63"/>
      <c r="T764" s="63"/>
      <c r="U764" s="63"/>
      <c r="V764" s="63"/>
      <c r="W764" s="63"/>
      <c r="X764" s="63"/>
      <c r="Y764" s="63"/>
      <c r="Z764" s="63"/>
      <c r="AA764" s="63"/>
    </row>
    <row r="765" spans="1:27" ht="13">
      <c r="A765" s="63"/>
      <c r="B765" s="63"/>
      <c r="C765" s="63"/>
      <c r="D765" s="63"/>
      <c r="E765" s="64"/>
      <c r="F765" s="63"/>
      <c r="G765" s="63"/>
      <c r="H765" s="63"/>
      <c r="I765" s="63"/>
      <c r="J765" s="63"/>
      <c r="K765" s="63"/>
      <c r="L765" s="63"/>
      <c r="M765" s="63"/>
      <c r="N765" s="63"/>
      <c r="O765" s="63"/>
      <c r="P765" s="63"/>
      <c r="Q765" s="63"/>
      <c r="R765" s="63"/>
      <c r="S765" s="63"/>
      <c r="T765" s="63"/>
      <c r="U765" s="63"/>
      <c r="V765" s="63"/>
      <c r="W765" s="63"/>
      <c r="X765" s="63"/>
      <c r="Y765" s="63"/>
      <c r="Z765" s="63"/>
      <c r="AA765" s="63"/>
    </row>
    <row r="766" spans="1:27" ht="13">
      <c r="A766" s="63"/>
      <c r="B766" s="63"/>
      <c r="C766" s="63"/>
      <c r="D766" s="63"/>
      <c r="E766" s="64"/>
      <c r="F766" s="63"/>
      <c r="G766" s="63"/>
      <c r="H766" s="63"/>
      <c r="I766" s="63"/>
      <c r="J766" s="63"/>
      <c r="K766" s="63"/>
      <c r="L766" s="63"/>
      <c r="M766" s="63"/>
      <c r="N766" s="63"/>
      <c r="O766" s="63"/>
      <c r="P766" s="63"/>
      <c r="Q766" s="63"/>
      <c r="R766" s="63"/>
      <c r="S766" s="63"/>
      <c r="T766" s="63"/>
      <c r="U766" s="63"/>
      <c r="V766" s="63"/>
      <c r="W766" s="63"/>
      <c r="X766" s="63"/>
      <c r="Y766" s="63"/>
      <c r="Z766" s="63"/>
      <c r="AA766" s="63"/>
    </row>
    <row r="767" spans="1:27" ht="13">
      <c r="A767" s="63"/>
      <c r="B767" s="63"/>
      <c r="C767" s="63"/>
      <c r="D767" s="63"/>
      <c r="E767" s="64"/>
      <c r="F767" s="63"/>
      <c r="G767" s="63"/>
      <c r="H767" s="63"/>
      <c r="I767" s="63"/>
      <c r="J767" s="63"/>
      <c r="K767" s="63"/>
      <c r="L767" s="63"/>
      <c r="M767" s="63"/>
      <c r="N767" s="63"/>
      <c r="O767" s="63"/>
      <c r="P767" s="63"/>
      <c r="Q767" s="63"/>
      <c r="R767" s="63"/>
      <c r="S767" s="63"/>
      <c r="T767" s="63"/>
      <c r="U767" s="63"/>
      <c r="V767" s="63"/>
      <c r="W767" s="63"/>
      <c r="X767" s="63"/>
      <c r="Y767" s="63"/>
      <c r="Z767" s="63"/>
      <c r="AA767" s="63"/>
    </row>
    <row r="768" spans="1:27" ht="13">
      <c r="A768" s="63"/>
      <c r="B768" s="63"/>
      <c r="C768" s="63"/>
      <c r="D768" s="63"/>
      <c r="E768" s="64"/>
      <c r="F768" s="63"/>
      <c r="G768" s="63"/>
      <c r="H768" s="63"/>
      <c r="I768" s="63"/>
      <c r="J768" s="63"/>
      <c r="K768" s="63"/>
      <c r="L768" s="63"/>
      <c r="M768" s="63"/>
      <c r="N768" s="63"/>
      <c r="O768" s="63"/>
      <c r="P768" s="63"/>
      <c r="Q768" s="63"/>
      <c r="R768" s="63"/>
      <c r="S768" s="63"/>
      <c r="T768" s="63"/>
      <c r="U768" s="63"/>
      <c r="V768" s="63"/>
      <c r="W768" s="63"/>
      <c r="X768" s="63"/>
      <c r="Y768" s="63"/>
      <c r="Z768" s="63"/>
      <c r="AA768" s="63"/>
    </row>
    <row r="769" spans="1:27" ht="13">
      <c r="A769" s="63"/>
      <c r="B769" s="63"/>
      <c r="C769" s="63"/>
      <c r="D769" s="63"/>
      <c r="E769" s="64"/>
      <c r="F769" s="63"/>
      <c r="G769" s="63"/>
      <c r="H769" s="63"/>
      <c r="I769" s="63"/>
      <c r="J769" s="63"/>
      <c r="K769" s="63"/>
      <c r="L769" s="63"/>
      <c r="M769" s="63"/>
      <c r="N769" s="63"/>
      <c r="O769" s="63"/>
      <c r="P769" s="63"/>
      <c r="Q769" s="63"/>
      <c r="R769" s="63"/>
      <c r="S769" s="63"/>
      <c r="T769" s="63"/>
      <c r="U769" s="63"/>
      <c r="V769" s="63"/>
      <c r="W769" s="63"/>
      <c r="X769" s="63"/>
      <c r="Y769" s="63"/>
      <c r="Z769" s="63"/>
      <c r="AA769" s="63"/>
    </row>
    <row r="770" spans="1:27" ht="13">
      <c r="A770" s="63"/>
      <c r="B770" s="63"/>
      <c r="C770" s="63"/>
      <c r="D770" s="63"/>
      <c r="E770" s="64"/>
      <c r="F770" s="63"/>
      <c r="G770" s="63"/>
      <c r="H770" s="63"/>
      <c r="I770" s="63"/>
      <c r="J770" s="63"/>
      <c r="K770" s="63"/>
      <c r="L770" s="63"/>
      <c r="M770" s="63"/>
      <c r="N770" s="63"/>
      <c r="O770" s="63"/>
      <c r="P770" s="63"/>
      <c r="Q770" s="63"/>
      <c r="R770" s="63"/>
      <c r="S770" s="63"/>
      <c r="T770" s="63"/>
      <c r="U770" s="63"/>
      <c r="V770" s="63"/>
      <c r="W770" s="63"/>
      <c r="X770" s="63"/>
      <c r="Y770" s="63"/>
      <c r="Z770" s="63"/>
      <c r="AA770" s="63"/>
    </row>
    <row r="771" spans="1:27" ht="13">
      <c r="A771" s="63"/>
      <c r="B771" s="63"/>
      <c r="C771" s="63"/>
      <c r="D771" s="63"/>
      <c r="E771" s="64"/>
      <c r="F771" s="63"/>
      <c r="G771" s="63"/>
      <c r="H771" s="63"/>
      <c r="I771" s="63"/>
      <c r="J771" s="63"/>
      <c r="K771" s="63"/>
      <c r="L771" s="63"/>
      <c r="M771" s="63"/>
      <c r="N771" s="63"/>
      <c r="O771" s="63"/>
      <c r="P771" s="63"/>
      <c r="Q771" s="63"/>
      <c r="R771" s="63"/>
      <c r="S771" s="63"/>
      <c r="T771" s="63"/>
      <c r="U771" s="63"/>
      <c r="V771" s="63"/>
      <c r="W771" s="63"/>
      <c r="X771" s="63"/>
      <c r="Y771" s="63"/>
      <c r="Z771" s="63"/>
      <c r="AA771" s="63"/>
    </row>
    <row r="772" spans="1:27" ht="13">
      <c r="A772" s="63"/>
      <c r="B772" s="63"/>
      <c r="C772" s="63"/>
      <c r="D772" s="63"/>
      <c r="E772" s="64"/>
      <c r="F772" s="63"/>
      <c r="G772" s="63"/>
      <c r="H772" s="63"/>
      <c r="I772" s="63"/>
      <c r="J772" s="63"/>
      <c r="K772" s="63"/>
      <c r="L772" s="63"/>
      <c r="M772" s="63"/>
      <c r="N772" s="63"/>
      <c r="O772" s="63"/>
      <c r="P772" s="63"/>
      <c r="Q772" s="63"/>
      <c r="R772" s="63"/>
      <c r="S772" s="63"/>
      <c r="T772" s="63"/>
      <c r="U772" s="63"/>
      <c r="V772" s="63"/>
      <c r="W772" s="63"/>
      <c r="X772" s="63"/>
      <c r="Y772" s="63"/>
      <c r="Z772" s="63"/>
      <c r="AA772" s="63"/>
    </row>
    <row r="773" spans="1:27" ht="13">
      <c r="A773" s="63"/>
      <c r="B773" s="63"/>
      <c r="C773" s="63"/>
      <c r="D773" s="63"/>
      <c r="E773" s="64"/>
      <c r="F773" s="63"/>
      <c r="G773" s="63"/>
      <c r="H773" s="63"/>
      <c r="I773" s="63"/>
      <c r="J773" s="63"/>
      <c r="K773" s="63"/>
      <c r="L773" s="63"/>
      <c r="M773" s="63"/>
      <c r="N773" s="63"/>
      <c r="O773" s="63"/>
      <c r="P773" s="63"/>
      <c r="Q773" s="63"/>
      <c r="R773" s="63"/>
      <c r="S773" s="63"/>
      <c r="T773" s="63"/>
      <c r="U773" s="63"/>
      <c r="V773" s="63"/>
      <c r="W773" s="63"/>
      <c r="X773" s="63"/>
      <c r="Y773" s="63"/>
      <c r="Z773" s="63"/>
      <c r="AA773" s="63"/>
    </row>
    <row r="774" spans="1:27" ht="13">
      <c r="A774" s="63"/>
      <c r="B774" s="63"/>
      <c r="C774" s="63"/>
      <c r="D774" s="63"/>
      <c r="E774" s="64"/>
      <c r="F774" s="63"/>
      <c r="G774" s="63"/>
      <c r="H774" s="63"/>
      <c r="I774" s="63"/>
      <c r="J774" s="63"/>
      <c r="K774" s="63"/>
      <c r="L774" s="63"/>
      <c r="M774" s="63"/>
      <c r="N774" s="63"/>
      <c r="O774" s="63"/>
      <c r="P774" s="63"/>
      <c r="Q774" s="63"/>
      <c r="R774" s="63"/>
      <c r="S774" s="63"/>
      <c r="T774" s="63"/>
      <c r="U774" s="63"/>
      <c r="V774" s="63"/>
      <c r="W774" s="63"/>
      <c r="X774" s="63"/>
      <c r="Y774" s="63"/>
      <c r="Z774" s="63"/>
      <c r="AA774" s="63"/>
    </row>
    <row r="775" spans="1:27" ht="13">
      <c r="A775" s="63"/>
      <c r="B775" s="63"/>
      <c r="C775" s="63"/>
      <c r="D775" s="63"/>
      <c r="E775" s="64"/>
      <c r="F775" s="63"/>
      <c r="G775" s="63"/>
      <c r="H775" s="63"/>
      <c r="I775" s="63"/>
      <c r="J775" s="63"/>
      <c r="K775" s="63"/>
      <c r="L775" s="63"/>
      <c r="M775" s="63"/>
      <c r="N775" s="63"/>
      <c r="O775" s="63"/>
      <c r="P775" s="63"/>
      <c r="Q775" s="63"/>
      <c r="R775" s="63"/>
      <c r="S775" s="63"/>
      <c r="T775" s="63"/>
      <c r="U775" s="63"/>
      <c r="V775" s="63"/>
      <c r="W775" s="63"/>
      <c r="X775" s="63"/>
      <c r="Y775" s="63"/>
      <c r="Z775" s="63"/>
      <c r="AA775" s="63"/>
    </row>
    <row r="776" spans="1:27" ht="13">
      <c r="A776" s="63"/>
      <c r="B776" s="63"/>
      <c r="C776" s="63"/>
      <c r="D776" s="63"/>
      <c r="E776" s="64"/>
      <c r="F776" s="63"/>
      <c r="G776" s="63"/>
      <c r="H776" s="63"/>
      <c r="I776" s="63"/>
      <c r="J776" s="63"/>
      <c r="K776" s="63"/>
      <c r="L776" s="63"/>
      <c r="M776" s="63"/>
      <c r="N776" s="63"/>
      <c r="O776" s="63"/>
      <c r="P776" s="63"/>
      <c r="Q776" s="63"/>
      <c r="R776" s="63"/>
      <c r="S776" s="63"/>
      <c r="T776" s="63"/>
      <c r="U776" s="63"/>
      <c r="V776" s="63"/>
      <c r="W776" s="63"/>
      <c r="X776" s="63"/>
      <c r="Y776" s="63"/>
      <c r="Z776" s="63"/>
      <c r="AA776" s="63"/>
    </row>
    <row r="777" spans="1:27" ht="13">
      <c r="A777" s="63"/>
      <c r="B777" s="63"/>
      <c r="C777" s="63"/>
      <c r="D777" s="63"/>
      <c r="E777" s="64"/>
      <c r="F777" s="63"/>
      <c r="G777" s="63"/>
      <c r="H777" s="63"/>
      <c r="I777" s="63"/>
      <c r="J777" s="63"/>
      <c r="K777" s="63"/>
      <c r="L777" s="63"/>
      <c r="M777" s="63"/>
      <c r="N777" s="63"/>
      <c r="O777" s="63"/>
      <c r="P777" s="63"/>
      <c r="Q777" s="63"/>
      <c r="R777" s="63"/>
      <c r="S777" s="63"/>
      <c r="T777" s="63"/>
      <c r="U777" s="63"/>
      <c r="V777" s="63"/>
      <c r="W777" s="63"/>
      <c r="X777" s="63"/>
      <c r="Y777" s="63"/>
      <c r="Z777" s="63"/>
      <c r="AA777" s="63"/>
    </row>
    <row r="778" spans="1:27" ht="13">
      <c r="A778" s="63"/>
      <c r="B778" s="63"/>
      <c r="C778" s="63"/>
      <c r="D778" s="63"/>
      <c r="E778" s="64"/>
      <c r="F778" s="63"/>
      <c r="G778" s="63"/>
      <c r="H778" s="63"/>
      <c r="I778" s="63"/>
      <c r="J778" s="63"/>
      <c r="K778" s="63"/>
      <c r="L778" s="63"/>
      <c r="M778" s="63"/>
      <c r="N778" s="63"/>
      <c r="O778" s="63"/>
      <c r="P778" s="63"/>
      <c r="Q778" s="63"/>
      <c r="R778" s="63"/>
      <c r="S778" s="63"/>
      <c r="T778" s="63"/>
      <c r="U778" s="63"/>
      <c r="V778" s="63"/>
      <c r="W778" s="63"/>
      <c r="X778" s="63"/>
      <c r="Y778" s="63"/>
      <c r="Z778" s="63"/>
      <c r="AA778" s="63"/>
    </row>
    <row r="779" spans="1:27" ht="13">
      <c r="A779" s="63"/>
      <c r="B779" s="63"/>
      <c r="C779" s="63"/>
      <c r="D779" s="63"/>
      <c r="E779" s="64"/>
      <c r="F779" s="63"/>
      <c r="G779" s="63"/>
      <c r="H779" s="63"/>
      <c r="I779" s="63"/>
      <c r="J779" s="63"/>
      <c r="K779" s="63"/>
      <c r="L779" s="63"/>
      <c r="M779" s="63"/>
      <c r="N779" s="63"/>
      <c r="O779" s="63"/>
      <c r="P779" s="63"/>
      <c r="Q779" s="63"/>
      <c r="R779" s="63"/>
      <c r="S779" s="63"/>
      <c r="T779" s="63"/>
      <c r="U779" s="63"/>
      <c r="V779" s="63"/>
      <c r="W779" s="63"/>
      <c r="X779" s="63"/>
      <c r="Y779" s="63"/>
      <c r="Z779" s="63"/>
      <c r="AA779" s="63"/>
    </row>
    <row r="780" spans="1:27" ht="13">
      <c r="A780" s="63"/>
      <c r="B780" s="63"/>
      <c r="C780" s="63"/>
      <c r="D780" s="63"/>
      <c r="E780" s="64"/>
      <c r="F780" s="63"/>
      <c r="G780" s="63"/>
      <c r="H780" s="63"/>
      <c r="I780" s="63"/>
      <c r="J780" s="63"/>
      <c r="K780" s="63"/>
      <c r="L780" s="63"/>
      <c r="M780" s="63"/>
      <c r="N780" s="63"/>
      <c r="O780" s="63"/>
      <c r="P780" s="63"/>
      <c r="Q780" s="63"/>
      <c r="R780" s="63"/>
      <c r="S780" s="63"/>
      <c r="T780" s="63"/>
      <c r="U780" s="63"/>
      <c r="V780" s="63"/>
      <c r="W780" s="63"/>
      <c r="X780" s="63"/>
      <c r="Y780" s="63"/>
      <c r="Z780" s="63"/>
      <c r="AA780" s="63"/>
    </row>
    <row r="781" spans="1:27" ht="13">
      <c r="A781" s="63"/>
      <c r="B781" s="63"/>
      <c r="C781" s="63"/>
      <c r="D781" s="63"/>
      <c r="E781" s="64"/>
      <c r="F781" s="63"/>
      <c r="G781" s="63"/>
      <c r="H781" s="63"/>
      <c r="I781" s="63"/>
      <c r="J781" s="63"/>
      <c r="K781" s="63"/>
      <c r="L781" s="63"/>
      <c r="M781" s="63"/>
      <c r="N781" s="63"/>
      <c r="O781" s="63"/>
      <c r="P781" s="63"/>
      <c r="Q781" s="63"/>
      <c r="R781" s="63"/>
      <c r="S781" s="63"/>
      <c r="T781" s="63"/>
      <c r="U781" s="63"/>
      <c r="V781" s="63"/>
      <c r="W781" s="63"/>
      <c r="X781" s="63"/>
      <c r="Y781" s="63"/>
      <c r="Z781" s="63"/>
      <c r="AA781" s="63"/>
    </row>
    <row r="782" spans="1:27" ht="13">
      <c r="A782" s="63"/>
      <c r="B782" s="63"/>
      <c r="C782" s="63"/>
      <c r="D782" s="63"/>
      <c r="E782" s="64"/>
      <c r="F782" s="63"/>
      <c r="G782" s="63"/>
      <c r="H782" s="63"/>
      <c r="I782" s="63"/>
      <c r="J782" s="63"/>
      <c r="K782" s="63"/>
      <c r="L782" s="63"/>
      <c r="M782" s="63"/>
      <c r="N782" s="63"/>
      <c r="O782" s="63"/>
      <c r="P782" s="63"/>
      <c r="Q782" s="63"/>
      <c r="R782" s="63"/>
      <c r="S782" s="63"/>
      <c r="T782" s="63"/>
      <c r="U782" s="63"/>
      <c r="V782" s="63"/>
      <c r="W782" s="63"/>
      <c r="X782" s="63"/>
      <c r="Y782" s="63"/>
      <c r="Z782" s="63"/>
      <c r="AA782" s="63"/>
    </row>
    <row r="783" spans="1:27" ht="13">
      <c r="A783" s="63"/>
      <c r="B783" s="63"/>
      <c r="C783" s="63"/>
      <c r="D783" s="63"/>
      <c r="E783" s="64"/>
      <c r="F783" s="63"/>
      <c r="G783" s="63"/>
      <c r="H783" s="63"/>
      <c r="I783" s="63"/>
      <c r="J783" s="63"/>
      <c r="K783" s="63"/>
      <c r="L783" s="63"/>
      <c r="M783" s="63"/>
      <c r="N783" s="63"/>
      <c r="O783" s="63"/>
      <c r="P783" s="63"/>
      <c r="Q783" s="63"/>
      <c r="R783" s="63"/>
      <c r="S783" s="63"/>
      <c r="T783" s="63"/>
      <c r="U783" s="63"/>
      <c r="V783" s="63"/>
      <c r="W783" s="63"/>
      <c r="X783" s="63"/>
      <c r="Y783" s="63"/>
      <c r="Z783" s="63"/>
      <c r="AA783" s="63"/>
    </row>
    <row r="784" spans="1:27" ht="13">
      <c r="A784" s="63"/>
      <c r="B784" s="63"/>
      <c r="C784" s="63"/>
      <c r="D784" s="63"/>
      <c r="E784" s="64"/>
      <c r="F784" s="63"/>
      <c r="G784" s="63"/>
      <c r="H784" s="63"/>
      <c r="I784" s="63"/>
      <c r="J784" s="63"/>
      <c r="K784" s="63"/>
      <c r="L784" s="63"/>
      <c r="M784" s="63"/>
      <c r="N784" s="63"/>
      <c r="O784" s="63"/>
      <c r="P784" s="63"/>
      <c r="Q784" s="63"/>
      <c r="R784" s="63"/>
      <c r="S784" s="63"/>
      <c r="T784" s="63"/>
      <c r="U784" s="63"/>
      <c r="V784" s="63"/>
      <c r="W784" s="63"/>
      <c r="X784" s="63"/>
      <c r="Y784" s="63"/>
      <c r="Z784" s="63"/>
      <c r="AA784" s="63"/>
    </row>
    <row r="785" spans="1:27" ht="13">
      <c r="A785" s="63"/>
      <c r="B785" s="63"/>
      <c r="C785" s="63"/>
      <c r="D785" s="63"/>
      <c r="E785" s="64"/>
      <c r="F785" s="63"/>
      <c r="G785" s="63"/>
      <c r="H785" s="63"/>
      <c r="I785" s="63"/>
      <c r="J785" s="63"/>
      <c r="K785" s="63"/>
      <c r="L785" s="63"/>
      <c r="M785" s="63"/>
      <c r="N785" s="63"/>
      <c r="O785" s="63"/>
      <c r="P785" s="63"/>
      <c r="Q785" s="63"/>
      <c r="R785" s="63"/>
      <c r="S785" s="63"/>
      <c r="T785" s="63"/>
      <c r="U785" s="63"/>
      <c r="V785" s="63"/>
      <c r="W785" s="63"/>
      <c r="X785" s="63"/>
      <c r="Y785" s="63"/>
      <c r="Z785" s="63"/>
      <c r="AA785" s="63"/>
    </row>
    <row r="786" spans="1:27" ht="13">
      <c r="A786" s="63"/>
      <c r="B786" s="63"/>
      <c r="C786" s="63"/>
      <c r="D786" s="63"/>
      <c r="E786" s="64"/>
      <c r="F786" s="63"/>
      <c r="G786" s="63"/>
      <c r="H786" s="63"/>
      <c r="I786" s="63"/>
      <c r="J786" s="63"/>
      <c r="K786" s="63"/>
      <c r="L786" s="63"/>
      <c r="M786" s="63"/>
      <c r="N786" s="63"/>
      <c r="O786" s="63"/>
      <c r="P786" s="63"/>
      <c r="Q786" s="63"/>
      <c r="R786" s="63"/>
      <c r="S786" s="63"/>
      <c r="T786" s="63"/>
      <c r="U786" s="63"/>
      <c r="V786" s="63"/>
      <c r="W786" s="63"/>
      <c r="X786" s="63"/>
      <c r="Y786" s="63"/>
      <c r="Z786" s="63"/>
      <c r="AA786" s="63"/>
    </row>
    <row r="787" spans="1:27" ht="13">
      <c r="A787" s="63"/>
      <c r="B787" s="63"/>
      <c r="C787" s="63"/>
      <c r="D787" s="63"/>
      <c r="E787" s="64"/>
      <c r="F787" s="63"/>
      <c r="G787" s="63"/>
      <c r="H787" s="63"/>
      <c r="I787" s="63"/>
      <c r="J787" s="63"/>
      <c r="K787" s="63"/>
      <c r="L787" s="63"/>
      <c r="M787" s="63"/>
      <c r="N787" s="63"/>
      <c r="O787" s="63"/>
      <c r="P787" s="63"/>
      <c r="Q787" s="63"/>
      <c r="R787" s="63"/>
      <c r="S787" s="63"/>
      <c r="T787" s="63"/>
      <c r="U787" s="63"/>
      <c r="V787" s="63"/>
      <c r="W787" s="63"/>
      <c r="X787" s="63"/>
      <c r="Y787" s="63"/>
      <c r="Z787" s="63"/>
      <c r="AA787" s="63"/>
    </row>
    <row r="788" spans="1:27" ht="13">
      <c r="A788" s="63"/>
      <c r="B788" s="63"/>
      <c r="C788" s="63"/>
      <c r="D788" s="63"/>
      <c r="E788" s="64"/>
      <c r="F788" s="63"/>
      <c r="G788" s="63"/>
      <c r="H788" s="63"/>
      <c r="I788" s="63"/>
      <c r="J788" s="63"/>
      <c r="K788" s="63"/>
      <c r="L788" s="63"/>
      <c r="M788" s="63"/>
      <c r="N788" s="63"/>
      <c r="O788" s="63"/>
      <c r="P788" s="63"/>
      <c r="Q788" s="63"/>
      <c r="R788" s="63"/>
      <c r="S788" s="63"/>
      <c r="T788" s="63"/>
      <c r="U788" s="63"/>
      <c r="V788" s="63"/>
      <c r="W788" s="63"/>
      <c r="X788" s="63"/>
      <c r="Y788" s="63"/>
      <c r="Z788" s="63"/>
      <c r="AA788" s="63"/>
    </row>
    <row r="789" spans="1:27" ht="13">
      <c r="A789" s="63"/>
      <c r="B789" s="63"/>
      <c r="C789" s="63"/>
      <c r="D789" s="63"/>
      <c r="E789" s="64"/>
      <c r="F789" s="63"/>
      <c r="G789" s="63"/>
      <c r="H789" s="63"/>
      <c r="I789" s="63"/>
      <c r="J789" s="63"/>
      <c r="K789" s="63"/>
      <c r="L789" s="63"/>
      <c r="M789" s="63"/>
      <c r="N789" s="63"/>
      <c r="O789" s="63"/>
      <c r="P789" s="63"/>
      <c r="Q789" s="63"/>
      <c r="R789" s="63"/>
      <c r="S789" s="63"/>
      <c r="T789" s="63"/>
      <c r="U789" s="63"/>
      <c r="V789" s="63"/>
      <c r="W789" s="63"/>
      <c r="X789" s="63"/>
      <c r="Y789" s="63"/>
      <c r="Z789" s="63"/>
      <c r="AA789" s="63"/>
    </row>
    <row r="790" spans="1:27" ht="13">
      <c r="A790" s="63"/>
      <c r="B790" s="63"/>
      <c r="C790" s="63"/>
      <c r="D790" s="63"/>
      <c r="E790" s="64"/>
      <c r="F790" s="63"/>
      <c r="G790" s="63"/>
      <c r="H790" s="63"/>
      <c r="I790" s="63"/>
      <c r="J790" s="63"/>
      <c r="K790" s="63"/>
      <c r="L790" s="63"/>
      <c r="M790" s="63"/>
      <c r="N790" s="63"/>
      <c r="O790" s="63"/>
      <c r="P790" s="63"/>
      <c r="Q790" s="63"/>
      <c r="R790" s="63"/>
      <c r="S790" s="63"/>
      <c r="T790" s="63"/>
      <c r="U790" s="63"/>
      <c r="V790" s="63"/>
      <c r="W790" s="63"/>
      <c r="X790" s="63"/>
      <c r="Y790" s="63"/>
      <c r="Z790" s="63"/>
      <c r="AA790" s="63"/>
    </row>
    <row r="791" spans="1:27" ht="13">
      <c r="A791" s="63"/>
      <c r="B791" s="63"/>
      <c r="C791" s="63"/>
      <c r="D791" s="63"/>
      <c r="E791" s="64"/>
      <c r="F791" s="63"/>
      <c r="G791" s="63"/>
      <c r="H791" s="63"/>
      <c r="I791" s="63"/>
      <c r="J791" s="63"/>
      <c r="K791" s="63"/>
      <c r="L791" s="63"/>
      <c r="M791" s="63"/>
      <c r="N791" s="63"/>
      <c r="O791" s="63"/>
      <c r="P791" s="63"/>
      <c r="Q791" s="63"/>
      <c r="R791" s="63"/>
      <c r="S791" s="63"/>
      <c r="T791" s="63"/>
      <c r="U791" s="63"/>
      <c r="V791" s="63"/>
      <c r="W791" s="63"/>
      <c r="X791" s="63"/>
      <c r="Y791" s="63"/>
      <c r="Z791" s="63"/>
      <c r="AA791" s="63"/>
    </row>
    <row r="792" spans="1:27" ht="13">
      <c r="A792" s="63"/>
      <c r="B792" s="63"/>
      <c r="C792" s="63"/>
      <c r="D792" s="63"/>
      <c r="E792" s="64"/>
      <c r="F792" s="63"/>
      <c r="G792" s="63"/>
      <c r="H792" s="63"/>
      <c r="I792" s="63"/>
      <c r="J792" s="63"/>
      <c r="K792" s="63"/>
      <c r="L792" s="63"/>
      <c r="M792" s="63"/>
      <c r="N792" s="63"/>
      <c r="O792" s="63"/>
      <c r="P792" s="63"/>
      <c r="Q792" s="63"/>
      <c r="R792" s="63"/>
      <c r="S792" s="63"/>
      <c r="T792" s="63"/>
      <c r="U792" s="63"/>
      <c r="V792" s="63"/>
      <c r="W792" s="63"/>
      <c r="X792" s="63"/>
      <c r="Y792" s="63"/>
      <c r="Z792" s="63"/>
      <c r="AA792" s="63"/>
    </row>
    <row r="793" spans="1:27" ht="13">
      <c r="A793" s="63"/>
      <c r="B793" s="63"/>
      <c r="C793" s="63"/>
      <c r="D793" s="63"/>
      <c r="E793" s="64"/>
      <c r="F793" s="63"/>
      <c r="G793" s="63"/>
      <c r="H793" s="63"/>
      <c r="I793" s="63"/>
      <c r="J793" s="63"/>
      <c r="K793" s="63"/>
      <c r="L793" s="63"/>
      <c r="M793" s="63"/>
      <c r="N793" s="63"/>
      <c r="O793" s="63"/>
      <c r="P793" s="63"/>
      <c r="Q793" s="63"/>
      <c r="R793" s="63"/>
      <c r="S793" s="63"/>
      <c r="T793" s="63"/>
      <c r="U793" s="63"/>
      <c r="V793" s="63"/>
      <c r="W793" s="63"/>
      <c r="X793" s="63"/>
      <c r="Y793" s="63"/>
      <c r="Z793" s="63"/>
      <c r="AA793" s="63"/>
    </row>
    <row r="794" spans="1:27" ht="13">
      <c r="A794" s="63"/>
      <c r="B794" s="63"/>
      <c r="C794" s="63"/>
      <c r="D794" s="63"/>
      <c r="E794" s="64"/>
      <c r="F794" s="63"/>
      <c r="G794" s="63"/>
      <c r="H794" s="63"/>
      <c r="I794" s="63"/>
      <c r="J794" s="63"/>
      <c r="K794" s="63"/>
      <c r="L794" s="63"/>
      <c r="M794" s="63"/>
      <c r="N794" s="63"/>
      <c r="O794" s="63"/>
      <c r="P794" s="63"/>
      <c r="Q794" s="63"/>
      <c r="R794" s="63"/>
      <c r="S794" s="63"/>
      <c r="T794" s="63"/>
      <c r="U794" s="63"/>
      <c r="V794" s="63"/>
      <c r="W794" s="63"/>
      <c r="X794" s="63"/>
      <c r="Y794" s="63"/>
      <c r="Z794" s="63"/>
      <c r="AA794" s="63"/>
    </row>
    <row r="795" spans="1:27" ht="13">
      <c r="A795" s="63"/>
      <c r="B795" s="63"/>
      <c r="C795" s="63"/>
      <c r="D795" s="63"/>
      <c r="E795" s="64"/>
      <c r="F795" s="63"/>
      <c r="G795" s="63"/>
      <c r="H795" s="63"/>
      <c r="I795" s="63"/>
      <c r="J795" s="63"/>
      <c r="K795" s="63"/>
      <c r="L795" s="63"/>
      <c r="M795" s="63"/>
      <c r="N795" s="63"/>
      <c r="O795" s="63"/>
      <c r="P795" s="63"/>
      <c r="Q795" s="63"/>
      <c r="R795" s="63"/>
      <c r="S795" s="63"/>
      <c r="T795" s="63"/>
      <c r="U795" s="63"/>
      <c r="V795" s="63"/>
      <c r="W795" s="63"/>
      <c r="X795" s="63"/>
      <c r="Y795" s="63"/>
      <c r="Z795" s="63"/>
      <c r="AA795" s="63"/>
    </row>
    <row r="796" spans="1:27" ht="13">
      <c r="A796" s="63"/>
      <c r="B796" s="63"/>
      <c r="C796" s="63"/>
      <c r="D796" s="63"/>
      <c r="E796" s="64"/>
      <c r="F796" s="63"/>
      <c r="G796" s="63"/>
      <c r="H796" s="63"/>
      <c r="I796" s="63"/>
      <c r="J796" s="63"/>
      <c r="K796" s="63"/>
      <c r="L796" s="63"/>
      <c r="M796" s="63"/>
      <c r="N796" s="63"/>
      <c r="O796" s="63"/>
      <c r="P796" s="63"/>
      <c r="Q796" s="63"/>
      <c r="R796" s="63"/>
      <c r="S796" s="63"/>
      <c r="T796" s="63"/>
      <c r="U796" s="63"/>
      <c r="V796" s="63"/>
      <c r="W796" s="63"/>
      <c r="X796" s="63"/>
      <c r="Y796" s="63"/>
      <c r="Z796" s="63"/>
      <c r="AA796" s="63"/>
    </row>
    <row r="797" spans="1:27" ht="13">
      <c r="A797" s="63"/>
      <c r="B797" s="63"/>
      <c r="C797" s="63"/>
      <c r="D797" s="63"/>
      <c r="E797" s="64"/>
      <c r="F797" s="63"/>
      <c r="G797" s="63"/>
      <c r="H797" s="63"/>
      <c r="I797" s="63"/>
      <c r="J797" s="63"/>
      <c r="K797" s="63"/>
      <c r="L797" s="63"/>
      <c r="M797" s="63"/>
      <c r="N797" s="63"/>
      <c r="O797" s="63"/>
      <c r="P797" s="63"/>
      <c r="Q797" s="63"/>
      <c r="R797" s="63"/>
      <c r="S797" s="63"/>
      <c r="T797" s="63"/>
      <c r="U797" s="63"/>
      <c r="V797" s="63"/>
      <c r="W797" s="63"/>
      <c r="X797" s="63"/>
      <c r="Y797" s="63"/>
      <c r="Z797" s="63"/>
      <c r="AA797" s="63"/>
    </row>
    <row r="798" spans="1:27" ht="13">
      <c r="A798" s="63"/>
      <c r="B798" s="63"/>
      <c r="C798" s="63"/>
      <c r="D798" s="63"/>
      <c r="E798" s="64"/>
      <c r="F798" s="63"/>
      <c r="G798" s="63"/>
      <c r="H798" s="63"/>
      <c r="I798" s="63"/>
      <c r="J798" s="63"/>
      <c r="K798" s="63"/>
      <c r="L798" s="63"/>
      <c r="M798" s="63"/>
      <c r="N798" s="63"/>
      <c r="O798" s="63"/>
      <c r="P798" s="63"/>
      <c r="Q798" s="63"/>
      <c r="R798" s="63"/>
      <c r="S798" s="63"/>
      <c r="T798" s="63"/>
      <c r="U798" s="63"/>
      <c r="V798" s="63"/>
      <c r="W798" s="63"/>
      <c r="X798" s="63"/>
      <c r="Y798" s="63"/>
      <c r="Z798" s="63"/>
      <c r="AA798" s="63"/>
    </row>
    <row r="799" spans="1:27" ht="13">
      <c r="A799" s="63"/>
      <c r="B799" s="63"/>
      <c r="C799" s="63"/>
      <c r="D799" s="63"/>
      <c r="E799" s="64"/>
      <c r="F799" s="63"/>
      <c r="G799" s="63"/>
      <c r="H799" s="63"/>
      <c r="I799" s="63"/>
      <c r="J799" s="63"/>
      <c r="K799" s="63"/>
      <c r="L799" s="63"/>
      <c r="M799" s="63"/>
      <c r="N799" s="63"/>
      <c r="O799" s="63"/>
      <c r="P799" s="63"/>
      <c r="Q799" s="63"/>
      <c r="R799" s="63"/>
      <c r="S799" s="63"/>
      <c r="T799" s="63"/>
      <c r="U799" s="63"/>
      <c r="V799" s="63"/>
      <c r="W799" s="63"/>
      <c r="X799" s="63"/>
      <c r="Y799" s="63"/>
      <c r="Z799" s="63"/>
      <c r="AA799" s="63"/>
    </row>
    <row r="800" spans="1:27" ht="13">
      <c r="A800" s="63"/>
      <c r="B800" s="63"/>
      <c r="C800" s="63"/>
      <c r="D800" s="63"/>
      <c r="E800" s="64"/>
      <c r="F800" s="63"/>
      <c r="G800" s="63"/>
      <c r="H800" s="63"/>
      <c r="I800" s="63"/>
      <c r="J800" s="63"/>
      <c r="K800" s="63"/>
      <c r="L800" s="63"/>
      <c r="M800" s="63"/>
      <c r="N800" s="63"/>
      <c r="O800" s="63"/>
      <c r="P800" s="63"/>
      <c r="Q800" s="63"/>
      <c r="R800" s="63"/>
      <c r="S800" s="63"/>
      <c r="T800" s="63"/>
      <c r="U800" s="63"/>
      <c r="V800" s="63"/>
      <c r="W800" s="63"/>
      <c r="X800" s="63"/>
      <c r="Y800" s="63"/>
      <c r="Z800" s="63"/>
      <c r="AA800" s="63"/>
    </row>
    <row r="801" spans="1:27" ht="13">
      <c r="A801" s="63"/>
      <c r="B801" s="63"/>
      <c r="C801" s="63"/>
      <c r="D801" s="63"/>
      <c r="E801" s="64"/>
      <c r="F801" s="63"/>
      <c r="G801" s="63"/>
      <c r="H801" s="63"/>
      <c r="I801" s="63"/>
      <c r="J801" s="63"/>
      <c r="K801" s="63"/>
      <c r="L801" s="63"/>
      <c r="M801" s="63"/>
      <c r="N801" s="63"/>
      <c r="O801" s="63"/>
      <c r="P801" s="63"/>
      <c r="Q801" s="63"/>
      <c r="R801" s="63"/>
      <c r="S801" s="63"/>
      <c r="T801" s="63"/>
      <c r="U801" s="63"/>
      <c r="V801" s="63"/>
      <c r="W801" s="63"/>
      <c r="X801" s="63"/>
      <c r="Y801" s="63"/>
      <c r="Z801" s="63"/>
      <c r="AA801" s="63"/>
    </row>
    <row r="802" spans="1:27" ht="13">
      <c r="A802" s="63"/>
      <c r="B802" s="63"/>
      <c r="C802" s="63"/>
      <c r="D802" s="63"/>
      <c r="E802" s="64"/>
      <c r="F802" s="63"/>
      <c r="G802" s="63"/>
      <c r="H802" s="63"/>
      <c r="I802" s="63"/>
      <c r="J802" s="63"/>
      <c r="K802" s="63"/>
      <c r="L802" s="63"/>
      <c r="M802" s="63"/>
      <c r="N802" s="63"/>
      <c r="O802" s="63"/>
      <c r="P802" s="63"/>
      <c r="Q802" s="63"/>
      <c r="R802" s="63"/>
      <c r="S802" s="63"/>
      <c r="T802" s="63"/>
      <c r="U802" s="63"/>
      <c r="V802" s="63"/>
      <c r="W802" s="63"/>
      <c r="X802" s="63"/>
      <c r="Y802" s="63"/>
      <c r="Z802" s="63"/>
      <c r="AA802" s="63"/>
    </row>
    <row r="803" spans="1:27" ht="13">
      <c r="A803" s="63"/>
      <c r="B803" s="63"/>
      <c r="C803" s="63"/>
      <c r="D803" s="63"/>
      <c r="E803" s="64"/>
      <c r="F803" s="63"/>
      <c r="G803" s="63"/>
      <c r="H803" s="63"/>
      <c r="I803" s="63"/>
      <c r="J803" s="63"/>
      <c r="K803" s="63"/>
      <c r="L803" s="63"/>
      <c r="M803" s="63"/>
      <c r="N803" s="63"/>
      <c r="O803" s="63"/>
      <c r="P803" s="63"/>
      <c r="Q803" s="63"/>
      <c r="R803" s="63"/>
      <c r="S803" s="63"/>
      <c r="T803" s="63"/>
      <c r="U803" s="63"/>
      <c r="V803" s="63"/>
      <c r="W803" s="63"/>
      <c r="X803" s="63"/>
      <c r="Y803" s="63"/>
      <c r="Z803" s="63"/>
      <c r="AA803" s="63"/>
    </row>
    <row r="804" spans="1:27" ht="13">
      <c r="A804" s="63"/>
      <c r="B804" s="63"/>
      <c r="C804" s="63"/>
      <c r="D804" s="63"/>
      <c r="E804" s="64"/>
      <c r="F804" s="63"/>
      <c r="G804" s="63"/>
      <c r="H804" s="63"/>
      <c r="I804" s="63"/>
      <c r="J804" s="63"/>
      <c r="K804" s="63"/>
      <c r="L804" s="63"/>
      <c r="M804" s="63"/>
      <c r="N804" s="63"/>
      <c r="O804" s="63"/>
      <c r="P804" s="63"/>
      <c r="Q804" s="63"/>
      <c r="R804" s="63"/>
      <c r="S804" s="63"/>
      <c r="T804" s="63"/>
      <c r="U804" s="63"/>
      <c r="V804" s="63"/>
      <c r="W804" s="63"/>
      <c r="X804" s="63"/>
      <c r="Y804" s="63"/>
      <c r="Z804" s="63"/>
      <c r="AA804" s="63"/>
    </row>
    <row r="805" spans="1:27" ht="13">
      <c r="A805" s="63"/>
      <c r="B805" s="63"/>
      <c r="C805" s="63"/>
      <c r="D805" s="63"/>
      <c r="E805" s="64"/>
      <c r="F805" s="63"/>
      <c r="G805" s="63"/>
      <c r="H805" s="63"/>
      <c r="I805" s="63"/>
      <c r="J805" s="63"/>
      <c r="K805" s="63"/>
      <c r="L805" s="63"/>
      <c r="M805" s="63"/>
      <c r="N805" s="63"/>
      <c r="O805" s="63"/>
      <c r="P805" s="63"/>
      <c r="Q805" s="63"/>
      <c r="R805" s="63"/>
      <c r="S805" s="63"/>
      <c r="T805" s="63"/>
      <c r="U805" s="63"/>
      <c r="V805" s="63"/>
      <c r="W805" s="63"/>
      <c r="X805" s="63"/>
      <c r="Y805" s="63"/>
      <c r="Z805" s="63"/>
      <c r="AA805" s="63"/>
    </row>
    <row r="806" spans="1:27" ht="13">
      <c r="A806" s="63"/>
      <c r="B806" s="63"/>
      <c r="C806" s="63"/>
      <c r="D806" s="63"/>
      <c r="E806" s="64"/>
      <c r="F806" s="63"/>
      <c r="G806" s="63"/>
      <c r="H806" s="63"/>
      <c r="I806" s="63"/>
      <c r="J806" s="63"/>
      <c r="K806" s="63"/>
      <c r="L806" s="63"/>
      <c r="M806" s="63"/>
      <c r="N806" s="63"/>
      <c r="O806" s="63"/>
      <c r="P806" s="63"/>
      <c r="Q806" s="63"/>
      <c r="R806" s="63"/>
      <c r="S806" s="63"/>
      <c r="T806" s="63"/>
      <c r="U806" s="63"/>
      <c r="V806" s="63"/>
      <c r="W806" s="63"/>
      <c r="X806" s="63"/>
      <c r="Y806" s="63"/>
      <c r="Z806" s="63"/>
      <c r="AA806" s="63"/>
    </row>
    <row r="807" spans="1:27" ht="13">
      <c r="A807" s="63"/>
      <c r="B807" s="63"/>
      <c r="C807" s="63"/>
      <c r="D807" s="63"/>
      <c r="E807" s="64"/>
      <c r="F807" s="63"/>
      <c r="G807" s="63"/>
      <c r="H807" s="63"/>
      <c r="I807" s="63"/>
      <c r="J807" s="63"/>
      <c r="K807" s="63"/>
      <c r="L807" s="63"/>
      <c r="M807" s="63"/>
      <c r="N807" s="63"/>
      <c r="O807" s="63"/>
      <c r="P807" s="63"/>
      <c r="Q807" s="63"/>
      <c r="R807" s="63"/>
      <c r="S807" s="63"/>
      <c r="T807" s="63"/>
      <c r="U807" s="63"/>
      <c r="V807" s="63"/>
      <c r="W807" s="63"/>
      <c r="X807" s="63"/>
      <c r="Y807" s="63"/>
      <c r="Z807" s="63"/>
      <c r="AA807" s="63"/>
    </row>
    <row r="808" spans="1:27" ht="13">
      <c r="A808" s="63"/>
      <c r="B808" s="63"/>
      <c r="C808" s="63"/>
      <c r="D808" s="63"/>
      <c r="E808" s="64"/>
      <c r="F808" s="63"/>
      <c r="G808" s="63"/>
      <c r="H808" s="63"/>
      <c r="I808" s="63"/>
      <c r="J808" s="63"/>
      <c r="K808" s="63"/>
      <c r="L808" s="63"/>
      <c r="M808" s="63"/>
      <c r="N808" s="63"/>
      <c r="O808" s="63"/>
      <c r="P808" s="63"/>
      <c r="Q808" s="63"/>
      <c r="R808" s="63"/>
      <c r="S808" s="63"/>
      <c r="T808" s="63"/>
      <c r="U808" s="63"/>
      <c r="V808" s="63"/>
      <c r="W808" s="63"/>
      <c r="X808" s="63"/>
      <c r="Y808" s="63"/>
      <c r="Z808" s="63"/>
      <c r="AA808" s="63"/>
    </row>
    <row r="809" spans="1:27" ht="13">
      <c r="A809" s="63"/>
      <c r="B809" s="63"/>
      <c r="C809" s="63"/>
      <c r="D809" s="63"/>
      <c r="E809" s="64"/>
      <c r="F809" s="63"/>
      <c r="G809" s="63"/>
      <c r="H809" s="63"/>
      <c r="I809" s="63"/>
      <c r="J809" s="63"/>
      <c r="K809" s="63"/>
      <c r="L809" s="63"/>
      <c r="M809" s="63"/>
      <c r="N809" s="63"/>
      <c r="O809" s="63"/>
      <c r="P809" s="63"/>
      <c r="Q809" s="63"/>
      <c r="R809" s="63"/>
      <c r="S809" s="63"/>
      <c r="T809" s="63"/>
      <c r="U809" s="63"/>
      <c r="V809" s="63"/>
      <c r="W809" s="63"/>
      <c r="X809" s="63"/>
      <c r="Y809" s="63"/>
      <c r="Z809" s="63"/>
      <c r="AA809" s="63"/>
    </row>
    <row r="810" spans="1:27" ht="13">
      <c r="A810" s="63"/>
      <c r="B810" s="63"/>
      <c r="C810" s="63"/>
      <c r="D810" s="63"/>
      <c r="E810" s="64"/>
      <c r="F810" s="63"/>
      <c r="G810" s="63"/>
      <c r="H810" s="63"/>
      <c r="I810" s="63"/>
      <c r="J810" s="63"/>
      <c r="K810" s="63"/>
      <c r="L810" s="63"/>
      <c r="M810" s="63"/>
      <c r="N810" s="63"/>
      <c r="O810" s="63"/>
      <c r="P810" s="63"/>
      <c r="Q810" s="63"/>
      <c r="R810" s="63"/>
      <c r="S810" s="63"/>
      <c r="T810" s="63"/>
      <c r="U810" s="63"/>
      <c r="V810" s="63"/>
      <c r="W810" s="63"/>
      <c r="X810" s="63"/>
      <c r="Y810" s="63"/>
      <c r="Z810" s="63"/>
      <c r="AA810" s="63"/>
    </row>
    <row r="811" spans="1:27" ht="13">
      <c r="A811" s="63"/>
      <c r="B811" s="63"/>
      <c r="C811" s="63"/>
      <c r="D811" s="63"/>
      <c r="E811" s="64"/>
      <c r="F811" s="63"/>
      <c r="G811" s="63"/>
      <c r="H811" s="63"/>
      <c r="I811" s="63"/>
      <c r="J811" s="63"/>
      <c r="K811" s="63"/>
      <c r="L811" s="63"/>
      <c r="M811" s="63"/>
      <c r="N811" s="63"/>
      <c r="O811" s="63"/>
      <c r="P811" s="63"/>
      <c r="Q811" s="63"/>
      <c r="R811" s="63"/>
      <c r="S811" s="63"/>
      <c r="T811" s="63"/>
      <c r="U811" s="63"/>
      <c r="V811" s="63"/>
      <c r="W811" s="63"/>
      <c r="X811" s="63"/>
      <c r="Y811" s="63"/>
      <c r="Z811" s="63"/>
      <c r="AA811" s="63"/>
    </row>
    <row r="812" spans="1:27" ht="13">
      <c r="A812" s="63"/>
      <c r="B812" s="63"/>
      <c r="C812" s="63"/>
      <c r="D812" s="63"/>
      <c r="E812" s="64"/>
      <c r="F812" s="63"/>
      <c r="G812" s="63"/>
      <c r="H812" s="63"/>
      <c r="I812" s="63"/>
      <c r="J812" s="63"/>
      <c r="K812" s="63"/>
      <c r="L812" s="63"/>
      <c r="M812" s="63"/>
      <c r="N812" s="63"/>
      <c r="O812" s="63"/>
      <c r="P812" s="63"/>
      <c r="Q812" s="63"/>
      <c r="R812" s="63"/>
      <c r="S812" s="63"/>
      <c r="T812" s="63"/>
      <c r="U812" s="63"/>
      <c r="V812" s="63"/>
      <c r="W812" s="63"/>
      <c r="X812" s="63"/>
      <c r="Y812" s="63"/>
      <c r="Z812" s="63"/>
      <c r="AA812" s="63"/>
    </row>
    <row r="813" spans="1:27" ht="13">
      <c r="A813" s="63"/>
      <c r="B813" s="63"/>
      <c r="C813" s="63"/>
      <c r="D813" s="63"/>
      <c r="E813" s="64"/>
      <c r="F813" s="63"/>
      <c r="G813" s="63"/>
      <c r="H813" s="63"/>
      <c r="I813" s="63"/>
      <c r="J813" s="63"/>
      <c r="K813" s="63"/>
      <c r="L813" s="63"/>
      <c r="M813" s="63"/>
      <c r="N813" s="63"/>
      <c r="O813" s="63"/>
      <c r="P813" s="63"/>
      <c r="Q813" s="63"/>
      <c r="R813" s="63"/>
      <c r="S813" s="63"/>
      <c r="T813" s="63"/>
      <c r="U813" s="63"/>
      <c r="V813" s="63"/>
      <c r="W813" s="63"/>
      <c r="X813" s="63"/>
      <c r="Y813" s="63"/>
      <c r="Z813" s="63"/>
      <c r="AA813" s="63"/>
    </row>
    <row r="814" spans="1:27" ht="13">
      <c r="A814" s="63"/>
      <c r="B814" s="63"/>
      <c r="C814" s="63"/>
      <c r="D814" s="63"/>
      <c r="E814" s="64"/>
      <c r="F814" s="63"/>
      <c r="G814" s="63"/>
      <c r="H814" s="63"/>
      <c r="I814" s="63"/>
      <c r="J814" s="63"/>
      <c r="K814" s="63"/>
      <c r="L814" s="63"/>
      <c r="M814" s="63"/>
      <c r="N814" s="63"/>
      <c r="O814" s="63"/>
      <c r="P814" s="63"/>
      <c r="Q814" s="63"/>
      <c r="R814" s="63"/>
      <c r="S814" s="63"/>
      <c r="T814" s="63"/>
      <c r="U814" s="63"/>
      <c r="V814" s="63"/>
      <c r="W814" s="63"/>
      <c r="X814" s="63"/>
      <c r="Y814" s="63"/>
      <c r="Z814" s="63"/>
      <c r="AA814" s="63"/>
    </row>
    <row r="815" spans="1:27" ht="13">
      <c r="A815" s="63"/>
      <c r="B815" s="63"/>
      <c r="C815" s="63"/>
      <c r="D815" s="63"/>
      <c r="E815" s="64"/>
      <c r="F815" s="63"/>
      <c r="G815" s="63"/>
      <c r="H815" s="63"/>
      <c r="I815" s="63"/>
      <c r="J815" s="63"/>
      <c r="K815" s="63"/>
      <c r="L815" s="63"/>
      <c r="M815" s="63"/>
      <c r="N815" s="63"/>
      <c r="O815" s="63"/>
      <c r="P815" s="63"/>
      <c r="Q815" s="63"/>
      <c r="R815" s="63"/>
      <c r="S815" s="63"/>
      <c r="T815" s="63"/>
      <c r="U815" s="63"/>
      <c r="V815" s="63"/>
      <c r="W815" s="63"/>
      <c r="X815" s="63"/>
      <c r="Y815" s="63"/>
      <c r="Z815" s="63"/>
      <c r="AA815" s="63"/>
    </row>
    <row r="816" spans="1:27" ht="13">
      <c r="A816" s="63"/>
      <c r="B816" s="63"/>
      <c r="C816" s="63"/>
      <c r="D816" s="63"/>
      <c r="E816" s="64"/>
      <c r="F816" s="63"/>
      <c r="G816" s="63"/>
      <c r="H816" s="63"/>
      <c r="I816" s="63"/>
      <c r="J816" s="63"/>
      <c r="K816" s="63"/>
      <c r="L816" s="63"/>
      <c r="M816" s="63"/>
      <c r="N816" s="63"/>
      <c r="O816" s="63"/>
      <c r="P816" s="63"/>
      <c r="Q816" s="63"/>
      <c r="R816" s="63"/>
      <c r="S816" s="63"/>
      <c r="T816" s="63"/>
      <c r="U816" s="63"/>
      <c r="V816" s="63"/>
      <c r="W816" s="63"/>
      <c r="X816" s="63"/>
      <c r="Y816" s="63"/>
      <c r="Z816" s="63"/>
      <c r="AA816" s="63"/>
    </row>
    <row r="817" spans="1:27" ht="13">
      <c r="A817" s="63"/>
      <c r="B817" s="63"/>
      <c r="C817" s="63"/>
      <c r="D817" s="63"/>
      <c r="E817" s="64"/>
      <c r="F817" s="63"/>
      <c r="G817" s="63"/>
      <c r="H817" s="63"/>
      <c r="I817" s="63"/>
      <c r="J817" s="63"/>
      <c r="K817" s="63"/>
      <c r="L817" s="63"/>
      <c r="M817" s="63"/>
      <c r="N817" s="63"/>
      <c r="O817" s="63"/>
      <c r="P817" s="63"/>
      <c r="Q817" s="63"/>
      <c r="R817" s="63"/>
      <c r="S817" s="63"/>
      <c r="T817" s="63"/>
      <c r="U817" s="63"/>
      <c r="V817" s="63"/>
      <c r="W817" s="63"/>
      <c r="X817" s="63"/>
      <c r="Y817" s="63"/>
      <c r="Z817" s="63"/>
      <c r="AA817" s="63"/>
    </row>
    <row r="818" spans="1:27" ht="13">
      <c r="A818" s="63"/>
      <c r="B818" s="63"/>
      <c r="C818" s="63"/>
      <c r="D818" s="63"/>
      <c r="E818" s="64"/>
      <c r="F818" s="63"/>
      <c r="G818" s="63"/>
      <c r="H818" s="63"/>
      <c r="I818" s="63"/>
      <c r="J818" s="63"/>
      <c r="K818" s="63"/>
      <c r="L818" s="63"/>
      <c r="M818" s="63"/>
      <c r="N818" s="63"/>
      <c r="O818" s="63"/>
      <c r="P818" s="63"/>
      <c r="Q818" s="63"/>
      <c r="R818" s="63"/>
      <c r="S818" s="63"/>
      <c r="T818" s="63"/>
      <c r="U818" s="63"/>
      <c r="V818" s="63"/>
      <c r="W818" s="63"/>
      <c r="X818" s="63"/>
      <c r="Y818" s="63"/>
      <c r="Z818" s="63"/>
      <c r="AA818" s="63"/>
    </row>
    <row r="819" spans="1:27" ht="13">
      <c r="A819" s="63"/>
      <c r="B819" s="63"/>
      <c r="C819" s="63"/>
      <c r="D819" s="63"/>
      <c r="E819" s="64"/>
      <c r="F819" s="63"/>
      <c r="G819" s="63"/>
      <c r="H819" s="63"/>
      <c r="I819" s="63"/>
      <c r="J819" s="63"/>
      <c r="K819" s="63"/>
      <c r="L819" s="63"/>
      <c r="M819" s="63"/>
      <c r="N819" s="63"/>
      <c r="O819" s="63"/>
      <c r="P819" s="63"/>
      <c r="Q819" s="63"/>
      <c r="R819" s="63"/>
      <c r="S819" s="63"/>
      <c r="T819" s="63"/>
      <c r="U819" s="63"/>
      <c r="V819" s="63"/>
      <c r="W819" s="63"/>
      <c r="X819" s="63"/>
      <c r="Y819" s="63"/>
      <c r="Z819" s="63"/>
      <c r="AA819" s="63"/>
    </row>
    <row r="820" spans="1:27" ht="13">
      <c r="A820" s="63"/>
      <c r="B820" s="63"/>
      <c r="C820" s="63"/>
      <c r="D820" s="63"/>
      <c r="E820" s="64"/>
      <c r="F820" s="63"/>
      <c r="G820" s="63"/>
      <c r="H820" s="63"/>
      <c r="I820" s="63"/>
      <c r="J820" s="63"/>
      <c r="K820" s="63"/>
      <c r="L820" s="63"/>
      <c r="M820" s="63"/>
      <c r="N820" s="63"/>
      <c r="O820" s="63"/>
      <c r="P820" s="63"/>
      <c r="Q820" s="63"/>
      <c r="R820" s="63"/>
      <c r="S820" s="63"/>
      <c r="T820" s="63"/>
      <c r="U820" s="63"/>
      <c r="V820" s="63"/>
      <c r="W820" s="63"/>
      <c r="X820" s="63"/>
      <c r="Y820" s="63"/>
      <c r="Z820" s="63"/>
      <c r="AA820" s="63"/>
    </row>
    <row r="821" spans="1:27" ht="13">
      <c r="A821" s="63"/>
      <c r="B821" s="63"/>
      <c r="C821" s="63"/>
      <c r="D821" s="63"/>
      <c r="E821" s="64"/>
      <c r="F821" s="63"/>
      <c r="G821" s="63"/>
      <c r="H821" s="63"/>
      <c r="I821" s="63"/>
      <c r="J821" s="63"/>
      <c r="K821" s="63"/>
      <c r="L821" s="63"/>
      <c r="M821" s="63"/>
      <c r="N821" s="63"/>
      <c r="O821" s="63"/>
      <c r="P821" s="63"/>
      <c r="Q821" s="63"/>
      <c r="R821" s="63"/>
      <c r="S821" s="63"/>
      <c r="T821" s="63"/>
      <c r="U821" s="63"/>
      <c r="V821" s="63"/>
      <c r="W821" s="63"/>
      <c r="X821" s="63"/>
      <c r="Y821" s="63"/>
      <c r="Z821" s="63"/>
      <c r="AA821" s="63"/>
    </row>
    <row r="822" spans="1:27" ht="13">
      <c r="A822" s="63"/>
      <c r="B822" s="63"/>
      <c r="C822" s="63"/>
      <c r="D822" s="63"/>
      <c r="E822" s="64"/>
      <c r="F822" s="63"/>
      <c r="G822" s="63"/>
      <c r="H822" s="63"/>
      <c r="I822" s="63"/>
      <c r="J822" s="63"/>
      <c r="K822" s="63"/>
      <c r="L822" s="63"/>
      <c r="M822" s="63"/>
      <c r="N822" s="63"/>
      <c r="O822" s="63"/>
      <c r="P822" s="63"/>
      <c r="Q822" s="63"/>
      <c r="R822" s="63"/>
      <c r="S822" s="63"/>
      <c r="T822" s="63"/>
      <c r="U822" s="63"/>
      <c r="V822" s="63"/>
      <c r="W822" s="63"/>
      <c r="X822" s="63"/>
      <c r="Y822" s="63"/>
      <c r="Z822" s="63"/>
      <c r="AA822" s="63"/>
    </row>
    <row r="823" spans="1:27" ht="13">
      <c r="A823" s="63"/>
      <c r="B823" s="63"/>
      <c r="C823" s="63"/>
      <c r="D823" s="63"/>
      <c r="E823" s="64"/>
      <c r="F823" s="63"/>
      <c r="G823" s="63"/>
      <c r="H823" s="63"/>
      <c r="I823" s="63"/>
      <c r="J823" s="63"/>
      <c r="K823" s="63"/>
      <c r="L823" s="63"/>
      <c r="M823" s="63"/>
      <c r="N823" s="63"/>
      <c r="O823" s="63"/>
      <c r="P823" s="63"/>
      <c r="Q823" s="63"/>
      <c r="R823" s="63"/>
      <c r="S823" s="63"/>
      <c r="T823" s="63"/>
      <c r="U823" s="63"/>
      <c r="V823" s="63"/>
      <c r="W823" s="63"/>
      <c r="X823" s="63"/>
      <c r="Y823" s="63"/>
      <c r="Z823" s="63"/>
      <c r="AA823" s="63"/>
    </row>
    <row r="824" spans="1:27" ht="13">
      <c r="A824" s="63"/>
      <c r="B824" s="63"/>
      <c r="C824" s="63"/>
      <c r="D824" s="63"/>
      <c r="E824" s="64"/>
      <c r="F824" s="63"/>
      <c r="G824" s="63"/>
      <c r="H824" s="63"/>
      <c r="I824" s="63"/>
      <c r="J824" s="63"/>
      <c r="K824" s="63"/>
      <c r="L824" s="63"/>
      <c r="M824" s="63"/>
      <c r="N824" s="63"/>
      <c r="O824" s="63"/>
      <c r="P824" s="63"/>
      <c r="Q824" s="63"/>
      <c r="R824" s="63"/>
      <c r="S824" s="63"/>
      <c r="T824" s="63"/>
      <c r="U824" s="63"/>
      <c r="V824" s="63"/>
      <c r="W824" s="63"/>
      <c r="X824" s="63"/>
      <c r="Y824" s="63"/>
      <c r="Z824" s="63"/>
      <c r="AA824" s="63"/>
    </row>
    <row r="825" spans="1:27" ht="13">
      <c r="A825" s="63"/>
      <c r="B825" s="63"/>
      <c r="C825" s="63"/>
      <c r="D825" s="63"/>
      <c r="E825" s="64"/>
      <c r="F825" s="63"/>
      <c r="G825" s="63"/>
      <c r="H825" s="63"/>
      <c r="I825" s="63"/>
      <c r="J825" s="63"/>
      <c r="K825" s="63"/>
      <c r="L825" s="63"/>
      <c r="M825" s="63"/>
      <c r="N825" s="63"/>
      <c r="O825" s="63"/>
      <c r="P825" s="63"/>
      <c r="Q825" s="63"/>
      <c r="R825" s="63"/>
      <c r="S825" s="63"/>
      <c r="T825" s="63"/>
      <c r="U825" s="63"/>
      <c r="V825" s="63"/>
      <c r="W825" s="63"/>
      <c r="X825" s="63"/>
      <c r="Y825" s="63"/>
      <c r="Z825" s="63"/>
      <c r="AA825" s="63"/>
    </row>
    <row r="826" spans="1:27" ht="13">
      <c r="A826" s="63"/>
      <c r="B826" s="63"/>
      <c r="C826" s="63"/>
      <c r="D826" s="63"/>
      <c r="E826" s="64"/>
      <c r="F826" s="63"/>
      <c r="G826" s="63"/>
      <c r="H826" s="63"/>
      <c r="I826" s="63"/>
      <c r="J826" s="63"/>
      <c r="K826" s="63"/>
      <c r="L826" s="63"/>
      <c r="M826" s="63"/>
      <c r="N826" s="63"/>
      <c r="O826" s="63"/>
      <c r="P826" s="63"/>
      <c r="Q826" s="63"/>
      <c r="R826" s="63"/>
      <c r="S826" s="63"/>
      <c r="T826" s="63"/>
      <c r="U826" s="63"/>
      <c r="V826" s="63"/>
      <c r="W826" s="63"/>
      <c r="X826" s="63"/>
      <c r="Y826" s="63"/>
      <c r="Z826" s="63"/>
      <c r="AA826" s="63"/>
    </row>
    <row r="827" spans="1:27" ht="13">
      <c r="A827" s="63"/>
      <c r="B827" s="63"/>
      <c r="C827" s="63"/>
      <c r="D827" s="63"/>
      <c r="E827" s="64"/>
      <c r="F827" s="63"/>
      <c r="G827" s="63"/>
      <c r="H827" s="63"/>
      <c r="I827" s="63"/>
      <c r="J827" s="63"/>
      <c r="K827" s="63"/>
      <c r="L827" s="63"/>
      <c r="M827" s="63"/>
      <c r="N827" s="63"/>
      <c r="O827" s="63"/>
      <c r="P827" s="63"/>
      <c r="Q827" s="63"/>
      <c r="R827" s="63"/>
      <c r="S827" s="63"/>
      <c r="T827" s="63"/>
      <c r="U827" s="63"/>
      <c r="V827" s="63"/>
      <c r="W827" s="63"/>
      <c r="X827" s="63"/>
      <c r="Y827" s="63"/>
      <c r="Z827" s="63"/>
      <c r="AA827" s="63"/>
    </row>
    <row r="828" spans="1:27" ht="13">
      <c r="A828" s="63"/>
      <c r="B828" s="63"/>
      <c r="C828" s="63"/>
      <c r="D828" s="63"/>
      <c r="E828" s="64"/>
      <c r="F828" s="63"/>
      <c r="G828" s="63"/>
      <c r="H828" s="63"/>
      <c r="I828" s="63"/>
      <c r="J828" s="63"/>
      <c r="K828" s="63"/>
      <c r="L828" s="63"/>
      <c r="M828" s="63"/>
      <c r="N828" s="63"/>
      <c r="O828" s="63"/>
      <c r="P828" s="63"/>
      <c r="Q828" s="63"/>
      <c r="R828" s="63"/>
      <c r="S828" s="63"/>
      <c r="T828" s="63"/>
      <c r="U828" s="63"/>
      <c r="V828" s="63"/>
      <c r="W828" s="63"/>
      <c r="X828" s="63"/>
      <c r="Y828" s="63"/>
      <c r="Z828" s="63"/>
      <c r="AA828" s="63"/>
    </row>
    <row r="829" spans="1:27" ht="13">
      <c r="A829" s="63"/>
      <c r="B829" s="63"/>
      <c r="C829" s="63"/>
      <c r="D829" s="63"/>
      <c r="E829" s="64"/>
      <c r="F829" s="63"/>
      <c r="G829" s="63"/>
      <c r="H829" s="63"/>
      <c r="I829" s="63"/>
      <c r="J829" s="63"/>
      <c r="K829" s="63"/>
      <c r="L829" s="63"/>
      <c r="M829" s="63"/>
      <c r="N829" s="63"/>
      <c r="O829" s="63"/>
      <c r="P829" s="63"/>
      <c r="Q829" s="63"/>
      <c r="R829" s="63"/>
      <c r="S829" s="63"/>
      <c r="T829" s="63"/>
      <c r="U829" s="63"/>
      <c r="V829" s="63"/>
      <c r="W829" s="63"/>
      <c r="X829" s="63"/>
      <c r="Y829" s="63"/>
      <c r="Z829" s="63"/>
      <c r="AA829" s="63"/>
    </row>
    <row r="830" spans="1:27" ht="13">
      <c r="A830" s="63"/>
      <c r="B830" s="63"/>
      <c r="C830" s="63"/>
      <c r="D830" s="63"/>
      <c r="E830" s="64"/>
      <c r="F830" s="63"/>
      <c r="G830" s="63"/>
      <c r="H830" s="63"/>
      <c r="I830" s="63"/>
      <c r="J830" s="63"/>
      <c r="K830" s="63"/>
      <c r="L830" s="63"/>
      <c r="M830" s="63"/>
      <c r="N830" s="63"/>
      <c r="O830" s="63"/>
      <c r="P830" s="63"/>
      <c r="Q830" s="63"/>
      <c r="R830" s="63"/>
      <c r="S830" s="63"/>
      <c r="T830" s="63"/>
      <c r="U830" s="63"/>
      <c r="V830" s="63"/>
      <c r="W830" s="63"/>
      <c r="X830" s="63"/>
      <c r="Y830" s="63"/>
      <c r="Z830" s="63"/>
      <c r="AA830" s="63"/>
    </row>
    <row r="831" spans="1:27" ht="13">
      <c r="A831" s="63"/>
      <c r="B831" s="63"/>
      <c r="C831" s="63"/>
      <c r="D831" s="63"/>
      <c r="E831" s="64"/>
      <c r="F831" s="63"/>
      <c r="G831" s="63"/>
      <c r="H831" s="63"/>
      <c r="I831" s="63"/>
      <c r="J831" s="63"/>
      <c r="K831" s="63"/>
      <c r="L831" s="63"/>
      <c r="M831" s="63"/>
      <c r="N831" s="63"/>
      <c r="O831" s="63"/>
      <c r="P831" s="63"/>
      <c r="Q831" s="63"/>
      <c r="R831" s="63"/>
      <c r="S831" s="63"/>
      <c r="T831" s="63"/>
      <c r="U831" s="63"/>
      <c r="V831" s="63"/>
      <c r="W831" s="63"/>
      <c r="X831" s="63"/>
      <c r="Y831" s="63"/>
      <c r="Z831" s="63"/>
      <c r="AA831" s="63"/>
    </row>
    <row r="832" spans="1:27" ht="13">
      <c r="A832" s="63"/>
      <c r="B832" s="63"/>
      <c r="C832" s="63"/>
      <c r="D832" s="63"/>
      <c r="E832" s="64"/>
      <c r="F832" s="63"/>
      <c r="G832" s="63"/>
      <c r="H832" s="63"/>
      <c r="I832" s="63"/>
      <c r="J832" s="63"/>
      <c r="K832" s="63"/>
      <c r="L832" s="63"/>
      <c r="M832" s="63"/>
      <c r="N832" s="63"/>
      <c r="O832" s="63"/>
      <c r="P832" s="63"/>
      <c r="Q832" s="63"/>
      <c r="R832" s="63"/>
      <c r="S832" s="63"/>
      <c r="T832" s="63"/>
      <c r="U832" s="63"/>
      <c r="V832" s="63"/>
      <c r="W832" s="63"/>
      <c r="X832" s="63"/>
      <c r="Y832" s="63"/>
      <c r="Z832" s="63"/>
      <c r="AA832" s="63"/>
    </row>
    <row r="833" spans="1:27" ht="13">
      <c r="A833" s="63"/>
      <c r="B833" s="63"/>
      <c r="C833" s="63"/>
      <c r="D833" s="63"/>
      <c r="E833" s="64"/>
      <c r="F833" s="63"/>
      <c r="G833" s="63"/>
      <c r="H833" s="63"/>
      <c r="I833" s="63"/>
      <c r="J833" s="63"/>
      <c r="K833" s="63"/>
      <c r="L833" s="63"/>
      <c r="M833" s="63"/>
      <c r="N833" s="63"/>
      <c r="O833" s="63"/>
      <c r="P833" s="63"/>
      <c r="Q833" s="63"/>
      <c r="R833" s="63"/>
      <c r="S833" s="63"/>
      <c r="T833" s="63"/>
      <c r="U833" s="63"/>
      <c r="V833" s="63"/>
      <c r="W833" s="63"/>
      <c r="X833" s="63"/>
      <c r="Y833" s="63"/>
      <c r="Z833" s="63"/>
      <c r="AA833" s="63"/>
    </row>
    <row r="834" spans="1:27" ht="13">
      <c r="A834" s="63"/>
      <c r="B834" s="63"/>
      <c r="C834" s="63"/>
      <c r="D834" s="63"/>
      <c r="E834" s="64"/>
      <c r="F834" s="63"/>
      <c r="G834" s="63"/>
      <c r="H834" s="63"/>
      <c r="I834" s="63"/>
      <c r="J834" s="63"/>
      <c r="K834" s="63"/>
      <c r="L834" s="63"/>
      <c r="M834" s="63"/>
      <c r="N834" s="63"/>
      <c r="O834" s="63"/>
      <c r="P834" s="63"/>
      <c r="Q834" s="63"/>
      <c r="R834" s="63"/>
      <c r="S834" s="63"/>
      <c r="T834" s="63"/>
      <c r="U834" s="63"/>
      <c r="V834" s="63"/>
      <c r="W834" s="63"/>
      <c r="X834" s="63"/>
      <c r="Y834" s="63"/>
      <c r="Z834" s="63"/>
      <c r="AA834" s="63"/>
    </row>
    <row r="835" spans="1:27" ht="13">
      <c r="A835" s="63"/>
      <c r="B835" s="63"/>
      <c r="C835" s="63"/>
      <c r="D835" s="63"/>
      <c r="E835" s="64"/>
      <c r="F835" s="63"/>
      <c r="G835" s="63"/>
      <c r="H835" s="63"/>
      <c r="I835" s="63"/>
      <c r="J835" s="63"/>
      <c r="K835" s="63"/>
      <c r="L835" s="63"/>
      <c r="M835" s="63"/>
      <c r="N835" s="63"/>
      <c r="O835" s="63"/>
      <c r="P835" s="63"/>
      <c r="Q835" s="63"/>
      <c r="R835" s="63"/>
      <c r="S835" s="63"/>
      <c r="T835" s="63"/>
      <c r="U835" s="63"/>
      <c r="V835" s="63"/>
      <c r="W835" s="63"/>
      <c r="X835" s="63"/>
      <c r="Y835" s="63"/>
      <c r="Z835" s="63"/>
      <c r="AA835" s="63"/>
    </row>
    <row r="836" spans="1:27" ht="13">
      <c r="A836" s="63"/>
      <c r="B836" s="63"/>
      <c r="C836" s="63"/>
      <c r="D836" s="63"/>
      <c r="E836" s="64"/>
      <c r="F836" s="63"/>
      <c r="G836" s="63"/>
      <c r="H836" s="63"/>
      <c r="I836" s="63"/>
      <c r="J836" s="63"/>
      <c r="K836" s="63"/>
      <c r="L836" s="63"/>
      <c r="M836" s="63"/>
      <c r="N836" s="63"/>
      <c r="O836" s="63"/>
      <c r="P836" s="63"/>
      <c r="Q836" s="63"/>
      <c r="R836" s="63"/>
      <c r="S836" s="63"/>
      <c r="T836" s="63"/>
      <c r="U836" s="63"/>
      <c r="V836" s="63"/>
      <c r="W836" s="63"/>
      <c r="X836" s="63"/>
      <c r="Y836" s="63"/>
      <c r="Z836" s="63"/>
      <c r="AA836" s="63"/>
    </row>
    <row r="837" spans="1:27" ht="13">
      <c r="A837" s="63"/>
      <c r="B837" s="63"/>
      <c r="C837" s="63"/>
      <c r="D837" s="63"/>
      <c r="E837" s="64"/>
      <c r="F837" s="63"/>
      <c r="G837" s="63"/>
      <c r="H837" s="63"/>
      <c r="I837" s="63"/>
      <c r="J837" s="63"/>
      <c r="K837" s="63"/>
      <c r="L837" s="63"/>
      <c r="M837" s="63"/>
      <c r="N837" s="63"/>
      <c r="O837" s="63"/>
      <c r="P837" s="63"/>
      <c r="Q837" s="63"/>
      <c r="R837" s="63"/>
      <c r="S837" s="63"/>
      <c r="T837" s="63"/>
      <c r="U837" s="63"/>
      <c r="V837" s="63"/>
      <c r="W837" s="63"/>
      <c r="X837" s="63"/>
      <c r="Y837" s="63"/>
      <c r="Z837" s="63"/>
      <c r="AA837" s="63"/>
    </row>
    <row r="838" spans="1:27" ht="13">
      <c r="A838" s="63"/>
      <c r="B838" s="63"/>
      <c r="C838" s="63"/>
      <c r="D838" s="63"/>
      <c r="E838" s="64"/>
      <c r="F838" s="63"/>
      <c r="G838" s="63"/>
      <c r="H838" s="63"/>
      <c r="I838" s="63"/>
      <c r="J838" s="63"/>
      <c r="K838" s="63"/>
      <c r="L838" s="63"/>
      <c r="M838" s="63"/>
      <c r="N838" s="63"/>
      <c r="O838" s="63"/>
      <c r="P838" s="63"/>
      <c r="Q838" s="63"/>
      <c r="R838" s="63"/>
      <c r="S838" s="63"/>
      <c r="T838" s="63"/>
      <c r="U838" s="63"/>
      <c r="V838" s="63"/>
      <c r="W838" s="63"/>
      <c r="X838" s="63"/>
      <c r="Y838" s="63"/>
      <c r="Z838" s="63"/>
      <c r="AA838" s="63"/>
    </row>
    <row r="839" spans="1:27" ht="13">
      <c r="A839" s="63"/>
      <c r="B839" s="63"/>
      <c r="C839" s="63"/>
      <c r="D839" s="63"/>
      <c r="E839" s="64"/>
      <c r="F839" s="63"/>
      <c r="G839" s="63"/>
      <c r="H839" s="63"/>
      <c r="I839" s="63"/>
      <c r="J839" s="63"/>
      <c r="K839" s="63"/>
      <c r="L839" s="63"/>
      <c r="M839" s="63"/>
      <c r="N839" s="63"/>
      <c r="O839" s="63"/>
      <c r="P839" s="63"/>
      <c r="Q839" s="63"/>
      <c r="R839" s="63"/>
      <c r="S839" s="63"/>
      <c r="T839" s="63"/>
      <c r="U839" s="63"/>
      <c r="V839" s="63"/>
      <c r="W839" s="63"/>
      <c r="X839" s="63"/>
      <c r="Y839" s="63"/>
      <c r="Z839" s="63"/>
      <c r="AA839" s="63"/>
    </row>
    <row r="840" spans="1:27" ht="13">
      <c r="A840" s="63"/>
      <c r="B840" s="63"/>
      <c r="C840" s="63"/>
      <c r="D840" s="63"/>
      <c r="E840" s="64"/>
      <c r="F840" s="63"/>
      <c r="G840" s="63"/>
      <c r="H840" s="63"/>
      <c r="I840" s="63"/>
      <c r="J840" s="63"/>
      <c r="K840" s="63"/>
      <c r="L840" s="63"/>
      <c r="M840" s="63"/>
      <c r="N840" s="63"/>
      <c r="O840" s="63"/>
      <c r="P840" s="63"/>
      <c r="Q840" s="63"/>
      <c r="R840" s="63"/>
      <c r="S840" s="63"/>
      <c r="T840" s="63"/>
      <c r="U840" s="63"/>
      <c r="V840" s="63"/>
      <c r="W840" s="63"/>
      <c r="X840" s="63"/>
      <c r="Y840" s="63"/>
      <c r="Z840" s="63"/>
      <c r="AA840" s="63"/>
    </row>
    <row r="841" spans="1:27" ht="13">
      <c r="A841" s="63"/>
      <c r="B841" s="63"/>
      <c r="C841" s="63"/>
      <c r="D841" s="63"/>
      <c r="E841" s="64"/>
      <c r="F841" s="63"/>
      <c r="G841" s="63"/>
      <c r="H841" s="63"/>
      <c r="I841" s="63"/>
      <c r="J841" s="63"/>
      <c r="K841" s="63"/>
      <c r="L841" s="63"/>
      <c r="M841" s="63"/>
      <c r="N841" s="63"/>
      <c r="O841" s="63"/>
      <c r="P841" s="63"/>
      <c r="Q841" s="63"/>
      <c r="R841" s="63"/>
      <c r="S841" s="63"/>
      <c r="T841" s="63"/>
      <c r="U841" s="63"/>
      <c r="V841" s="63"/>
      <c r="W841" s="63"/>
      <c r="X841" s="63"/>
      <c r="Y841" s="63"/>
      <c r="Z841" s="63"/>
      <c r="AA841" s="63"/>
    </row>
    <row r="842" spans="1:27" ht="13">
      <c r="A842" s="63"/>
      <c r="B842" s="63"/>
      <c r="C842" s="63"/>
      <c r="D842" s="63"/>
      <c r="E842" s="64"/>
      <c r="F842" s="63"/>
      <c r="G842" s="63"/>
      <c r="H842" s="63"/>
      <c r="I842" s="63"/>
      <c r="J842" s="63"/>
      <c r="K842" s="63"/>
      <c r="L842" s="63"/>
      <c r="M842" s="63"/>
      <c r="N842" s="63"/>
      <c r="O842" s="63"/>
      <c r="P842" s="63"/>
      <c r="Q842" s="63"/>
      <c r="R842" s="63"/>
      <c r="S842" s="63"/>
      <c r="T842" s="63"/>
      <c r="U842" s="63"/>
      <c r="V842" s="63"/>
      <c r="W842" s="63"/>
      <c r="X842" s="63"/>
      <c r="Y842" s="63"/>
      <c r="Z842" s="63"/>
      <c r="AA842" s="63"/>
    </row>
    <row r="843" spans="1:27" ht="13">
      <c r="A843" s="63"/>
      <c r="B843" s="63"/>
      <c r="C843" s="63"/>
      <c r="D843" s="63"/>
      <c r="E843" s="64"/>
      <c r="F843" s="63"/>
      <c r="G843" s="63"/>
      <c r="H843" s="63"/>
      <c r="I843" s="63"/>
      <c r="J843" s="63"/>
      <c r="K843" s="63"/>
      <c r="L843" s="63"/>
      <c r="M843" s="63"/>
      <c r="N843" s="63"/>
      <c r="O843" s="63"/>
      <c r="P843" s="63"/>
      <c r="Q843" s="63"/>
      <c r="R843" s="63"/>
      <c r="S843" s="63"/>
      <c r="T843" s="63"/>
      <c r="U843" s="63"/>
      <c r="V843" s="63"/>
      <c r="W843" s="63"/>
      <c r="X843" s="63"/>
      <c r="Y843" s="63"/>
      <c r="Z843" s="63"/>
      <c r="AA843" s="63"/>
    </row>
    <row r="844" spans="1:27" ht="13">
      <c r="A844" s="63"/>
      <c r="B844" s="63"/>
      <c r="C844" s="63"/>
      <c r="D844" s="63"/>
      <c r="E844" s="64"/>
      <c r="F844" s="63"/>
      <c r="G844" s="63"/>
      <c r="H844" s="63"/>
      <c r="I844" s="63"/>
      <c r="J844" s="63"/>
      <c r="K844" s="63"/>
      <c r="L844" s="63"/>
      <c r="M844" s="63"/>
      <c r="N844" s="63"/>
      <c r="O844" s="63"/>
      <c r="P844" s="63"/>
      <c r="Q844" s="63"/>
      <c r="R844" s="63"/>
      <c r="S844" s="63"/>
      <c r="T844" s="63"/>
      <c r="U844" s="63"/>
      <c r="V844" s="63"/>
      <c r="W844" s="63"/>
      <c r="X844" s="63"/>
      <c r="Y844" s="63"/>
      <c r="Z844" s="63"/>
      <c r="AA844" s="63"/>
    </row>
    <row r="845" spans="1:27" ht="13">
      <c r="A845" s="63"/>
      <c r="B845" s="63"/>
      <c r="C845" s="63"/>
      <c r="D845" s="63"/>
      <c r="E845" s="64"/>
      <c r="F845" s="63"/>
      <c r="G845" s="63"/>
      <c r="H845" s="63"/>
      <c r="I845" s="63"/>
      <c r="J845" s="63"/>
      <c r="K845" s="63"/>
      <c r="L845" s="63"/>
      <c r="M845" s="63"/>
      <c r="N845" s="63"/>
      <c r="O845" s="63"/>
      <c r="P845" s="63"/>
      <c r="Q845" s="63"/>
      <c r="R845" s="63"/>
      <c r="S845" s="63"/>
      <c r="T845" s="63"/>
      <c r="U845" s="63"/>
      <c r="V845" s="63"/>
      <c r="W845" s="63"/>
      <c r="X845" s="63"/>
      <c r="Y845" s="63"/>
      <c r="Z845" s="63"/>
      <c r="AA845" s="63"/>
    </row>
    <row r="846" spans="1:27" ht="13">
      <c r="A846" s="63"/>
      <c r="B846" s="63"/>
      <c r="C846" s="63"/>
      <c r="D846" s="63"/>
      <c r="E846" s="64"/>
      <c r="F846" s="63"/>
      <c r="G846" s="63"/>
      <c r="H846" s="63"/>
      <c r="I846" s="63"/>
      <c r="J846" s="63"/>
      <c r="K846" s="63"/>
      <c r="L846" s="63"/>
      <c r="M846" s="63"/>
      <c r="N846" s="63"/>
      <c r="O846" s="63"/>
      <c r="P846" s="63"/>
      <c r="Q846" s="63"/>
      <c r="R846" s="63"/>
      <c r="S846" s="63"/>
      <c r="T846" s="63"/>
      <c r="U846" s="63"/>
      <c r="V846" s="63"/>
      <c r="W846" s="63"/>
      <c r="X846" s="63"/>
      <c r="Y846" s="63"/>
      <c r="Z846" s="63"/>
      <c r="AA846" s="63"/>
    </row>
    <row r="847" spans="1:27" ht="13">
      <c r="A847" s="63"/>
      <c r="B847" s="63"/>
      <c r="C847" s="63"/>
      <c r="D847" s="63"/>
      <c r="E847" s="64"/>
      <c r="F847" s="63"/>
      <c r="G847" s="63"/>
      <c r="H847" s="63"/>
      <c r="I847" s="63"/>
      <c r="J847" s="63"/>
      <c r="K847" s="63"/>
      <c r="L847" s="63"/>
      <c r="M847" s="63"/>
      <c r="N847" s="63"/>
      <c r="O847" s="63"/>
      <c r="P847" s="63"/>
      <c r="Q847" s="63"/>
      <c r="R847" s="63"/>
      <c r="S847" s="63"/>
      <c r="T847" s="63"/>
      <c r="U847" s="63"/>
      <c r="V847" s="63"/>
      <c r="W847" s="63"/>
      <c r="X847" s="63"/>
      <c r="Y847" s="63"/>
      <c r="Z847" s="63"/>
      <c r="AA847" s="63"/>
    </row>
    <row r="848" spans="1:27" ht="13">
      <c r="A848" s="63"/>
      <c r="B848" s="63"/>
      <c r="C848" s="63"/>
      <c r="D848" s="63"/>
      <c r="E848" s="64"/>
      <c r="F848" s="63"/>
      <c r="G848" s="63"/>
      <c r="H848" s="63"/>
      <c r="I848" s="63"/>
      <c r="J848" s="63"/>
      <c r="K848" s="63"/>
      <c r="L848" s="63"/>
      <c r="M848" s="63"/>
      <c r="N848" s="63"/>
      <c r="O848" s="63"/>
      <c r="P848" s="63"/>
      <c r="Q848" s="63"/>
      <c r="R848" s="63"/>
      <c r="S848" s="63"/>
      <c r="T848" s="63"/>
      <c r="U848" s="63"/>
      <c r="V848" s="63"/>
      <c r="W848" s="63"/>
      <c r="X848" s="63"/>
      <c r="Y848" s="63"/>
      <c r="Z848" s="63"/>
      <c r="AA848" s="63"/>
    </row>
    <row r="849" spans="1:27" ht="13">
      <c r="A849" s="63"/>
      <c r="B849" s="63"/>
      <c r="C849" s="63"/>
      <c r="D849" s="63"/>
      <c r="E849" s="64"/>
      <c r="F849" s="63"/>
      <c r="G849" s="63"/>
      <c r="H849" s="63"/>
      <c r="I849" s="63"/>
      <c r="J849" s="63"/>
      <c r="K849" s="63"/>
      <c r="L849" s="63"/>
      <c r="M849" s="63"/>
      <c r="N849" s="63"/>
      <c r="O849" s="63"/>
      <c r="P849" s="63"/>
      <c r="Q849" s="63"/>
      <c r="R849" s="63"/>
      <c r="S849" s="63"/>
      <c r="T849" s="63"/>
      <c r="U849" s="63"/>
      <c r="V849" s="63"/>
      <c r="W849" s="63"/>
      <c r="X849" s="63"/>
      <c r="Y849" s="63"/>
      <c r="Z849" s="63"/>
      <c r="AA849" s="63"/>
    </row>
    <row r="850" spans="1:27" ht="13">
      <c r="A850" s="63"/>
      <c r="B850" s="63"/>
      <c r="C850" s="63"/>
      <c r="D850" s="63"/>
      <c r="E850" s="64"/>
      <c r="F850" s="63"/>
      <c r="G850" s="63"/>
      <c r="H850" s="63"/>
      <c r="I850" s="63"/>
      <c r="J850" s="63"/>
      <c r="K850" s="63"/>
      <c r="L850" s="63"/>
      <c r="M850" s="63"/>
      <c r="N850" s="63"/>
      <c r="O850" s="63"/>
      <c r="P850" s="63"/>
      <c r="Q850" s="63"/>
      <c r="R850" s="63"/>
      <c r="S850" s="63"/>
      <c r="T850" s="63"/>
      <c r="U850" s="63"/>
      <c r="V850" s="63"/>
      <c r="W850" s="63"/>
      <c r="X850" s="63"/>
      <c r="Y850" s="63"/>
      <c r="Z850" s="63"/>
      <c r="AA850" s="63"/>
    </row>
    <row r="851" spans="1:27" ht="13">
      <c r="A851" s="63"/>
      <c r="B851" s="63"/>
      <c r="C851" s="63"/>
      <c r="D851" s="63"/>
      <c r="E851" s="64"/>
      <c r="F851" s="63"/>
      <c r="G851" s="63"/>
      <c r="H851" s="63"/>
      <c r="I851" s="63"/>
      <c r="J851" s="63"/>
      <c r="K851" s="63"/>
      <c r="L851" s="63"/>
      <c r="M851" s="63"/>
      <c r="N851" s="63"/>
      <c r="O851" s="63"/>
      <c r="P851" s="63"/>
      <c r="Q851" s="63"/>
      <c r="R851" s="63"/>
      <c r="S851" s="63"/>
      <c r="T851" s="63"/>
      <c r="U851" s="63"/>
      <c r="V851" s="63"/>
      <c r="W851" s="63"/>
      <c r="X851" s="63"/>
      <c r="Y851" s="63"/>
      <c r="Z851" s="63"/>
      <c r="AA851" s="63"/>
    </row>
    <row r="852" spans="1:27" ht="13">
      <c r="A852" s="63"/>
      <c r="B852" s="63"/>
      <c r="C852" s="63"/>
      <c r="D852" s="63"/>
      <c r="E852" s="64"/>
      <c r="F852" s="63"/>
      <c r="G852" s="63"/>
      <c r="H852" s="63"/>
      <c r="I852" s="63"/>
      <c r="J852" s="63"/>
      <c r="K852" s="63"/>
      <c r="L852" s="63"/>
      <c r="M852" s="63"/>
      <c r="N852" s="63"/>
      <c r="O852" s="63"/>
      <c r="P852" s="63"/>
      <c r="Q852" s="63"/>
      <c r="R852" s="63"/>
      <c r="S852" s="63"/>
      <c r="T852" s="63"/>
      <c r="U852" s="63"/>
      <c r="V852" s="63"/>
      <c r="W852" s="63"/>
      <c r="X852" s="63"/>
      <c r="Y852" s="63"/>
      <c r="Z852" s="63"/>
      <c r="AA852" s="63"/>
    </row>
    <row r="853" spans="1:27" ht="13">
      <c r="A853" s="63"/>
      <c r="B853" s="63"/>
      <c r="C853" s="63"/>
      <c r="D853" s="63"/>
      <c r="E853" s="64"/>
      <c r="F853" s="63"/>
      <c r="G853" s="63"/>
      <c r="H853" s="63"/>
      <c r="I853" s="63"/>
      <c r="J853" s="63"/>
      <c r="K853" s="63"/>
      <c r="L853" s="63"/>
      <c r="M853" s="63"/>
      <c r="N853" s="63"/>
      <c r="O853" s="63"/>
      <c r="P853" s="63"/>
      <c r="Q853" s="63"/>
      <c r="R853" s="63"/>
      <c r="S853" s="63"/>
      <c r="T853" s="63"/>
      <c r="U853" s="63"/>
      <c r="V853" s="63"/>
      <c r="W853" s="63"/>
      <c r="X853" s="63"/>
      <c r="Y853" s="63"/>
      <c r="Z853" s="63"/>
      <c r="AA853" s="63"/>
    </row>
    <row r="854" spans="1:27" ht="13">
      <c r="A854" s="63"/>
      <c r="B854" s="63"/>
      <c r="C854" s="63"/>
      <c r="D854" s="63"/>
      <c r="E854" s="64"/>
      <c r="F854" s="63"/>
      <c r="G854" s="63"/>
      <c r="H854" s="63"/>
      <c r="I854" s="63"/>
      <c r="J854" s="63"/>
      <c r="K854" s="63"/>
      <c r="L854" s="63"/>
      <c r="M854" s="63"/>
      <c r="N854" s="63"/>
      <c r="O854" s="63"/>
      <c r="P854" s="63"/>
      <c r="Q854" s="63"/>
      <c r="R854" s="63"/>
      <c r="S854" s="63"/>
      <c r="T854" s="63"/>
      <c r="U854" s="63"/>
      <c r="V854" s="63"/>
      <c r="W854" s="63"/>
      <c r="X854" s="63"/>
      <c r="Y854" s="63"/>
      <c r="Z854" s="63"/>
      <c r="AA854" s="63"/>
    </row>
    <row r="855" spans="1:27" ht="13">
      <c r="A855" s="63"/>
      <c r="B855" s="63"/>
      <c r="C855" s="63"/>
      <c r="D855" s="63"/>
      <c r="E855" s="64"/>
      <c r="F855" s="63"/>
      <c r="G855" s="63"/>
      <c r="H855" s="63"/>
      <c r="I855" s="63"/>
      <c r="J855" s="63"/>
      <c r="K855" s="63"/>
      <c r="L855" s="63"/>
      <c r="M855" s="63"/>
      <c r="N855" s="63"/>
      <c r="O855" s="63"/>
      <c r="P855" s="63"/>
      <c r="Q855" s="63"/>
      <c r="R855" s="63"/>
      <c r="S855" s="63"/>
      <c r="T855" s="63"/>
      <c r="U855" s="63"/>
      <c r="V855" s="63"/>
      <c r="W855" s="63"/>
      <c r="X855" s="63"/>
      <c r="Y855" s="63"/>
      <c r="Z855" s="63"/>
      <c r="AA855" s="63"/>
    </row>
    <row r="856" spans="1:27" ht="13">
      <c r="A856" s="63"/>
      <c r="B856" s="63"/>
      <c r="C856" s="63"/>
      <c r="D856" s="63"/>
      <c r="E856" s="64"/>
      <c r="F856" s="63"/>
      <c r="G856" s="63"/>
      <c r="H856" s="63"/>
      <c r="I856" s="63"/>
      <c r="J856" s="63"/>
      <c r="K856" s="63"/>
      <c r="L856" s="63"/>
      <c r="M856" s="63"/>
      <c r="N856" s="63"/>
      <c r="O856" s="63"/>
      <c r="P856" s="63"/>
      <c r="Q856" s="63"/>
      <c r="R856" s="63"/>
      <c r="S856" s="63"/>
      <c r="T856" s="63"/>
      <c r="U856" s="63"/>
      <c r="V856" s="63"/>
      <c r="W856" s="63"/>
      <c r="X856" s="63"/>
      <c r="Y856" s="63"/>
      <c r="Z856" s="63"/>
      <c r="AA856" s="63"/>
    </row>
    <row r="857" spans="1:27" ht="13">
      <c r="A857" s="63"/>
      <c r="B857" s="63"/>
      <c r="C857" s="63"/>
      <c r="D857" s="63"/>
      <c r="E857" s="64"/>
      <c r="F857" s="63"/>
      <c r="G857" s="63"/>
      <c r="H857" s="63"/>
      <c r="I857" s="63"/>
      <c r="J857" s="63"/>
      <c r="K857" s="63"/>
      <c r="L857" s="63"/>
      <c r="M857" s="63"/>
      <c r="N857" s="63"/>
      <c r="O857" s="63"/>
      <c r="P857" s="63"/>
      <c r="Q857" s="63"/>
      <c r="R857" s="63"/>
      <c r="S857" s="63"/>
      <c r="T857" s="63"/>
      <c r="U857" s="63"/>
      <c r="V857" s="63"/>
      <c r="W857" s="63"/>
      <c r="X857" s="63"/>
      <c r="Y857" s="63"/>
      <c r="Z857" s="63"/>
      <c r="AA857" s="63"/>
    </row>
    <row r="858" spans="1:27" ht="13">
      <c r="A858" s="63"/>
      <c r="B858" s="63"/>
      <c r="C858" s="63"/>
      <c r="D858" s="63"/>
      <c r="E858" s="64"/>
      <c r="F858" s="63"/>
      <c r="G858" s="63"/>
      <c r="H858" s="63"/>
      <c r="I858" s="63"/>
      <c r="J858" s="63"/>
      <c r="K858" s="63"/>
      <c r="L858" s="63"/>
      <c r="M858" s="63"/>
      <c r="N858" s="63"/>
      <c r="O858" s="63"/>
      <c r="P858" s="63"/>
      <c r="Q858" s="63"/>
      <c r="R858" s="63"/>
      <c r="S858" s="63"/>
      <c r="T858" s="63"/>
      <c r="U858" s="63"/>
      <c r="V858" s="63"/>
      <c r="W858" s="63"/>
      <c r="X858" s="63"/>
      <c r="Y858" s="63"/>
      <c r="Z858" s="63"/>
      <c r="AA858" s="63"/>
    </row>
    <row r="859" spans="1:27" ht="13">
      <c r="A859" s="63"/>
      <c r="B859" s="63"/>
      <c r="C859" s="63"/>
      <c r="D859" s="63"/>
      <c r="E859" s="64"/>
      <c r="F859" s="63"/>
      <c r="G859" s="63"/>
      <c r="H859" s="63"/>
      <c r="I859" s="63"/>
      <c r="J859" s="63"/>
      <c r="K859" s="63"/>
      <c r="L859" s="63"/>
      <c r="M859" s="63"/>
      <c r="N859" s="63"/>
      <c r="O859" s="63"/>
      <c r="P859" s="63"/>
      <c r="Q859" s="63"/>
      <c r="R859" s="63"/>
      <c r="S859" s="63"/>
      <c r="T859" s="63"/>
      <c r="U859" s="63"/>
      <c r="V859" s="63"/>
      <c r="W859" s="63"/>
      <c r="X859" s="63"/>
      <c r="Y859" s="63"/>
      <c r="Z859" s="63"/>
      <c r="AA859" s="63"/>
    </row>
    <row r="860" spans="1:27" ht="13">
      <c r="A860" s="63"/>
      <c r="B860" s="63"/>
      <c r="C860" s="63"/>
      <c r="D860" s="63"/>
      <c r="E860" s="64"/>
      <c r="F860" s="63"/>
      <c r="G860" s="63"/>
      <c r="H860" s="63"/>
      <c r="I860" s="63"/>
      <c r="J860" s="63"/>
      <c r="K860" s="63"/>
      <c r="L860" s="63"/>
      <c r="M860" s="63"/>
      <c r="N860" s="63"/>
      <c r="O860" s="63"/>
      <c r="P860" s="63"/>
      <c r="Q860" s="63"/>
      <c r="R860" s="63"/>
      <c r="S860" s="63"/>
      <c r="T860" s="63"/>
      <c r="U860" s="63"/>
      <c r="V860" s="63"/>
      <c r="W860" s="63"/>
      <c r="X860" s="63"/>
      <c r="Y860" s="63"/>
      <c r="Z860" s="63"/>
      <c r="AA860" s="63"/>
    </row>
    <row r="861" spans="1:27" ht="13">
      <c r="A861" s="63"/>
      <c r="B861" s="63"/>
      <c r="C861" s="63"/>
      <c r="D861" s="63"/>
      <c r="E861" s="64"/>
      <c r="F861" s="63"/>
      <c r="G861" s="63"/>
      <c r="H861" s="63"/>
      <c r="I861" s="63"/>
      <c r="J861" s="63"/>
      <c r="K861" s="63"/>
      <c r="L861" s="63"/>
      <c r="M861" s="63"/>
      <c r="N861" s="63"/>
      <c r="O861" s="63"/>
      <c r="P861" s="63"/>
      <c r="Q861" s="63"/>
      <c r="R861" s="63"/>
      <c r="S861" s="63"/>
      <c r="T861" s="63"/>
      <c r="U861" s="63"/>
      <c r="V861" s="63"/>
      <c r="W861" s="63"/>
      <c r="X861" s="63"/>
      <c r="Y861" s="63"/>
      <c r="Z861" s="63"/>
      <c r="AA861" s="63"/>
    </row>
    <row r="862" spans="1:27" ht="13">
      <c r="A862" s="63"/>
      <c r="B862" s="63"/>
      <c r="C862" s="63"/>
      <c r="D862" s="63"/>
      <c r="E862" s="64"/>
      <c r="F862" s="63"/>
      <c r="G862" s="63"/>
      <c r="H862" s="63"/>
      <c r="I862" s="63"/>
      <c r="J862" s="63"/>
      <c r="K862" s="63"/>
      <c r="L862" s="63"/>
      <c r="M862" s="63"/>
      <c r="N862" s="63"/>
      <c r="O862" s="63"/>
      <c r="P862" s="63"/>
      <c r="Q862" s="63"/>
      <c r="R862" s="63"/>
      <c r="S862" s="63"/>
      <c r="T862" s="63"/>
      <c r="U862" s="63"/>
      <c r="V862" s="63"/>
      <c r="W862" s="63"/>
      <c r="X862" s="63"/>
      <c r="Y862" s="63"/>
      <c r="Z862" s="63"/>
      <c r="AA862" s="63"/>
    </row>
    <row r="863" spans="1:27" ht="13">
      <c r="A863" s="63"/>
      <c r="B863" s="63"/>
      <c r="C863" s="63"/>
      <c r="D863" s="63"/>
      <c r="E863" s="64"/>
      <c r="F863" s="63"/>
      <c r="G863" s="63"/>
      <c r="H863" s="63"/>
      <c r="I863" s="63"/>
      <c r="J863" s="63"/>
      <c r="K863" s="63"/>
      <c r="L863" s="63"/>
      <c r="M863" s="63"/>
      <c r="N863" s="63"/>
      <c r="O863" s="63"/>
      <c r="P863" s="63"/>
      <c r="Q863" s="63"/>
      <c r="R863" s="63"/>
      <c r="S863" s="63"/>
      <c r="T863" s="63"/>
      <c r="U863" s="63"/>
      <c r="V863" s="63"/>
      <c r="W863" s="63"/>
      <c r="X863" s="63"/>
      <c r="Y863" s="63"/>
      <c r="Z863" s="63"/>
      <c r="AA863" s="63"/>
    </row>
    <row r="864" spans="1:27" ht="13">
      <c r="A864" s="63"/>
      <c r="B864" s="63"/>
      <c r="C864" s="63"/>
      <c r="D864" s="63"/>
      <c r="E864" s="64"/>
      <c r="F864" s="63"/>
      <c r="G864" s="63"/>
      <c r="H864" s="63"/>
      <c r="I864" s="63"/>
      <c r="J864" s="63"/>
      <c r="K864" s="63"/>
      <c r="L864" s="63"/>
      <c r="M864" s="63"/>
      <c r="N864" s="63"/>
      <c r="O864" s="63"/>
      <c r="P864" s="63"/>
      <c r="Q864" s="63"/>
      <c r="R864" s="63"/>
      <c r="S864" s="63"/>
      <c r="T864" s="63"/>
      <c r="U864" s="63"/>
      <c r="V864" s="63"/>
      <c r="W864" s="63"/>
      <c r="X864" s="63"/>
      <c r="Y864" s="63"/>
      <c r="Z864" s="63"/>
      <c r="AA864" s="63"/>
    </row>
    <row r="865" spans="1:27" ht="13">
      <c r="A865" s="63"/>
      <c r="B865" s="63"/>
      <c r="C865" s="63"/>
      <c r="D865" s="63"/>
      <c r="E865" s="64"/>
      <c r="F865" s="63"/>
      <c r="G865" s="63"/>
      <c r="H865" s="63"/>
      <c r="I865" s="63"/>
      <c r="J865" s="63"/>
      <c r="K865" s="63"/>
      <c r="L865" s="63"/>
      <c r="M865" s="63"/>
      <c r="N865" s="63"/>
      <c r="O865" s="63"/>
      <c r="P865" s="63"/>
      <c r="Q865" s="63"/>
      <c r="R865" s="63"/>
      <c r="S865" s="63"/>
      <c r="T865" s="63"/>
      <c r="U865" s="63"/>
      <c r="V865" s="63"/>
      <c r="W865" s="63"/>
      <c r="X865" s="63"/>
      <c r="Y865" s="63"/>
      <c r="Z865" s="63"/>
      <c r="AA865" s="63"/>
    </row>
    <row r="866" spans="1:27" ht="13">
      <c r="A866" s="63"/>
      <c r="B866" s="63"/>
      <c r="C866" s="63"/>
      <c r="D866" s="63"/>
      <c r="E866" s="64"/>
      <c r="F866" s="63"/>
      <c r="G866" s="63"/>
      <c r="H866" s="63"/>
      <c r="I866" s="63"/>
      <c r="J866" s="63"/>
      <c r="K866" s="63"/>
      <c r="L866" s="63"/>
      <c r="M866" s="63"/>
      <c r="N866" s="63"/>
      <c r="O866" s="63"/>
      <c r="P866" s="63"/>
      <c r="Q866" s="63"/>
      <c r="R866" s="63"/>
      <c r="S866" s="63"/>
      <c r="T866" s="63"/>
      <c r="U866" s="63"/>
      <c r="V866" s="63"/>
      <c r="W866" s="63"/>
      <c r="X866" s="63"/>
      <c r="Y866" s="63"/>
      <c r="Z866" s="63"/>
      <c r="AA866" s="63"/>
    </row>
    <row r="867" spans="1:27" ht="13">
      <c r="A867" s="63"/>
      <c r="B867" s="63"/>
      <c r="C867" s="63"/>
      <c r="D867" s="63"/>
      <c r="E867" s="64"/>
      <c r="F867" s="63"/>
      <c r="G867" s="63"/>
      <c r="H867" s="63"/>
      <c r="I867" s="63"/>
      <c r="J867" s="63"/>
      <c r="K867" s="63"/>
      <c r="L867" s="63"/>
      <c r="M867" s="63"/>
      <c r="N867" s="63"/>
      <c r="O867" s="63"/>
      <c r="P867" s="63"/>
      <c r="Q867" s="63"/>
      <c r="R867" s="63"/>
      <c r="S867" s="63"/>
      <c r="T867" s="63"/>
      <c r="U867" s="63"/>
      <c r="V867" s="63"/>
      <c r="W867" s="63"/>
      <c r="X867" s="63"/>
      <c r="Y867" s="63"/>
      <c r="Z867" s="63"/>
      <c r="AA867" s="63"/>
    </row>
    <row r="868" spans="1:27" ht="13">
      <c r="A868" s="63"/>
      <c r="B868" s="63"/>
      <c r="C868" s="63"/>
      <c r="D868" s="63"/>
      <c r="E868" s="64"/>
      <c r="F868" s="63"/>
      <c r="G868" s="63"/>
      <c r="H868" s="63"/>
      <c r="I868" s="63"/>
      <c r="J868" s="63"/>
      <c r="K868" s="63"/>
      <c r="L868" s="63"/>
      <c r="M868" s="63"/>
      <c r="N868" s="63"/>
      <c r="O868" s="63"/>
      <c r="P868" s="63"/>
      <c r="Q868" s="63"/>
      <c r="R868" s="63"/>
      <c r="S868" s="63"/>
      <c r="T868" s="63"/>
      <c r="U868" s="63"/>
      <c r="V868" s="63"/>
      <c r="W868" s="63"/>
      <c r="X868" s="63"/>
      <c r="Y868" s="63"/>
      <c r="Z868" s="63"/>
      <c r="AA868" s="63"/>
    </row>
    <row r="869" spans="1:27" ht="13">
      <c r="A869" s="63"/>
      <c r="B869" s="63"/>
      <c r="C869" s="63"/>
      <c r="D869" s="63"/>
      <c r="E869" s="64"/>
      <c r="F869" s="63"/>
      <c r="G869" s="63"/>
      <c r="H869" s="63"/>
      <c r="I869" s="63"/>
      <c r="J869" s="63"/>
      <c r="K869" s="63"/>
      <c r="L869" s="63"/>
      <c r="M869" s="63"/>
      <c r="N869" s="63"/>
      <c r="O869" s="63"/>
      <c r="P869" s="63"/>
      <c r="Q869" s="63"/>
      <c r="R869" s="63"/>
      <c r="S869" s="63"/>
      <c r="T869" s="63"/>
      <c r="U869" s="63"/>
      <c r="V869" s="63"/>
      <c r="W869" s="63"/>
      <c r="X869" s="63"/>
      <c r="Y869" s="63"/>
      <c r="Z869" s="63"/>
      <c r="AA869" s="63"/>
    </row>
    <row r="870" spans="1:27" ht="13">
      <c r="A870" s="63"/>
      <c r="B870" s="63"/>
      <c r="C870" s="63"/>
      <c r="D870" s="63"/>
      <c r="E870" s="64"/>
      <c r="F870" s="63"/>
      <c r="G870" s="63"/>
      <c r="H870" s="63"/>
      <c r="I870" s="63"/>
      <c r="J870" s="63"/>
      <c r="K870" s="63"/>
      <c r="L870" s="63"/>
      <c r="M870" s="63"/>
      <c r="N870" s="63"/>
      <c r="O870" s="63"/>
      <c r="P870" s="63"/>
      <c r="Q870" s="63"/>
      <c r="R870" s="63"/>
      <c r="S870" s="63"/>
      <c r="T870" s="63"/>
      <c r="U870" s="63"/>
      <c r="V870" s="63"/>
      <c r="W870" s="63"/>
      <c r="X870" s="63"/>
      <c r="Y870" s="63"/>
      <c r="Z870" s="63"/>
      <c r="AA870" s="63"/>
    </row>
    <row r="871" spans="1:27" ht="13">
      <c r="A871" s="63"/>
      <c r="B871" s="63"/>
      <c r="C871" s="63"/>
      <c r="D871" s="63"/>
      <c r="E871" s="64"/>
      <c r="F871" s="63"/>
      <c r="G871" s="63"/>
      <c r="H871" s="63"/>
      <c r="I871" s="63"/>
      <c r="J871" s="63"/>
      <c r="K871" s="63"/>
      <c r="L871" s="63"/>
      <c r="M871" s="63"/>
      <c r="N871" s="63"/>
      <c r="O871" s="63"/>
      <c r="P871" s="63"/>
      <c r="Q871" s="63"/>
      <c r="R871" s="63"/>
      <c r="S871" s="63"/>
      <c r="T871" s="63"/>
      <c r="U871" s="63"/>
      <c r="V871" s="63"/>
      <c r="W871" s="63"/>
      <c r="X871" s="63"/>
      <c r="Y871" s="63"/>
      <c r="Z871" s="63"/>
      <c r="AA871" s="63"/>
    </row>
    <row r="872" spans="1:27" ht="13">
      <c r="A872" s="63"/>
      <c r="B872" s="63"/>
      <c r="C872" s="63"/>
      <c r="D872" s="63"/>
      <c r="E872" s="64"/>
      <c r="F872" s="63"/>
      <c r="G872" s="63"/>
      <c r="H872" s="63"/>
      <c r="I872" s="63"/>
      <c r="J872" s="63"/>
      <c r="K872" s="63"/>
      <c r="L872" s="63"/>
      <c r="M872" s="63"/>
      <c r="N872" s="63"/>
      <c r="O872" s="63"/>
      <c r="P872" s="63"/>
      <c r="Q872" s="63"/>
      <c r="R872" s="63"/>
      <c r="S872" s="63"/>
      <c r="T872" s="63"/>
      <c r="U872" s="63"/>
      <c r="V872" s="63"/>
      <c r="W872" s="63"/>
      <c r="X872" s="63"/>
      <c r="Y872" s="63"/>
      <c r="Z872" s="63"/>
      <c r="AA872" s="63"/>
    </row>
    <row r="873" spans="1:27" ht="13">
      <c r="A873" s="63"/>
      <c r="B873" s="63"/>
      <c r="C873" s="63"/>
      <c r="D873" s="63"/>
      <c r="E873" s="64"/>
      <c r="F873" s="63"/>
      <c r="G873" s="63"/>
      <c r="H873" s="63"/>
      <c r="I873" s="63"/>
      <c r="J873" s="63"/>
      <c r="K873" s="63"/>
      <c r="L873" s="63"/>
      <c r="M873" s="63"/>
      <c r="N873" s="63"/>
      <c r="O873" s="63"/>
      <c r="P873" s="63"/>
      <c r="Q873" s="63"/>
      <c r="R873" s="63"/>
      <c r="S873" s="63"/>
      <c r="T873" s="63"/>
      <c r="U873" s="63"/>
      <c r="V873" s="63"/>
      <c r="W873" s="63"/>
      <c r="X873" s="63"/>
      <c r="Y873" s="63"/>
      <c r="Z873" s="63"/>
      <c r="AA873" s="63"/>
    </row>
    <row r="874" spans="1:27" ht="13">
      <c r="A874" s="63"/>
      <c r="B874" s="63"/>
      <c r="C874" s="63"/>
      <c r="D874" s="63"/>
      <c r="E874" s="64"/>
      <c r="F874" s="63"/>
      <c r="G874" s="63"/>
      <c r="H874" s="63"/>
      <c r="I874" s="63"/>
      <c r="J874" s="63"/>
      <c r="K874" s="63"/>
      <c r="L874" s="63"/>
      <c r="M874" s="63"/>
      <c r="N874" s="63"/>
      <c r="O874" s="63"/>
      <c r="P874" s="63"/>
      <c r="Q874" s="63"/>
      <c r="R874" s="63"/>
      <c r="S874" s="63"/>
      <c r="T874" s="63"/>
      <c r="U874" s="63"/>
      <c r="V874" s="63"/>
      <c r="W874" s="63"/>
      <c r="X874" s="63"/>
      <c r="Y874" s="63"/>
      <c r="Z874" s="63"/>
      <c r="AA874" s="63"/>
    </row>
    <row r="875" spans="1:27" ht="13">
      <c r="A875" s="63"/>
      <c r="B875" s="63"/>
      <c r="C875" s="63"/>
      <c r="D875" s="63"/>
      <c r="E875" s="64"/>
      <c r="F875" s="63"/>
      <c r="G875" s="63"/>
      <c r="H875" s="63"/>
      <c r="I875" s="63"/>
      <c r="J875" s="63"/>
      <c r="K875" s="63"/>
      <c r="L875" s="63"/>
      <c r="M875" s="63"/>
      <c r="N875" s="63"/>
      <c r="O875" s="63"/>
      <c r="P875" s="63"/>
      <c r="Q875" s="63"/>
      <c r="R875" s="63"/>
      <c r="S875" s="63"/>
      <c r="T875" s="63"/>
      <c r="U875" s="63"/>
      <c r="V875" s="63"/>
      <c r="W875" s="63"/>
      <c r="X875" s="63"/>
      <c r="Y875" s="63"/>
      <c r="Z875" s="63"/>
      <c r="AA875" s="63"/>
    </row>
    <row r="876" spans="1:27" ht="13">
      <c r="A876" s="63"/>
      <c r="B876" s="63"/>
      <c r="C876" s="63"/>
      <c r="D876" s="63"/>
      <c r="E876" s="64"/>
      <c r="F876" s="63"/>
      <c r="G876" s="63"/>
      <c r="H876" s="63"/>
      <c r="I876" s="63"/>
      <c r="J876" s="63"/>
      <c r="K876" s="63"/>
      <c r="L876" s="63"/>
      <c r="M876" s="63"/>
      <c r="N876" s="63"/>
      <c r="O876" s="63"/>
      <c r="P876" s="63"/>
      <c r="Q876" s="63"/>
      <c r="R876" s="63"/>
      <c r="S876" s="63"/>
      <c r="T876" s="63"/>
      <c r="U876" s="63"/>
      <c r="V876" s="63"/>
      <c r="W876" s="63"/>
      <c r="X876" s="63"/>
      <c r="Y876" s="63"/>
      <c r="Z876" s="63"/>
      <c r="AA876" s="63"/>
    </row>
    <row r="877" spans="1:27" ht="13">
      <c r="A877" s="63"/>
      <c r="B877" s="63"/>
      <c r="C877" s="63"/>
      <c r="D877" s="63"/>
      <c r="E877" s="64"/>
      <c r="F877" s="63"/>
      <c r="G877" s="63"/>
      <c r="H877" s="63"/>
      <c r="I877" s="63"/>
      <c r="J877" s="63"/>
      <c r="K877" s="63"/>
      <c r="L877" s="63"/>
      <c r="M877" s="63"/>
      <c r="N877" s="63"/>
      <c r="O877" s="63"/>
      <c r="P877" s="63"/>
      <c r="Q877" s="63"/>
      <c r="R877" s="63"/>
      <c r="S877" s="63"/>
      <c r="T877" s="63"/>
      <c r="U877" s="63"/>
      <c r="V877" s="63"/>
      <c r="W877" s="63"/>
      <c r="X877" s="63"/>
      <c r="Y877" s="63"/>
      <c r="Z877" s="63"/>
      <c r="AA877" s="63"/>
    </row>
    <row r="878" spans="1:27" ht="13">
      <c r="A878" s="63"/>
      <c r="B878" s="63"/>
      <c r="C878" s="63"/>
      <c r="D878" s="63"/>
      <c r="E878" s="64"/>
      <c r="F878" s="63"/>
      <c r="G878" s="63"/>
      <c r="H878" s="63"/>
      <c r="I878" s="63"/>
      <c r="J878" s="63"/>
      <c r="K878" s="63"/>
      <c r="L878" s="63"/>
      <c r="M878" s="63"/>
      <c r="N878" s="63"/>
      <c r="O878" s="63"/>
      <c r="P878" s="63"/>
      <c r="Q878" s="63"/>
      <c r="R878" s="63"/>
      <c r="S878" s="63"/>
      <c r="T878" s="63"/>
      <c r="U878" s="63"/>
      <c r="V878" s="63"/>
      <c r="W878" s="63"/>
      <c r="X878" s="63"/>
      <c r="Y878" s="63"/>
      <c r="Z878" s="63"/>
      <c r="AA878" s="63"/>
    </row>
    <row r="879" spans="1:27" ht="13">
      <c r="A879" s="63"/>
      <c r="B879" s="63"/>
      <c r="C879" s="63"/>
      <c r="D879" s="63"/>
      <c r="E879" s="64"/>
      <c r="F879" s="63"/>
      <c r="G879" s="63"/>
      <c r="H879" s="63"/>
      <c r="I879" s="63"/>
      <c r="J879" s="63"/>
      <c r="K879" s="63"/>
      <c r="L879" s="63"/>
      <c r="M879" s="63"/>
      <c r="N879" s="63"/>
      <c r="O879" s="63"/>
      <c r="P879" s="63"/>
      <c r="Q879" s="63"/>
      <c r="R879" s="63"/>
      <c r="S879" s="63"/>
      <c r="T879" s="63"/>
      <c r="U879" s="63"/>
      <c r="V879" s="63"/>
      <c r="W879" s="63"/>
      <c r="X879" s="63"/>
      <c r="Y879" s="63"/>
      <c r="Z879" s="63"/>
      <c r="AA879" s="63"/>
    </row>
    <row r="880" spans="1:27" ht="13">
      <c r="A880" s="63"/>
      <c r="B880" s="63"/>
      <c r="C880" s="63"/>
      <c r="D880" s="63"/>
      <c r="E880" s="64"/>
      <c r="F880" s="63"/>
      <c r="G880" s="63"/>
      <c r="H880" s="63"/>
      <c r="I880" s="63"/>
      <c r="J880" s="63"/>
      <c r="K880" s="63"/>
      <c r="L880" s="63"/>
      <c r="M880" s="63"/>
      <c r="N880" s="63"/>
      <c r="O880" s="63"/>
      <c r="P880" s="63"/>
      <c r="Q880" s="63"/>
      <c r="R880" s="63"/>
      <c r="S880" s="63"/>
      <c r="T880" s="63"/>
      <c r="U880" s="63"/>
      <c r="V880" s="63"/>
      <c r="W880" s="63"/>
      <c r="X880" s="63"/>
      <c r="Y880" s="63"/>
      <c r="Z880" s="63"/>
      <c r="AA880" s="63"/>
    </row>
    <row r="881" spans="1:27" ht="13">
      <c r="A881" s="63"/>
      <c r="B881" s="63"/>
      <c r="C881" s="63"/>
      <c r="D881" s="63"/>
      <c r="E881" s="64"/>
      <c r="F881" s="63"/>
      <c r="G881" s="63"/>
      <c r="H881" s="63"/>
      <c r="I881" s="63"/>
      <c r="J881" s="63"/>
      <c r="K881" s="63"/>
      <c r="L881" s="63"/>
      <c r="M881" s="63"/>
      <c r="N881" s="63"/>
      <c r="O881" s="63"/>
      <c r="P881" s="63"/>
      <c r="Q881" s="63"/>
      <c r="R881" s="63"/>
      <c r="S881" s="63"/>
      <c r="T881" s="63"/>
      <c r="U881" s="63"/>
      <c r="V881" s="63"/>
      <c r="W881" s="63"/>
      <c r="X881" s="63"/>
      <c r="Y881" s="63"/>
      <c r="Z881" s="63"/>
      <c r="AA881" s="63"/>
    </row>
    <row r="882" spans="1:27" ht="13">
      <c r="A882" s="63"/>
      <c r="B882" s="63"/>
      <c r="C882" s="63"/>
      <c r="D882" s="63"/>
      <c r="E882" s="64"/>
      <c r="F882" s="63"/>
      <c r="G882" s="63"/>
      <c r="H882" s="63"/>
      <c r="I882" s="63"/>
      <c r="J882" s="63"/>
      <c r="K882" s="63"/>
      <c r="L882" s="63"/>
      <c r="M882" s="63"/>
      <c r="N882" s="63"/>
      <c r="O882" s="63"/>
      <c r="P882" s="63"/>
      <c r="Q882" s="63"/>
      <c r="R882" s="63"/>
      <c r="S882" s="63"/>
      <c r="T882" s="63"/>
      <c r="U882" s="63"/>
      <c r="V882" s="63"/>
      <c r="W882" s="63"/>
      <c r="X882" s="63"/>
      <c r="Y882" s="63"/>
      <c r="Z882" s="63"/>
      <c r="AA882" s="63"/>
    </row>
    <row r="883" spans="1:27" ht="13">
      <c r="A883" s="63"/>
      <c r="B883" s="63"/>
      <c r="C883" s="63"/>
      <c r="D883" s="63"/>
      <c r="E883" s="64"/>
      <c r="F883" s="63"/>
      <c r="G883" s="63"/>
      <c r="H883" s="63"/>
      <c r="I883" s="63"/>
      <c r="J883" s="63"/>
      <c r="K883" s="63"/>
      <c r="L883" s="63"/>
      <c r="M883" s="63"/>
      <c r="N883" s="63"/>
      <c r="O883" s="63"/>
      <c r="P883" s="63"/>
      <c r="Q883" s="63"/>
      <c r="R883" s="63"/>
      <c r="S883" s="63"/>
      <c r="T883" s="63"/>
      <c r="U883" s="63"/>
      <c r="V883" s="63"/>
      <c r="W883" s="63"/>
      <c r="X883" s="63"/>
      <c r="Y883" s="63"/>
      <c r="Z883" s="63"/>
      <c r="AA883" s="63"/>
    </row>
    <row r="884" spans="1:27" ht="13">
      <c r="A884" s="63"/>
      <c r="B884" s="63"/>
      <c r="C884" s="63"/>
      <c r="D884" s="63"/>
      <c r="E884" s="64"/>
      <c r="F884" s="63"/>
      <c r="G884" s="63"/>
      <c r="H884" s="63"/>
      <c r="I884" s="63"/>
      <c r="J884" s="63"/>
      <c r="K884" s="63"/>
      <c r="L884" s="63"/>
      <c r="M884" s="63"/>
      <c r="N884" s="63"/>
      <c r="O884" s="63"/>
      <c r="P884" s="63"/>
      <c r="Q884" s="63"/>
      <c r="R884" s="63"/>
      <c r="S884" s="63"/>
      <c r="T884" s="63"/>
      <c r="U884" s="63"/>
      <c r="V884" s="63"/>
      <c r="W884" s="63"/>
      <c r="X884" s="63"/>
      <c r="Y884" s="63"/>
      <c r="Z884" s="63"/>
      <c r="AA884" s="63"/>
    </row>
    <row r="885" spans="1:27" ht="13">
      <c r="A885" s="63"/>
      <c r="B885" s="63"/>
      <c r="C885" s="63"/>
      <c r="D885" s="63"/>
      <c r="E885" s="64"/>
      <c r="F885" s="63"/>
      <c r="G885" s="63"/>
      <c r="H885" s="63"/>
      <c r="I885" s="63"/>
      <c r="J885" s="63"/>
      <c r="K885" s="63"/>
      <c r="L885" s="63"/>
      <c r="M885" s="63"/>
      <c r="N885" s="63"/>
      <c r="O885" s="63"/>
      <c r="P885" s="63"/>
      <c r="Q885" s="63"/>
      <c r="R885" s="63"/>
      <c r="S885" s="63"/>
      <c r="T885" s="63"/>
      <c r="U885" s="63"/>
      <c r="V885" s="63"/>
      <c r="W885" s="63"/>
      <c r="X885" s="63"/>
      <c r="Y885" s="63"/>
      <c r="Z885" s="63"/>
      <c r="AA885" s="63"/>
    </row>
    <row r="886" spans="1:27" ht="13">
      <c r="A886" s="63"/>
      <c r="B886" s="63"/>
      <c r="C886" s="63"/>
      <c r="D886" s="63"/>
      <c r="E886" s="64"/>
      <c r="F886" s="63"/>
      <c r="G886" s="63"/>
      <c r="H886" s="63"/>
      <c r="I886" s="63"/>
      <c r="J886" s="63"/>
      <c r="K886" s="63"/>
      <c r="L886" s="63"/>
      <c r="M886" s="63"/>
      <c r="N886" s="63"/>
      <c r="O886" s="63"/>
      <c r="P886" s="63"/>
      <c r="Q886" s="63"/>
      <c r="R886" s="63"/>
      <c r="S886" s="63"/>
      <c r="T886" s="63"/>
      <c r="U886" s="63"/>
      <c r="V886" s="63"/>
      <c r="W886" s="63"/>
      <c r="X886" s="63"/>
      <c r="Y886" s="63"/>
      <c r="Z886" s="63"/>
      <c r="AA886" s="63"/>
    </row>
    <row r="887" spans="1:27" ht="13">
      <c r="A887" s="63"/>
      <c r="B887" s="63"/>
      <c r="C887" s="63"/>
      <c r="D887" s="63"/>
      <c r="E887" s="64"/>
      <c r="F887" s="63"/>
      <c r="G887" s="63"/>
      <c r="H887" s="63"/>
      <c r="I887" s="63"/>
      <c r="J887" s="63"/>
      <c r="K887" s="63"/>
      <c r="L887" s="63"/>
      <c r="M887" s="63"/>
      <c r="N887" s="63"/>
      <c r="O887" s="63"/>
      <c r="P887" s="63"/>
      <c r="Q887" s="63"/>
      <c r="R887" s="63"/>
      <c r="S887" s="63"/>
      <c r="T887" s="63"/>
      <c r="U887" s="63"/>
      <c r="V887" s="63"/>
      <c r="W887" s="63"/>
      <c r="X887" s="63"/>
      <c r="Y887" s="63"/>
      <c r="Z887" s="63"/>
      <c r="AA887" s="63"/>
    </row>
    <row r="888" spans="1:27" ht="13">
      <c r="A888" s="63"/>
      <c r="B888" s="63"/>
      <c r="C888" s="63"/>
      <c r="D888" s="63"/>
      <c r="E888" s="64"/>
      <c r="F888" s="63"/>
      <c r="G888" s="63"/>
      <c r="H888" s="63"/>
      <c r="I888" s="63"/>
      <c r="J888" s="63"/>
      <c r="K888" s="63"/>
      <c r="L888" s="63"/>
      <c r="M888" s="63"/>
      <c r="N888" s="63"/>
      <c r="O888" s="63"/>
      <c r="P888" s="63"/>
      <c r="Q888" s="63"/>
      <c r="R888" s="63"/>
      <c r="S888" s="63"/>
      <c r="T888" s="63"/>
      <c r="U888" s="63"/>
      <c r="V888" s="63"/>
      <c r="W888" s="63"/>
      <c r="X888" s="63"/>
      <c r="Y888" s="63"/>
      <c r="Z888" s="63"/>
      <c r="AA888" s="63"/>
    </row>
    <row r="889" spans="1:27" ht="13">
      <c r="A889" s="63"/>
      <c r="B889" s="63"/>
      <c r="C889" s="63"/>
      <c r="D889" s="63"/>
      <c r="E889" s="64"/>
      <c r="F889" s="63"/>
      <c r="G889" s="63"/>
      <c r="H889" s="63"/>
      <c r="I889" s="63"/>
      <c r="J889" s="63"/>
      <c r="K889" s="63"/>
      <c r="L889" s="63"/>
      <c r="M889" s="63"/>
      <c r="N889" s="63"/>
      <c r="O889" s="63"/>
      <c r="P889" s="63"/>
      <c r="Q889" s="63"/>
      <c r="R889" s="63"/>
      <c r="S889" s="63"/>
      <c r="T889" s="63"/>
      <c r="U889" s="63"/>
      <c r="V889" s="63"/>
      <c r="W889" s="63"/>
      <c r="X889" s="63"/>
      <c r="Y889" s="63"/>
      <c r="Z889" s="63"/>
      <c r="AA889" s="63"/>
    </row>
    <row r="890" spans="1:27" ht="13">
      <c r="A890" s="63"/>
      <c r="B890" s="63"/>
      <c r="C890" s="63"/>
      <c r="D890" s="63"/>
      <c r="E890" s="64"/>
      <c r="F890" s="63"/>
      <c r="G890" s="63"/>
      <c r="H890" s="63"/>
      <c r="I890" s="63"/>
      <c r="J890" s="63"/>
      <c r="K890" s="63"/>
      <c r="L890" s="63"/>
      <c r="M890" s="63"/>
      <c r="N890" s="63"/>
      <c r="O890" s="63"/>
      <c r="P890" s="63"/>
      <c r="Q890" s="63"/>
      <c r="R890" s="63"/>
      <c r="S890" s="63"/>
      <c r="T890" s="63"/>
      <c r="U890" s="63"/>
      <c r="V890" s="63"/>
      <c r="W890" s="63"/>
      <c r="X890" s="63"/>
      <c r="Y890" s="63"/>
      <c r="Z890" s="63"/>
      <c r="AA890" s="63"/>
    </row>
    <row r="891" spans="1:27" ht="13">
      <c r="A891" s="63"/>
      <c r="B891" s="63"/>
      <c r="C891" s="63"/>
      <c r="D891" s="63"/>
      <c r="E891" s="64"/>
      <c r="F891" s="63"/>
      <c r="G891" s="63"/>
      <c r="H891" s="63"/>
      <c r="I891" s="63"/>
      <c r="J891" s="63"/>
      <c r="K891" s="63"/>
      <c r="L891" s="63"/>
      <c r="M891" s="63"/>
      <c r="N891" s="63"/>
      <c r="O891" s="63"/>
      <c r="P891" s="63"/>
      <c r="Q891" s="63"/>
      <c r="R891" s="63"/>
      <c r="S891" s="63"/>
      <c r="T891" s="63"/>
      <c r="U891" s="63"/>
      <c r="V891" s="63"/>
      <c r="W891" s="63"/>
      <c r="X891" s="63"/>
      <c r="Y891" s="63"/>
      <c r="Z891" s="63"/>
      <c r="AA891" s="63"/>
    </row>
    <row r="892" spans="1:27" ht="13">
      <c r="A892" s="63"/>
      <c r="B892" s="63"/>
      <c r="C892" s="63"/>
      <c r="D892" s="63"/>
      <c r="E892" s="64"/>
      <c r="F892" s="63"/>
      <c r="G892" s="63"/>
      <c r="H892" s="63"/>
      <c r="I892" s="63"/>
      <c r="J892" s="63"/>
      <c r="K892" s="63"/>
      <c r="L892" s="63"/>
      <c r="M892" s="63"/>
      <c r="N892" s="63"/>
      <c r="O892" s="63"/>
      <c r="P892" s="63"/>
      <c r="Q892" s="63"/>
      <c r="R892" s="63"/>
      <c r="S892" s="63"/>
      <c r="T892" s="63"/>
      <c r="U892" s="63"/>
      <c r="V892" s="63"/>
      <c r="W892" s="63"/>
      <c r="X892" s="63"/>
      <c r="Y892" s="63"/>
      <c r="Z892" s="63"/>
      <c r="AA892" s="63"/>
    </row>
    <row r="893" spans="1:27" ht="13">
      <c r="A893" s="63"/>
      <c r="B893" s="63"/>
      <c r="C893" s="63"/>
      <c r="D893" s="63"/>
      <c r="E893" s="64"/>
      <c r="F893" s="63"/>
      <c r="G893" s="63"/>
      <c r="H893" s="63"/>
      <c r="I893" s="63"/>
      <c r="J893" s="63"/>
      <c r="K893" s="63"/>
      <c r="L893" s="63"/>
      <c r="M893" s="63"/>
      <c r="N893" s="63"/>
      <c r="O893" s="63"/>
      <c r="P893" s="63"/>
      <c r="Q893" s="63"/>
      <c r="R893" s="63"/>
      <c r="S893" s="63"/>
      <c r="T893" s="63"/>
      <c r="U893" s="63"/>
      <c r="V893" s="63"/>
      <c r="W893" s="63"/>
      <c r="X893" s="63"/>
      <c r="Y893" s="63"/>
      <c r="Z893" s="63"/>
      <c r="AA893" s="63"/>
    </row>
    <row r="894" spans="1:27" ht="13">
      <c r="A894" s="63"/>
      <c r="B894" s="63"/>
      <c r="C894" s="63"/>
      <c r="D894" s="63"/>
      <c r="E894" s="64"/>
      <c r="F894" s="63"/>
      <c r="G894" s="63"/>
      <c r="H894" s="63"/>
      <c r="I894" s="63"/>
      <c r="J894" s="63"/>
      <c r="K894" s="63"/>
      <c r="L894" s="63"/>
      <c r="M894" s="63"/>
      <c r="N894" s="63"/>
      <c r="O894" s="63"/>
      <c r="P894" s="63"/>
      <c r="Q894" s="63"/>
      <c r="R894" s="63"/>
      <c r="S894" s="63"/>
      <c r="T894" s="63"/>
      <c r="U894" s="63"/>
      <c r="V894" s="63"/>
      <c r="W894" s="63"/>
      <c r="X894" s="63"/>
      <c r="Y894" s="63"/>
      <c r="Z894" s="63"/>
      <c r="AA894" s="63"/>
    </row>
    <row r="895" spans="1:27" ht="13">
      <c r="A895" s="63"/>
      <c r="B895" s="63"/>
      <c r="C895" s="63"/>
      <c r="D895" s="63"/>
      <c r="E895" s="64"/>
      <c r="F895" s="63"/>
      <c r="G895" s="63"/>
      <c r="H895" s="63"/>
      <c r="I895" s="63"/>
      <c r="J895" s="63"/>
      <c r="K895" s="63"/>
      <c r="L895" s="63"/>
      <c r="M895" s="63"/>
      <c r="N895" s="63"/>
      <c r="O895" s="63"/>
      <c r="P895" s="63"/>
      <c r="Q895" s="63"/>
      <c r="R895" s="63"/>
      <c r="S895" s="63"/>
      <c r="T895" s="63"/>
      <c r="U895" s="63"/>
      <c r="V895" s="63"/>
      <c r="W895" s="63"/>
      <c r="X895" s="63"/>
      <c r="Y895" s="63"/>
      <c r="Z895" s="63"/>
      <c r="AA895" s="63"/>
    </row>
    <row r="896" spans="1:27" ht="13">
      <c r="A896" s="63"/>
      <c r="B896" s="63"/>
      <c r="C896" s="63"/>
      <c r="D896" s="63"/>
      <c r="E896" s="64"/>
      <c r="F896" s="63"/>
      <c r="G896" s="63"/>
      <c r="H896" s="63"/>
      <c r="I896" s="63"/>
      <c r="J896" s="63"/>
      <c r="K896" s="63"/>
      <c r="L896" s="63"/>
      <c r="M896" s="63"/>
      <c r="N896" s="63"/>
      <c r="O896" s="63"/>
      <c r="P896" s="63"/>
      <c r="Q896" s="63"/>
      <c r="R896" s="63"/>
      <c r="S896" s="63"/>
      <c r="T896" s="63"/>
      <c r="U896" s="63"/>
      <c r="V896" s="63"/>
      <c r="W896" s="63"/>
      <c r="X896" s="63"/>
      <c r="Y896" s="63"/>
      <c r="Z896" s="63"/>
      <c r="AA896" s="63"/>
    </row>
    <row r="897" spans="1:27" ht="13">
      <c r="A897" s="63"/>
      <c r="B897" s="63"/>
      <c r="C897" s="63"/>
      <c r="D897" s="63"/>
      <c r="E897" s="64"/>
      <c r="F897" s="63"/>
      <c r="G897" s="63"/>
      <c r="H897" s="63"/>
      <c r="I897" s="63"/>
      <c r="J897" s="63"/>
      <c r="K897" s="63"/>
      <c r="L897" s="63"/>
      <c r="M897" s="63"/>
      <c r="N897" s="63"/>
      <c r="O897" s="63"/>
      <c r="P897" s="63"/>
      <c r="Q897" s="63"/>
      <c r="R897" s="63"/>
      <c r="S897" s="63"/>
      <c r="T897" s="63"/>
      <c r="U897" s="63"/>
      <c r="V897" s="63"/>
      <c r="W897" s="63"/>
      <c r="X897" s="63"/>
      <c r="Y897" s="63"/>
      <c r="Z897" s="63"/>
      <c r="AA897" s="63"/>
    </row>
    <row r="898" spans="1:27" ht="13">
      <c r="A898" s="63"/>
      <c r="B898" s="63"/>
      <c r="C898" s="63"/>
      <c r="D898" s="63"/>
      <c r="E898" s="64"/>
      <c r="F898" s="63"/>
      <c r="G898" s="63"/>
      <c r="H898" s="63"/>
      <c r="I898" s="63"/>
      <c r="J898" s="63"/>
      <c r="K898" s="63"/>
      <c r="L898" s="63"/>
      <c r="M898" s="63"/>
      <c r="N898" s="63"/>
      <c r="O898" s="63"/>
      <c r="P898" s="63"/>
      <c r="Q898" s="63"/>
      <c r="R898" s="63"/>
      <c r="S898" s="63"/>
      <c r="T898" s="63"/>
      <c r="U898" s="63"/>
      <c r="V898" s="63"/>
      <c r="W898" s="63"/>
      <c r="X898" s="63"/>
      <c r="Y898" s="63"/>
      <c r="Z898" s="63"/>
      <c r="AA898" s="63"/>
    </row>
    <row r="899" spans="1:27" ht="13">
      <c r="A899" s="63"/>
      <c r="B899" s="63"/>
      <c r="C899" s="63"/>
      <c r="D899" s="63"/>
      <c r="E899" s="64"/>
      <c r="F899" s="63"/>
      <c r="G899" s="63"/>
      <c r="H899" s="63"/>
      <c r="I899" s="63"/>
      <c r="J899" s="63"/>
      <c r="K899" s="63"/>
      <c r="L899" s="63"/>
      <c r="M899" s="63"/>
      <c r="N899" s="63"/>
      <c r="O899" s="63"/>
      <c r="P899" s="63"/>
      <c r="Q899" s="63"/>
      <c r="R899" s="63"/>
      <c r="S899" s="63"/>
      <c r="T899" s="63"/>
      <c r="U899" s="63"/>
      <c r="V899" s="63"/>
      <c r="W899" s="63"/>
      <c r="X899" s="63"/>
      <c r="Y899" s="63"/>
      <c r="Z899" s="63"/>
      <c r="AA899" s="63"/>
    </row>
    <row r="900" spans="1:27" ht="13">
      <c r="A900" s="63"/>
      <c r="B900" s="63"/>
      <c r="C900" s="63"/>
      <c r="D900" s="63"/>
      <c r="E900" s="64"/>
      <c r="F900" s="63"/>
      <c r="G900" s="63"/>
      <c r="H900" s="63"/>
      <c r="I900" s="63"/>
      <c r="J900" s="63"/>
      <c r="K900" s="63"/>
      <c r="L900" s="63"/>
      <c r="M900" s="63"/>
      <c r="N900" s="63"/>
      <c r="O900" s="63"/>
      <c r="P900" s="63"/>
      <c r="Q900" s="63"/>
      <c r="R900" s="63"/>
      <c r="S900" s="63"/>
      <c r="T900" s="63"/>
      <c r="U900" s="63"/>
      <c r="V900" s="63"/>
      <c r="W900" s="63"/>
      <c r="X900" s="63"/>
      <c r="Y900" s="63"/>
      <c r="Z900" s="63"/>
      <c r="AA900" s="63"/>
    </row>
    <row r="901" spans="1:27" ht="13">
      <c r="A901" s="63"/>
      <c r="B901" s="63"/>
      <c r="C901" s="63"/>
      <c r="D901" s="63"/>
      <c r="E901" s="64"/>
      <c r="F901" s="63"/>
      <c r="G901" s="63"/>
      <c r="H901" s="63"/>
      <c r="I901" s="63"/>
      <c r="J901" s="63"/>
      <c r="K901" s="63"/>
      <c r="L901" s="63"/>
      <c r="M901" s="63"/>
      <c r="N901" s="63"/>
      <c r="O901" s="63"/>
      <c r="P901" s="63"/>
      <c r="Q901" s="63"/>
      <c r="R901" s="63"/>
      <c r="S901" s="63"/>
      <c r="T901" s="63"/>
      <c r="U901" s="63"/>
      <c r="V901" s="63"/>
      <c r="W901" s="63"/>
      <c r="X901" s="63"/>
      <c r="Y901" s="63"/>
      <c r="Z901" s="63"/>
      <c r="AA901" s="63"/>
    </row>
    <row r="902" spans="1:27" ht="13">
      <c r="A902" s="63"/>
      <c r="B902" s="63"/>
      <c r="C902" s="63"/>
      <c r="D902" s="63"/>
      <c r="E902" s="64"/>
      <c r="F902" s="63"/>
      <c r="G902" s="63"/>
      <c r="H902" s="63"/>
      <c r="I902" s="63"/>
      <c r="J902" s="63"/>
      <c r="K902" s="63"/>
      <c r="L902" s="63"/>
      <c r="M902" s="63"/>
      <c r="N902" s="63"/>
      <c r="O902" s="63"/>
      <c r="P902" s="63"/>
      <c r="Q902" s="63"/>
      <c r="R902" s="63"/>
      <c r="S902" s="63"/>
      <c r="T902" s="63"/>
      <c r="U902" s="63"/>
      <c r="V902" s="63"/>
      <c r="W902" s="63"/>
      <c r="X902" s="63"/>
      <c r="Y902" s="63"/>
      <c r="Z902" s="63"/>
      <c r="AA902" s="63"/>
    </row>
    <row r="903" spans="1:27" ht="13">
      <c r="A903" s="63"/>
      <c r="B903" s="63"/>
      <c r="C903" s="63"/>
      <c r="D903" s="63"/>
      <c r="E903" s="64"/>
      <c r="F903" s="63"/>
      <c r="G903" s="63"/>
      <c r="H903" s="63"/>
      <c r="I903" s="63"/>
      <c r="J903" s="63"/>
      <c r="K903" s="63"/>
      <c r="L903" s="63"/>
      <c r="M903" s="63"/>
      <c r="N903" s="63"/>
      <c r="O903" s="63"/>
      <c r="P903" s="63"/>
      <c r="Q903" s="63"/>
      <c r="R903" s="63"/>
      <c r="S903" s="63"/>
      <c r="T903" s="63"/>
      <c r="U903" s="63"/>
      <c r="V903" s="63"/>
      <c r="W903" s="63"/>
      <c r="X903" s="63"/>
      <c r="Y903" s="63"/>
      <c r="Z903" s="63"/>
      <c r="AA903" s="63"/>
    </row>
    <row r="904" spans="1:27" ht="13">
      <c r="A904" s="63"/>
      <c r="B904" s="63"/>
      <c r="C904" s="63"/>
      <c r="D904" s="63"/>
      <c r="E904" s="64"/>
      <c r="F904" s="63"/>
      <c r="G904" s="63"/>
      <c r="H904" s="63"/>
      <c r="I904" s="63"/>
      <c r="J904" s="63"/>
      <c r="K904" s="63"/>
      <c r="L904" s="63"/>
      <c r="M904" s="63"/>
      <c r="N904" s="63"/>
      <c r="O904" s="63"/>
      <c r="P904" s="63"/>
      <c r="Q904" s="63"/>
      <c r="R904" s="63"/>
      <c r="S904" s="63"/>
      <c r="T904" s="63"/>
      <c r="U904" s="63"/>
      <c r="V904" s="63"/>
      <c r="W904" s="63"/>
      <c r="X904" s="63"/>
      <c r="Y904" s="63"/>
      <c r="Z904" s="63"/>
      <c r="AA904" s="63"/>
    </row>
    <row r="905" spans="1:27" ht="13">
      <c r="A905" s="63"/>
      <c r="B905" s="63"/>
      <c r="C905" s="63"/>
      <c r="D905" s="63"/>
      <c r="E905" s="64"/>
      <c r="F905" s="63"/>
      <c r="G905" s="63"/>
      <c r="H905" s="63"/>
      <c r="I905" s="63"/>
      <c r="J905" s="63"/>
      <c r="K905" s="63"/>
      <c r="L905" s="63"/>
      <c r="M905" s="63"/>
      <c r="N905" s="63"/>
      <c r="O905" s="63"/>
      <c r="P905" s="63"/>
      <c r="Q905" s="63"/>
      <c r="R905" s="63"/>
      <c r="S905" s="63"/>
      <c r="T905" s="63"/>
      <c r="U905" s="63"/>
      <c r="V905" s="63"/>
      <c r="W905" s="63"/>
      <c r="X905" s="63"/>
      <c r="Y905" s="63"/>
      <c r="Z905" s="63"/>
      <c r="AA905" s="63"/>
    </row>
    <row r="906" spans="1:27" ht="13">
      <c r="A906" s="63"/>
      <c r="B906" s="63"/>
      <c r="C906" s="63"/>
      <c r="D906" s="63"/>
      <c r="E906" s="64"/>
      <c r="F906" s="63"/>
      <c r="G906" s="63"/>
      <c r="H906" s="63"/>
      <c r="I906" s="63"/>
      <c r="J906" s="63"/>
      <c r="K906" s="63"/>
      <c r="L906" s="63"/>
      <c r="M906" s="63"/>
      <c r="N906" s="63"/>
      <c r="O906" s="63"/>
      <c r="P906" s="63"/>
      <c r="Q906" s="63"/>
      <c r="R906" s="63"/>
      <c r="S906" s="63"/>
      <c r="T906" s="63"/>
      <c r="U906" s="63"/>
      <c r="V906" s="63"/>
      <c r="W906" s="63"/>
      <c r="X906" s="63"/>
      <c r="Y906" s="63"/>
      <c r="Z906" s="63"/>
      <c r="AA906" s="63"/>
    </row>
    <row r="907" spans="1:27" ht="13">
      <c r="A907" s="63"/>
      <c r="B907" s="63"/>
      <c r="C907" s="63"/>
      <c r="D907" s="63"/>
      <c r="E907" s="64"/>
      <c r="F907" s="63"/>
      <c r="G907" s="63"/>
      <c r="H907" s="63"/>
      <c r="I907" s="63"/>
      <c r="J907" s="63"/>
      <c r="K907" s="63"/>
      <c r="L907" s="63"/>
      <c r="M907" s="63"/>
      <c r="N907" s="63"/>
      <c r="O907" s="63"/>
      <c r="P907" s="63"/>
      <c r="Q907" s="63"/>
      <c r="R907" s="63"/>
      <c r="S907" s="63"/>
      <c r="T907" s="63"/>
      <c r="U907" s="63"/>
      <c r="V907" s="63"/>
      <c r="W907" s="63"/>
      <c r="X907" s="63"/>
      <c r="Y907" s="63"/>
      <c r="Z907" s="63"/>
      <c r="AA907" s="63"/>
    </row>
    <row r="908" spans="1:27" ht="13">
      <c r="A908" s="63"/>
      <c r="B908" s="63"/>
      <c r="C908" s="63"/>
      <c r="D908" s="63"/>
      <c r="E908" s="64"/>
      <c r="F908" s="63"/>
      <c r="G908" s="63"/>
      <c r="H908" s="63"/>
      <c r="I908" s="63"/>
      <c r="J908" s="63"/>
      <c r="K908" s="63"/>
      <c r="L908" s="63"/>
      <c r="M908" s="63"/>
      <c r="N908" s="63"/>
      <c r="O908" s="63"/>
      <c r="P908" s="63"/>
      <c r="Q908" s="63"/>
      <c r="R908" s="63"/>
      <c r="S908" s="63"/>
      <c r="T908" s="63"/>
      <c r="U908" s="63"/>
      <c r="V908" s="63"/>
      <c r="W908" s="63"/>
      <c r="X908" s="63"/>
      <c r="Y908" s="63"/>
      <c r="Z908" s="63"/>
      <c r="AA908" s="63"/>
    </row>
    <row r="909" spans="1:27" ht="13">
      <c r="A909" s="63"/>
      <c r="B909" s="63"/>
      <c r="C909" s="63"/>
      <c r="D909" s="63"/>
      <c r="E909" s="64"/>
      <c r="F909" s="63"/>
      <c r="G909" s="63"/>
      <c r="H909" s="63"/>
      <c r="I909" s="63"/>
      <c r="J909" s="63"/>
      <c r="K909" s="63"/>
      <c r="L909" s="63"/>
      <c r="M909" s="63"/>
      <c r="N909" s="63"/>
      <c r="O909" s="63"/>
      <c r="P909" s="63"/>
      <c r="Q909" s="63"/>
      <c r="R909" s="63"/>
      <c r="S909" s="63"/>
      <c r="T909" s="63"/>
      <c r="U909" s="63"/>
      <c r="V909" s="63"/>
      <c r="W909" s="63"/>
      <c r="X909" s="63"/>
      <c r="Y909" s="63"/>
      <c r="Z909" s="63"/>
      <c r="AA909" s="63"/>
    </row>
    <row r="910" spans="1:27" ht="13">
      <c r="A910" s="63"/>
      <c r="B910" s="63"/>
      <c r="C910" s="63"/>
      <c r="D910" s="63"/>
      <c r="E910" s="64"/>
      <c r="F910" s="63"/>
      <c r="G910" s="63"/>
      <c r="H910" s="63"/>
      <c r="I910" s="63"/>
      <c r="J910" s="63"/>
      <c r="K910" s="63"/>
      <c r="L910" s="63"/>
      <c r="M910" s="63"/>
      <c r="N910" s="63"/>
      <c r="O910" s="63"/>
      <c r="P910" s="63"/>
      <c r="Q910" s="63"/>
      <c r="R910" s="63"/>
      <c r="S910" s="63"/>
      <c r="T910" s="63"/>
      <c r="U910" s="63"/>
      <c r="V910" s="63"/>
      <c r="W910" s="63"/>
      <c r="X910" s="63"/>
      <c r="Y910" s="63"/>
      <c r="Z910" s="63"/>
      <c r="AA910" s="63"/>
    </row>
    <row r="911" spans="1:27" ht="13">
      <c r="A911" s="63"/>
      <c r="B911" s="63"/>
      <c r="C911" s="63"/>
      <c r="D911" s="63"/>
      <c r="E911" s="64"/>
      <c r="F911" s="63"/>
      <c r="G911" s="63"/>
      <c r="H911" s="63"/>
      <c r="I911" s="63"/>
      <c r="J911" s="63"/>
      <c r="K911" s="63"/>
      <c r="L911" s="63"/>
      <c r="M911" s="63"/>
      <c r="N911" s="63"/>
      <c r="O911" s="63"/>
      <c r="P911" s="63"/>
      <c r="Q911" s="63"/>
      <c r="R911" s="63"/>
      <c r="S911" s="63"/>
      <c r="T911" s="63"/>
      <c r="U911" s="63"/>
      <c r="V911" s="63"/>
      <c r="W911" s="63"/>
      <c r="X911" s="63"/>
      <c r="Y911" s="63"/>
      <c r="Z911" s="63"/>
      <c r="AA911" s="63"/>
    </row>
    <row r="912" spans="1:27" ht="13">
      <c r="A912" s="63"/>
      <c r="B912" s="63"/>
      <c r="C912" s="63"/>
      <c r="D912" s="63"/>
      <c r="E912" s="64"/>
      <c r="F912" s="63"/>
      <c r="G912" s="63"/>
      <c r="H912" s="63"/>
      <c r="I912" s="63"/>
      <c r="J912" s="63"/>
      <c r="K912" s="63"/>
      <c r="L912" s="63"/>
      <c r="M912" s="63"/>
      <c r="N912" s="63"/>
      <c r="O912" s="63"/>
      <c r="P912" s="63"/>
      <c r="Q912" s="63"/>
      <c r="R912" s="63"/>
      <c r="S912" s="63"/>
      <c r="T912" s="63"/>
      <c r="U912" s="63"/>
      <c r="V912" s="63"/>
      <c r="W912" s="63"/>
      <c r="X912" s="63"/>
      <c r="Y912" s="63"/>
      <c r="Z912" s="63"/>
      <c r="AA912" s="63"/>
    </row>
    <row r="913" spans="1:27" ht="13">
      <c r="A913" s="63"/>
      <c r="B913" s="63"/>
      <c r="C913" s="63"/>
      <c r="D913" s="63"/>
      <c r="E913" s="64"/>
      <c r="F913" s="63"/>
      <c r="G913" s="63"/>
      <c r="H913" s="63"/>
      <c r="I913" s="63"/>
      <c r="J913" s="63"/>
      <c r="K913" s="63"/>
      <c r="L913" s="63"/>
      <c r="M913" s="63"/>
      <c r="N913" s="63"/>
      <c r="O913" s="63"/>
      <c r="P913" s="63"/>
      <c r="Q913" s="63"/>
      <c r="R913" s="63"/>
      <c r="S913" s="63"/>
      <c r="T913" s="63"/>
      <c r="U913" s="63"/>
      <c r="V913" s="63"/>
      <c r="W913" s="63"/>
      <c r="X913" s="63"/>
      <c r="Y913" s="63"/>
      <c r="Z913" s="63"/>
      <c r="AA913" s="63"/>
    </row>
    <row r="914" spans="1:27" ht="13">
      <c r="A914" s="63"/>
      <c r="B914" s="63"/>
      <c r="C914" s="63"/>
      <c r="D914" s="63"/>
      <c r="E914" s="64"/>
      <c r="F914" s="63"/>
      <c r="G914" s="63"/>
      <c r="H914" s="63"/>
      <c r="I914" s="63"/>
      <c r="J914" s="63"/>
      <c r="K914" s="63"/>
      <c r="L914" s="63"/>
      <c r="M914" s="63"/>
      <c r="N914" s="63"/>
      <c r="O914" s="63"/>
      <c r="P914" s="63"/>
      <c r="Q914" s="63"/>
      <c r="R914" s="63"/>
      <c r="S914" s="63"/>
      <c r="T914" s="63"/>
      <c r="U914" s="63"/>
      <c r="V914" s="63"/>
      <c r="W914" s="63"/>
      <c r="X914" s="63"/>
      <c r="Y914" s="63"/>
      <c r="Z914" s="63"/>
      <c r="AA914" s="63"/>
    </row>
    <row r="915" spans="1:27" ht="13">
      <c r="A915" s="63"/>
      <c r="B915" s="63"/>
      <c r="C915" s="63"/>
      <c r="D915" s="63"/>
      <c r="E915" s="64"/>
      <c r="F915" s="63"/>
      <c r="G915" s="63"/>
      <c r="H915" s="63"/>
      <c r="I915" s="63"/>
      <c r="J915" s="63"/>
      <c r="K915" s="63"/>
      <c r="L915" s="63"/>
      <c r="M915" s="63"/>
      <c r="N915" s="63"/>
      <c r="O915" s="63"/>
      <c r="P915" s="63"/>
      <c r="Q915" s="63"/>
      <c r="R915" s="63"/>
      <c r="S915" s="63"/>
      <c r="T915" s="63"/>
      <c r="U915" s="63"/>
      <c r="V915" s="63"/>
      <c r="W915" s="63"/>
      <c r="X915" s="63"/>
      <c r="Y915" s="63"/>
      <c r="Z915" s="63"/>
      <c r="AA915" s="63"/>
    </row>
    <row r="916" spans="1:27" ht="13">
      <c r="A916" s="63"/>
      <c r="B916" s="63"/>
      <c r="C916" s="63"/>
      <c r="D916" s="63"/>
      <c r="E916" s="64"/>
      <c r="F916" s="63"/>
      <c r="G916" s="63"/>
      <c r="H916" s="63"/>
      <c r="I916" s="63"/>
      <c r="J916" s="63"/>
      <c r="K916" s="63"/>
      <c r="L916" s="63"/>
      <c r="M916" s="63"/>
      <c r="N916" s="63"/>
      <c r="O916" s="63"/>
      <c r="P916" s="63"/>
      <c r="Q916" s="63"/>
      <c r="R916" s="63"/>
      <c r="S916" s="63"/>
      <c r="T916" s="63"/>
      <c r="U916" s="63"/>
      <c r="V916" s="63"/>
      <c r="W916" s="63"/>
      <c r="X916" s="63"/>
      <c r="Y916" s="63"/>
      <c r="Z916" s="63"/>
      <c r="AA916" s="63"/>
    </row>
    <row r="917" spans="1:27" ht="13">
      <c r="A917" s="63"/>
      <c r="B917" s="63"/>
      <c r="C917" s="63"/>
      <c r="D917" s="63"/>
      <c r="E917" s="64"/>
      <c r="F917" s="63"/>
      <c r="G917" s="63"/>
      <c r="H917" s="63"/>
      <c r="I917" s="63"/>
      <c r="J917" s="63"/>
      <c r="K917" s="63"/>
      <c r="L917" s="63"/>
      <c r="M917" s="63"/>
      <c r="N917" s="63"/>
      <c r="O917" s="63"/>
      <c r="P917" s="63"/>
      <c r="Q917" s="63"/>
      <c r="R917" s="63"/>
      <c r="S917" s="63"/>
      <c r="T917" s="63"/>
      <c r="U917" s="63"/>
      <c r="V917" s="63"/>
      <c r="W917" s="63"/>
      <c r="X917" s="63"/>
      <c r="Y917" s="63"/>
      <c r="Z917" s="63"/>
      <c r="AA917" s="63"/>
    </row>
    <row r="918" spans="1:27" ht="13">
      <c r="A918" s="63"/>
      <c r="B918" s="63"/>
      <c r="C918" s="63"/>
      <c r="D918" s="63"/>
      <c r="E918" s="64"/>
      <c r="F918" s="63"/>
      <c r="G918" s="63"/>
      <c r="H918" s="63"/>
      <c r="I918" s="63"/>
      <c r="J918" s="63"/>
      <c r="K918" s="63"/>
      <c r="L918" s="63"/>
      <c r="M918" s="63"/>
      <c r="N918" s="63"/>
      <c r="O918" s="63"/>
      <c r="P918" s="63"/>
      <c r="Q918" s="63"/>
      <c r="R918" s="63"/>
      <c r="S918" s="63"/>
      <c r="T918" s="63"/>
      <c r="U918" s="63"/>
      <c r="V918" s="63"/>
      <c r="W918" s="63"/>
      <c r="X918" s="63"/>
      <c r="Y918" s="63"/>
      <c r="Z918" s="63"/>
      <c r="AA918" s="63"/>
    </row>
    <row r="919" spans="1:27" ht="13">
      <c r="A919" s="63"/>
      <c r="B919" s="63"/>
      <c r="C919" s="63"/>
      <c r="D919" s="63"/>
      <c r="E919" s="64"/>
      <c r="F919" s="63"/>
      <c r="G919" s="63"/>
      <c r="H919" s="63"/>
      <c r="I919" s="63"/>
      <c r="J919" s="63"/>
      <c r="K919" s="63"/>
      <c r="L919" s="63"/>
      <c r="M919" s="63"/>
      <c r="N919" s="63"/>
      <c r="O919" s="63"/>
      <c r="P919" s="63"/>
      <c r="Q919" s="63"/>
      <c r="R919" s="63"/>
      <c r="S919" s="63"/>
      <c r="T919" s="63"/>
      <c r="U919" s="63"/>
      <c r="V919" s="63"/>
      <c r="W919" s="63"/>
      <c r="X919" s="63"/>
      <c r="Y919" s="63"/>
      <c r="Z919" s="63"/>
      <c r="AA919" s="63"/>
    </row>
    <row r="920" spans="1:27" ht="13">
      <c r="A920" s="63"/>
      <c r="B920" s="63"/>
      <c r="C920" s="63"/>
      <c r="D920" s="63"/>
      <c r="E920" s="64"/>
      <c r="F920" s="63"/>
      <c r="G920" s="63"/>
      <c r="H920" s="63"/>
      <c r="I920" s="63"/>
      <c r="J920" s="63"/>
      <c r="K920" s="63"/>
      <c r="L920" s="63"/>
      <c r="M920" s="63"/>
      <c r="N920" s="63"/>
      <c r="O920" s="63"/>
      <c r="P920" s="63"/>
      <c r="Q920" s="63"/>
      <c r="R920" s="63"/>
      <c r="S920" s="63"/>
      <c r="T920" s="63"/>
      <c r="U920" s="63"/>
      <c r="V920" s="63"/>
      <c r="W920" s="63"/>
      <c r="X920" s="63"/>
      <c r="Y920" s="63"/>
      <c r="Z920" s="63"/>
      <c r="AA920" s="63"/>
    </row>
    <row r="921" spans="1:27" ht="13">
      <c r="A921" s="63"/>
      <c r="B921" s="63"/>
      <c r="C921" s="63"/>
      <c r="D921" s="63"/>
      <c r="E921" s="64"/>
      <c r="F921" s="63"/>
      <c r="G921" s="63"/>
      <c r="H921" s="63"/>
      <c r="I921" s="63"/>
      <c r="J921" s="63"/>
      <c r="K921" s="63"/>
      <c r="L921" s="63"/>
      <c r="M921" s="63"/>
      <c r="N921" s="63"/>
      <c r="O921" s="63"/>
      <c r="P921" s="63"/>
      <c r="Q921" s="63"/>
      <c r="R921" s="63"/>
      <c r="S921" s="63"/>
      <c r="T921" s="63"/>
      <c r="U921" s="63"/>
      <c r="V921" s="63"/>
      <c r="W921" s="63"/>
      <c r="X921" s="63"/>
      <c r="Y921" s="63"/>
      <c r="Z921" s="63"/>
      <c r="AA921" s="63"/>
    </row>
    <row r="922" spans="1:27" ht="13">
      <c r="A922" s="63"/>
      <c r="B922" s="63"/>
      <c r="C922" s="63"/>
      <c r="D922" s="63"/>
      <c r="E922" s="64"/>
      <c r="F922" s="63"/>
      <c r="G922" s="63"/>
      <c r="H922" s="63"/>
      <c r="I922" s="63"/>
      <c r="J922" s="63"/>
      <c r="K922" s="63"/>
      <c r="L922" s="63"/>
      <c r="M922" s="63"/>
      <c r="N922" s="63"/>
      <c r="O922" s="63"/>
      <c r="P922" s="63"/>
      <c r="Q922" s="63"/>
      <c r="R922" s="63"/>
      <c r="S922" s="63"/>
      <c r="T922" s="63"/>
      <c r="U922" s="63"/>
      <c r="V922" s="63"/>
      <c r="W922" s="63"/>
      <c r="X922" s="63"/>
      <c r="Y922" s="63"/>
      <c r="Z922" s="63"/>
      <c r="AA922" s="63"/>
    </row>
    <row r="923" spans="1:27" ht="13">
      <c r="A923" s="63"/>
      <c r="B923" s="63"/>
      <c r="C923" s="63"/>
      <c r="D923" s="63"/>
      <c r="E923" s="64"/>
      <c r="F923" s="63"/>
      <c r="G923" s="63"/>
      <c r="H923" s="63"/>
      <c r="I923" s="63"/>
      <c r="J923" s="63"/>
      <c r="K923" s="63"/>
      <c r="L923" s="63"/>
      <c r="M923" s="63"/>
      <c r="N923" s="63"/>
      <c r="O923" s="63"/>
      <c r="P923" s="63"/>
      <c r="Q923" s="63"/>
      <c r="R923" s="63"/>
      <c r="S923" s="63"/>
      <c r="T923" s="63"/>
      <c r="U923" s="63"/>
      <c r="V923" s="63"/>
      <c r="W923" s="63"/>
      <c r="X923" s="63"/>
      <c r="Y923" s="63"/>
      <c r="Z923" s="63"/>
      <c r="AA923" s="63"/>
    </row>
    <row r="924" spans="1:27" ht="13">
      <c r="A924" s="63"/>
      <c r="B924" s="63"/>
      <c r="C924" s="63"/>
      <c r="D924" s="63"/>
      <c r="E924" s="64"/>
      <c r="F924" s="63"/>
      <c r="G924" s="63"/>
      <c r="H924" s="63"/>
      <c r="I924" s="63"/>
      <c r="J924" s="63"/>
      <c r="K924" s="63"/>
      <c r="L924" s="63"/>
      <c r="M924" s="63"/>
      <c r="N924" s="63"/>
      <c r="O924" s="63"/>
      <c r="P924" s="63"/>
      <c r="Q924" s="63"/>
      <c r="R924" s="63"/>
      <c r="S924" s="63"/>
      <c r="T924" s="63"/>
      <c r="U924" s="63"/>
      <c r="V924" s="63"/>
      <c r="W924" s="63"/>
      <c r="X924" s="63"/>
      <c r="Y924" s="63"/>
      <c r="Z924" s="63"/>
      <c r="AA924" s="63"/>
    </row>
    <row r="925" spans="1:27" ht="13">
      <c r="A925" s="63"/>
      <c r="B925" s="63"/>
      <c r="C925" s="63"/>
      <c r="D925" s="63"/>
      <c r="E925" s="64"/>
      <c r="F925" s="63"/>
      <c r="G925" s="63"/>
      <c r="H925" s="63"/>
      <c r="I925" s="63"/>
      <c r="J925" s="63"/>
      <c r="K925" s="63"/>
      <c r="L925" s="63"/>
      <c r="M925" s="63"/>
      <c r="N925" s="63"/>
      <c r="O925" s="63"/>
      <c r="P925" s="63"/>
      <c r="Q925" s="63"/>
      <c r="R925" s="63"/>
      <c r="S925" s="63"/>
      <c r="T925" s="63"/>
      <c r="U925" s="63"/>
      <c r="V925" s="63"/>
      <c r="W925" s="63"/>
      <c r="X925" s="63"/>
      <c r="Y925" s="63"/>
      <c r="Z925" s="63"/>
      <c r="AA925" s="63"/>
    </row>
    <row r="926" spans="1:27" ht="13">
      <c r="A926" s="63"/>
      <c r="B926" s="63"/>
      <c r="C926" s="63"/>
      <c r="D926" s="63"/>
      <c r="E926" s="64"/>
      <c r="F926" s="63"/>
      <c r="G926" s="63"/>
      <c r="H926" s="63"/>
      <c r="I926" s="63"/>
      <c r="J926" s="63"/>
      <c r="K926" s="63"/>
      <c r="L926" s="63"/>
      <c r="M926" s="63"/>
      <c r="N926" s="63"/>
      <c r="O926" s="63"/>
      <c r="P926" s="63"/>
      <c r="Q926" s="63"/>
      <c r="R926" s="63"/>
      <c r="S926" s="63"/>
      <c r="T926" s="63"/>
      <c r="U926" s="63"/>
      <c r="V926" s="63"/>
      <c r="W926" s="63"/>
      <c r="X926" s="63"/>
      <c r="Y926" s="63"/>
      <c r="Z926" s="63"/>
      <c r="AA926" s="63"/>
    </row>
    <row r="927" spans="1:27" ht="13">
      <c r="A927" s="63"/>
      <c r="B927" s="63"/>
      <c r="C927" s="63"/>
      <c r="D927" s="63"/>
      <c r="E927" s="64"/>
      <c r="F927" s="63"/>
      <c r="G927" s="63"/>
      <c r="H927" s="63"/>
      <c r="I927" s="63"/>
      <c r="J927" s="63"/>
      <c r="K927" s="63"/>
      <c r="L927" s="63"/>
      <c r="M927" s="63"/>
      <c r="N927" s="63"/>
      <c r="O927" s="63"/>
      <c r="P927" s="63"/>
      <c r="Q927" s="63"/>
      <c r="R927" s="63"/>
      <c r="S927" s="63"/>
      <c r="T927" s="63"/>
      <c r="U927" s="63"/>
      <c r="V927" s="63"/>
      <c r="W927" s="63"/>
      <c r="X927" s="63"/>
      <c r="Y927" s="63"/>
      <c r="Z927" s="63"/>
      <c r="AA927" s="63"/>
    </row>
    <row r="928" spans="1:27" ht="13">
      <c r="A928" s="63"/>
      <c r="B928" s="63"/>
      <c r="C928" s="63"/>
      <c r="D928" s="63"/>
      <c r="E928" s="64"/>
      <c r="F928" s="63"/>
      <c r="G928" s="63"/>
      <c r="H928" s="63"/>
      <c r="I928" s="63"/>
      <c r="J928" s="63"/>
      <c r="K928" s="63"/>
      <c r="L928" s="63"/>
      <c r="M928" s="63"/>
      <c r="N928" s="63"/>
      <c r="O928" s="63"/>
      <c r="P928" s="63"/>
      <c r="Q928" s="63"/>
      <c r="R928" s="63"/>
      <c r="S928" s="63"/>
      <c r="T928" s="63"/>
      <c r="U928" s="63"/>
      <c r="V928" s="63"/>
      <c r="W928" s="63"/>
      <c r="X928" s="63"/>
      <c r="Y928" s="63"/>
      <c r="Z928" s="63"/>
      <c r="AA928" s="63"/>
    </row>
    <row r="929" spans="1:27" ht="13">
      <c r="A929" s="63"/>
      <c r="B929" s="63"/>
      <c r="C929" s="63"/>
      <c r="D929" s="63"/>
      <c r="E929" s="64"/>
      <c r="F929" s="63"/>
      <c r="G929" s="63"/>
      <c r="H929" s="63"/>
      <c r="I929" s="63"/>
      <c r="J929" s="63"/>
      <c r="K929" s="63"/>
      <c r="L929" s="63"/>
      <c r="M929" s="63"/>
      <c r="N929" s="63"/>
      <c r="O929" s="63"/>
      <c r="P929" s="63"/>
      <c r="Q929" s="63"/>
      <c r="R929" s="63"/>
      <c r="S929" s="63"/>
      <c r="T929" s="63"/>
      <c r="U929" s="63"/>
      <c r="V929" s="63"/>
      <c r="W929" s="63"/>
      <c r="X929" s="63"/>
      <c r="Y929" s="63"/>
      <c r="Z929" s="63"/>
      <c r="AA929" s="63"/>
    </row>
    <row r="930" spans="1:27" ht="13">
      <c r="A930" s="63"/>
      <c r="B930" s="63"/>
      <c r="C930" s="63"/>
      <c r="D930" s="63"/>
      <c r="E930" s="64"/>
      <c r="F930" s="63"/>
      <c r="G930" s="63"/>
      <c r="H930" s="63"/>
      <c r="I930" s="63"/>
      <c r="J930" s="63"/>
      <c r="K930" s="63"/>
      <c r="L930" s="63"/>
      <c r="M930" s="63"/>
      <c r="N930" s="63"/>
      <c r="O930" s="63"/>
      <c r="P930" s="63"/>
      <c r="Q930" s="63"/>
      <c r="R930" s="63"/>
      <c r="S930" s="63"/>
      <c r="T930" s="63"/>
      <c r="U930" s="63"/>
      <c r="V930" s="63"/>
      <c r="W930" s="63"/>
      <c r="X930" s="63"/>
      <c r="Y930" s="63"/>
      <c r="Z930" s="63"/>
      <c r="AA930" s="63"/>
    </row>
    <row r="931" spans="1:27" ht="13">
      <c r="A931" s="63"/>
      <c r="B931" s="63"/>
      <c r="C931" s="63"/>
      <c r="D931" s="63"/>
      <c r="E931" s="64"/>
      <c r="F931" s="63"/>
      <c r="G931" s="63"/>
      <c r="H931" s="63"/>
      <c r="I931" s="63"/>
      <c r="J931" s="63"/>
      <c r="K931" s="63"/>
      <c r="L931" s="63"/>
      <c r="M931" s="63"/>
      <c r="N931" s="63"/>
      <c r="O931" s="63"/>
      <c r="P931" s="63"/>
      <c r="Q931" s="63"/>
      <c r="R931" s="63"/>
      <c r="S931" s="63"/>
      <c r="T931" s="63"/>
      <c r="U931" s="63"/>
      <c r="V931" s="63"/>
      <c r="W931" s="63"/>
      <c r="X931" s="63"/>
      <c r="Y931" s="63"/>
      <c r="Z931" s="63"/>
      <c r="AA931" s="63"/>
    </row>
    <row r="932" spans="1:27" ht="13">
      <c r="A932" s="63"/>
      <c r="B932" s="63"/>
      <c r="C932" s="63"/>
      <c r="D932" s="63"/>
      <c r="E932" s="64"/>
      <c r="F932" s="63"/>
      <c r="G932" s="63"/>
      <c r="H932" s="63"/>
      <c r="I932" s="63"/>
      <c r="J932" s="63"/>
      <c r="K932" s="63"/>
      <c r="L932" s="63"/>
      <c r="M932" s="63"/>
      <c r="N932" s="63"/>
      <c r="O932" s="63"/>
      <c r="P932" s="63"/>
      <c r="Q932" s="63"/>
      <c r="R932" s="63"/>
      <c r="S932" s="63"/>
      <c r="T932" s="63"/>
      <c r="U932" s="63"/>
      <c r="V932" s="63"/>
      <c r="W932" s="63"/>
      <c r="X932" s="63"/>
      <c r="Y932" s="63"/>
      <c r="Z932" s="63"/>
      <c r="AA932" s="63"/>
    </row>
    <row r="933" spans="1:27" ht="13">
      <c r="A933" s="63"/>
      <c r="B933" s="63"/>
      <c r="C933" s="63"/>
      <c r="D933" s="63"/>
      <c r="E933" s="64"/>
      <c r="F933" s="63"/>
      <c r="G933" s="63"/>
      <c r="H933" s="63"/>
      <c r="I933" s="63"/>
      <c r="J933" s="63"/>
      <c r="K933" s="63"/>
      <c r="L933" s="63"/>
      <c r="M933" s="63"/>
      <c r="N933" s="63"/>
      <c r="O933" s="63"/>
      <c r="P933" s="63"/>
      <c r="Q933" s="63"/>
      <c r="R933" s="63"/>
      <c r="S933" s="63"/>
      <c r="T933" s="63"/>
      <c r="U933" s="63"/>
      <c r="V933" s="63"/>
      <c r="W933" s="63"/>
      <c r="X933" s="63"/>
      <c r="Y933" s="63"/>
      <c r="Z933" s="63"/>
      <c r="AA933" s="63"/>
    </row>
    <row r="934" spans="1:27" ht="13">
      <c r="A934" s="63"/>
      <c r="B934" s="63"/>
      <c r="C934" s="63"/>
      <c r="D934" s="63"/>
      <c r="E934" s="64"/>
      <c r="F934" s="63"/>
      <c r="G934" s="63"/>
      <c r="H934" s="63"/>
      <c r="I934" s="63"/>
      <c r="J934" s="63"/>
      <c r="K934" s="63"/>
      <c r="L934" s="63"/>
      <c r="M934" s="63"/>
      <c r="N934" s="63"/>
      <c r="O934" s="63"/>
      <c r="P934" s="63"/>
      <c r="Q934" s="63"/>
      <c r="R934" s="63"/>
      <c r="S934" s="63"/>
      <c r="T934" s="63"/>
      <c r="U934" s="63"/>
      <c r="V934" s="63"/>
      <c r="W934" s="63"/>
      <c r="X934" s="63"/>
      <c r="Y934" s="63"/>
      <c r="Z934" s="63"/>
      <c r="AA934" s="63"/>
    </row>
    <row r="935" spans="1:27" ht="13">
      <c r="A935" s="63"/>
      <c r="B935" s="63"/>
      <c r="C935" s="63"/>
      <c r="D935" s="63"/>
      <c r="E935" s="64"/>
      <c r="F935" s="63"/>
      <c r="G935" s="63"/>
      <c r="H935" s="63"/>
      <c r="I935" s="63"/>
      <c r="J935" s="63"/>
      <c r="K935" s="63"/>
      <c r="L935" s="63"/>
      <c r="M935" s="63"/>
      <c r="N935" s="63"/>
      <c r="O935" s="63"/>
      <c r="P935" s="63"/>
      <c r="Q935" s="63"/>
      <c r="R935" s="63"/>
      <c r="S935" s="63"/>
      <c r="T935" s="63"/>
      <c r="U935" s="63"/>
      <c r="V935" s="63"/>
      <c r="W935" s="63"/>
      <c r="X935" s="63"/>
      <c r="Y935" s="63"/>
      <c r="Z935" s="63"/>
      <c r="AA935" s="63"/>
    </row>
    <row r="936" spans="1:27" ht="13">
      <c r="A936" s="63"/>
      <c r="B936" s="63"/>
      <c r="C936" s="63"/>
      <c r="D936" s="63"/>
      <c r="E936" s="64"/>
      <c r="F936" s="63"/>
      <c r="G936" s="63"/>
      <c r="H936" s="63"/>
      <c r="I936" s="63"/>
      <c r="J936" s="63"/>
      <c r="K936" s="63"/>
      <c r="L936" s="63"/>
      <c r="M936" s="63"/>
      <c r="N936" s="63"/>
      <c r="O936" s="63"/>
      <c r="P936" s="63"/>
      <c r="Q936" s="63"/>
      <c r="R936" s="63"/>
      <c r="S936" s="63"/>
      <c r="T936" s="63"/>
      <c r="U936" s="63"/>
      <c r="V936" s="63"/>
      <c r="W936" s="63"/>
      <c r="X936" s="63"/>
      <c r="Y936" s="63"/>
      <c r="Z936" s="63"/>
      <c r="AA936" s="63"/>
    </row>
    <row r="937" spans="1:27" ht="13">
      <c r="A937" s="63"/>
      <c r="B937" s="63"/>
      <c r="C937" s="63"/>
      <c r="D937" s="63"/>
      <c r="E937" s="64"/>
      <c r="F937" s="63"/>
      <c r="G937" s="63"/>
      <c r="H937" s="63"/>
      <c r="I937" s="63"/>
      <c r="J937" s="63"/>
      <c r="K937" s="63"/>
      <c r="L937" s="63"/>
      <c r="M937" s="63"/>
      <c r="N937" s="63"/>
      <c r="O937" s="63"/>
      <c r="P937" s="63"/>
      <c r="Q937" s="63"/>
      <c r="R937" s="63"/>
      <c r="S937" s="63"/>
      <c r="T937" s="63"/>
      <c r="U937" s="63"/>
      <c r="V937" s="63"/>
      <c r="W937" s="63"/>
      <c r="X937" s="63"/>
      <c r="Y937" s="63"/>
      <c r="Z937" s="63"/>
      <c r="AA937" s="63"/>
    </row>
    <row r="938" spans="1:27" ht="13">
      <c r="A938" s="63"/>
      <c r="B938" s="63"/>
      <c r="C938" s="63"/>
      <c r="D938" s="63"/>
      <c r="E938" s="64"/>
      <c r="F938" s="63"/>
      <c r="G938" s="63"/>
      <c r="H938" s="63"/>
      <c r="I938" s="63"/>
      <c r="J938" s="63"/>
      <c r="K938" s="63"/>
      <c r="L938" s="63"/>
      <c r="M938" s="63"/>
      <c r="N938" s="63"/>
      <c r="O938" s="63"/>
      <c r="P938" s="63"/>
      <c r="Q938" s="63"/>
      <c r="R938" s="63"/>
      <c r="S938" s="63"/>
      <c r="T938" s="63"/>
      <c r="U938" s="63"/>
      <c r="V938" s="63"/>
      <c r="W938" s="63"/>
      <c r="X938" s="63"/>
      <c r="Y938" s="63"/>
      <c r="Z938" s="63"/>
      <c r="AA938" s="63"/>
    </row>
    <row r="939" spans="1:27" ht="13">
      <c r="A939" s="63"/>
      <c r="B939" s="63"/>
      <c r="C939" s="63"/>
      <c r="D939" s="63"/>
      <c r="E939" s="64"/>
      <c r="F939" s="63"/>
      <c r="G939" s="63"/>
      <c r="H939" s="63"/>
      <c r="I939" s="63"/>
      <c r="J939" s="63"/>
      <c r="K939" s="63"/>
      <c r="L939" s="63"/>
      <c r="M939" s="63"/>
      <c r="N939" s="63"/>
      <c r="O939" s="63"/>
      <c r="P939" s="63"/>
      <c r="Q939" s="63"/>
      <c r="R939" s="63"/>
      <c r="S939" s="63"/>
      <c r="T939" s="63"/>
      <c r="U939" s="63"/>
      <c r="V939" s="63"/>
      <c r="W939" s="63"/>
      <c r="X939" s="63"/>
      <c r="Y939" s="63"/>
      <c r="Z939" s="63"/>
      <c r="AA939" s="63"/>
    </row>
    <row r="940" spans="1:27" ht="13">
      <c r="A940" s="63"/>
      <c r="B940" s="63"/>
      <c r="C940" s="63"/>
      <c r="D940" s="63"/>
      <c r="E940" s="64"/>
      <c r="F940" s="63"/>
      <c r="G940" s="63"/>
      <c r="H940" s="63"/>
      <c r="I940" s="63"/>
      <c r="J940" s="63"/>
      <c r="K940" s="63"/>
      <c r="L940" s="63"/>
      <c r="M940" s="63"/>
      <c r="N940" s="63"/>
      <c r="O940" s="63"/>
      <c r="P940" s="63"/>
      <c r="Q940" s="63"/>
      <c r="R940" s="63"/>
      <c r="S940" s="63"/>
      <c r="T940" s="63"/>
      <c r="U940" s="63"/>
      <c r="V940" s="63"/>
      <c r="W940" s="63"/>
      <c r="X940" s="63"/>
      <c r="Y940" s="63"/>
      <c r="Z940" s="63"/>
      <c r="AA940" s="63"/>
    </row>
    <row r="941" spans="1:27" ht="13">
      <c r="A941" s="63"/>
      <c r="B941" s="63"/>
      <c r="C941" s="63"/>
      <c r="D941" s="63"/>
      <c r="E941" s="64"/>
      <c r="F941" s="63"/>
      <c r="G941" s="63"/>
      <c r="H941" s="63"/>
      <c r="I941" s="63"/>
      <c r="J941" s="63"/>
      <c r="K941" s="63"/>
      <c r="L941" s="63"/>
      <c r="M941" s="63"/>
      <c r="N941" s="63"/>
      <c r="O941" s="63"/>
      <c r="P941" s="63"/>
      <c r="Q941" s="63"/>
      <c r="R941" s="63"/>
      <c r="S941" s="63"/>
      <c r="T941" s="63"/>
      <c r="U941" s="63"/>
      <c r="V941" s="63"/>
      <c r="W941" s="63"/>
      <c r="X941" s="63"/>
      <c r="Y941" s="63"/>
      <c r="Z941" s="63"/>
      <c r="AA941" s="63"/>
    </row>
    <row r="942" spans="1:27" ht="13">
      <c r="A942" s="63"/>
      <c r="B942" s="63"/>
      <c r="C942" s="63"/>
      <c r="D942" s="63"/>
      <c r="E942" s="64"/>
      <c r="F942" s="63"/>
      <c r="G942" s="63"/>
      <c r="H942" s="63"/>
      <c r="I942" s="63"/>
      <c r="J942" s="63"/>
      <c r="K942" s="63"/>
      <c r="L942" s="63"/>
      <c r="M942" s="63"/>
      <c r="N942" s="63"/>
      <c r="O942" s="63"/>
      <c r="P942" s="63"/>
      <c r="Q942" s="63"/>
      <c r="R942" s="63"/>
      <c r="S942" s="63"/>
      <c r="T942" s="63"/>
      <c r="U942" s="63"/>
      <c r="V942" s="63"/>
      <c r="W942" s="63"/>
      <c r="X942" s="63"/>
      <c r="Y942" s="63"/>
      <c r="Z942" s="63"/>
      <c r="AA942" s="63"/>
    </row>
    <row r="943" spans="1:27" ht="13">
      <c r="A943" s="63"/>
      <c r="B943" s="63"/>
      <c r="C943" s="63"/>
      <c r="D943" s="63"/>
      <c r="E943" s="64"/>
      <c r="F943" s="63"/>
      <c r="G943" s="63"/>
      <c r="H943" s="63"/>
      <c r="I943" s="63"/>
      <c r="J943" s="63"/>
      <c r="K943" s="63"/>
      <c r="L943" s="63"/>
      <c r="M943" s="63"/>
      <c r="N943" s="63"/>
      <c r="O943" s="63"/>
      <c r="P943" s="63"/>
      <c r="Q943" s="63"/>
      <c r="R943" s="63"/>
      <c r="S943" s="63"/>
      <c r="T943" s="63"/>
      <c r="U943" s="63"/>
      <c r="V943" s="63"/>
      <c r="W943" s="63"/>
      <c r="X943" s="63"/>
      <c r="Y943" s="63"/>
      <c r="Z943" s="63"/>
      <c r="AA943" s="63"/>
    </row>
    <row r="944" spans="1:27" ht="13">
      <c r="A944" s="63"/>
      <c r="B944" s="63"/>
      <c r="C944" s="63"/>
      <c r="D944" s="63"/>
      <c r="E944" s="64"/>
      <c r="F944" s="63"/>
      <c r="G944" s="63"/>
      <c r="H944" s="63"/>
      <c r="I944" s="63"/>
      <c r="J944" s="63"/>
      <c r="K944" s="63"/>
      <c r="L944" s="63"/>
      <c r="M944" s="63"/>
      <c r="N944" s="63"/>
      <c r="O944" s="63"/>
      <c r="P944" s="63"/>
      <c r="Q944" s="63"/>
      <c r="R944" s="63"/>
      <c r="S944" s="63"/>
      <c r="T944" s="63"/>
      <c r="U944" s="63"/>
      <c r="V944" s="63"/>
      <c r="W944" s="63"/>
      <c r="X944" s="63"/>
      <c r="Y944" s="63"/>
      <c r="Z944" s="63"/>
      <c r="AA944" s="63"/>
    </row>
    <row r="945" spans="1:27" ht="13">
      <c r="A945" s="63"/>
      <c r="B945" s="63"/>
      <c r="C945" s="63"/>
      <c r="D945" s="63"/>
      <c r="E945" s="64"/>
      <c r="F945" s="63"/>
      <c r="G945" s="63"/>
      <c r="H945" s="63"/>
      <c r="I945" s="63"/>
      <c r="J945" s="63"/>
      <c r="K945" s="63"/>
      <c r="L945" s="63"/>
      <c r="M945" s="63"/>
      <c r="N945" s="63"/>
      <c r="O945" s="63"/>
      <c r="P945" s="63"/>
      <c r="Q945" s="63"/>
      <c r="R945" s="63"/>
      <c r="S945" s="63"/>
      <c r="T945" s="63"/>
      <c r="U945" s="63"/>
      <c r="V945" s="63"/>
      <c r="W945" s="63"/>
      <c r="X945" s="63"/>
      <c r="Y945" s="63"/>
      <c r="Z945" s="63"/>
      <c r="AA945" s="63"/>
    </row>
    <row r="946" spans="1:27" ht="13">
      <c r="A946" s="63"/>
      <c r="B946" s="63"/>
      <c r="C946" s="63"/>
      <c r="D946" s="63"/>
      <c r="E946" s="64"/>
      <c r="F946" s="63"/>
      <c r="G946" s="63"/>
      <c r="H946" s="63"/>
      <c r="I946" s="63"/>
      <c r="J946" s="63"/>
      <c r="K946" s="63"/>
      <c r="L946" s="63"/>
      <c r="M946" s="63"/>
      <c r="N946" s="63"/>
      <c r="O946" s="63"/>
      <c r="P946" s="63"/>
      <c r="Q946" s="63"/>
      <c r="R946" s="63"/>
      <c r="S946" s="63"/>
      <c r="T946" s="63"/>
      <c r="U946" s="63"/>
      <c r="V946" s="63"/>
      <c r="W946" s="63"/>
      <c r="X946" s="63"/>
      <c r="Y946" s="63"/>
      <c r="Z946" s="63"/>
      <c r="AA946" s="63"/>
    </row>
    <row r="947" spans="1:27" ht="13">
      <c r="A947" s="63"/>
      <c r="B947" s="63"/>
      <c r="C947" s="63"/>
      <c r="D947" s="63"/>
      <c r="E947" s="64"/>
      <c r="F947" s="63"/>
      <c r="G947" s="63"/>
      <c r="H947" s="63"/>
      <c r="I947" s="63"/>
      <c r="J947" s="63"/>
      <c r="K947" s="63"/>
      <c r="L947" s="63"/>
      <c r="M947" s="63"/>
      <c r="N947" s="63"/>
      <c r="O947" s="63"/>
      <c r="P947" s="63"/>
      <c r="Q947" s="63"/>
      <c r="R947" s="63"/>
      <c r="S947" s="63"/>
      <c r="T947" s="63"/>
      <c r="U947" s="63"/>
      <c r="V947" s="63"/>
      <c r="W947" s="63"/>
      <c r="X947" s="63"/>
      <c r="Y947" s="63"/>
      <c r="Z947" s="63"/>
      <c r="AA947" s="63"/>
    </row>
    <row r="948" spans="1:27" ht="13">
      <c r="A948" s="63"/>
      <c r="B948" s="63"/>
      <c r="C948" s="63"/>
      <c r="D948" s="63"/>
      <c r="E948" s="64"/>
      <c r="F948" s="63"/>
      <c r="G948" s="63"/>
      <c r="H948" s="63"/>
      <c r="I948" s="63"/>
      <c r="J948" s="63"/>
      <c r="K948" s="63"/>
      <c r="L948" s="63"/>
      <c r="M948" s="63"/>
      <c r="N948" s="63"/>
      <c r="O948" s="63"/>
      <c r="P948" s="63"/>
      <c r="Q948" s="63"/>
      <c r="R948" s="63"/>
      <c r="S948" s="63"/>
      <c r="T948" s="63"/>
      <c r="U948" s="63"/>
      <c r="V948" s="63"/>
      <c r="W948" s="63"/>
      <c r="X948" s="63"/>
      <c r="Y948" s="63"/>
      <c r="Z948" s="63"/>
      <c r="AA948" s="63"/>
    </row>
    <row r="949" spans="1:27" ht="13">
      <c r="A949" s="63"/>
      <c r="B949" s="63"/>
      <c r="C949" s="63"/>
      <c r="D949" s="63"/>
      <c r="E949" s="64"/>
      <c r="F949" s="63"/>
      <c r="G949" s="63"/>
      <c r="H949" s="63"/>
      <c r="I949" s="63"/>
      <c r="J949" s="63"/>
      <c r="K949" s="63"/>
      <c r="L949" s="63"/>
      <c r="M949" s="63"/>
      <c r="N949" s="63"/>
      <c r="O949" s="63"/>
      <c r="P949" s="63"/>
      <c r="Q949" s="63"/>
      <c r="R949" s="63"/>
      <c r="S949" s="63"/>
      <c r="T949" s="63"/>
      <c r="U949" s="63"/>
      <c r="V949" s="63"/>
      <c r="W949" s="63"/>
      <c r="X949" s="63"/>
      <c r="Y949" s="63"/>
      <c r="Z949" s="63"/>
      <c r="AA949" s="63"/>
    </row>
    <row r="950" spans="1:27" ht="13">
      <c r="A950" s="63"/>
      <c r="B950" s="63"/>
      <c r="C950" s="63"/>
      <c r="D950" s="63"/>
      <c r="E950" s="64"/>
      <c r="F950" s="63"/>
      <c r="G950" s="63"/>
      <c r="H950" s="63"/>
      <c r="I950" s="63"/>
      <c r="J950" s="63"/>
      <c r="K950" s="63"/>
      <c r="L950" s="63"/>
      <c r="M950" s="63"/>
      <c r="N950" s="63"/>
      <c r="O950" s="63"/>
      <c r="P950" s="63"/>
      <c r="Q950" s="63"/>
      <c r="R950" s="63"/>
      <c r="S950" s="63"/>
      <c r="T950" s="63"/>
      <c r="U950" s="63"/>
      <c r="V950" s="63"/>
      <c r="W950" s="63"/>
      <c r="X950" s="63"/>
      <c r="Y950" s="63"/>
      <c r="Z950" s="63"/>
      <c r="AA950" s="63"/>
    </row>
    <row r="951" spans="1:27" ht="13">
      <c r="A951" s="63"/>
      <c r="B951" s="63"/>
      <c r="C951" s="63"/>
      <c r="D951" s="63"/>
      <c r="E951" s="64"/>
      <c r="F951" s="63"/>
      <c r="G951" s="63"/>
      <c r="H951" s="63"/>
      <c r="I951" s="63"/>
      <c r="J951" s="63"/>
      <c r="K951" s="63"/>
      <c r="L951" s="63"/>
      <c r="M951" s="63"/>
      <c r="N951" s="63"/>
      <c r="O951" s="63"/>
      <c r="P951" s="63"/>
      <c r="Q951" s="63"/>
      <c r="R951" s="63"/>
      <c r="S951" s="63"/>
      <c r="T951" s="63"/>
      <c r="U951" s="63"/>
      <c r="V951" s="63"/>
      <c r="W951" s="63"/>
      <c r="X951" s="63"/>
      <c r="Y951" s="63"/>
      <c r="Z951" s="63"/>
      <c r="AA951" s="63"/>
    </row>
    <row r="952" spans="1:27" ht="13">
      <c r="A952" s="63"/>
      <c r="B952" s="63"/>
      <c r="C952" s="63"/>
      <c r="D952" s="63"/>
      <c r="E952" s="64"/>
      <c r="F952" s="63"/>
      <c r="G952" s="63"/>
      <c r="H952" s="63"/>
      <c r="I952" s="63"/>
      <c r="J952" s="63"/>
      <c r="K952" s="63"/>
      <c r="L952" s="63"/>
      <c r="M952" s="63"/>
      <c r="N952" s="63"/>
      <c r="O952" s="63"/>
      <c r="P952" s="63"/>
      <c r="Q952" s="63"/>
      <c r="R952" s="63"/>
      <c r="S952" s="63"/>
      <c r="T952" s="63"/>
      <c r="U952" s="63"/>
      <c r="V952" s="63"/>
      <c r="W952" s="63"/>
      <c r="X952" s="63"/>
      <c r="Y952" s="63"/>
      <c r="Z952" s="63"/>
      <c r="AA952" s="63"/>
    </row>
    <row r="953" spans="1:27" ht="13">
      <c r="A953" s="63"/>
      <c r="B953" s="63"/>
      <c r="C953" s="63"/>
      <c r="D953" s="63"/>
      <c r="E953" s="64"/>
      <c r="F953" s="63"/>
      <c r="G953" s="63"/>
      <c r="H953" s="63"/>
      <c r="I953" s="63"/>
      <c r="J953" s="63"/>
      <c r="K953" s="63"/>
      <c r="L953" s="63"/>
      <c r="M953" s="63"/>
      <c r="N953" s="63"/>
      <c r="O953" s="63"/>
      <c r="P953" s="63"/>
      <c r="Q953" s="63"/>
      <c r="R953" s="63"/>
      <c r="S953" s="63"/>
      <c r="T953" s="63"/>
      <c r="U953" s="63"/>
      <c r="V953" s="63"/>
      <c r="W953" s="63"/>
      <c r="X953" s="63"/>
      <c r="Y953" s="63"/>
      <c r="Z953" s="63"/>
      <c r="AA953" s="63"/>
    </row>
    <row r="954" spans="1:27" ht="13">
      <c r="A954" s="63"/>
      <c r="B954" s="63"/>
      <c r="C954" s="63"/>
      <c r="D954" s="63"/>
      <c r="E954" s="64"/>
      <c r="F954" s="63"/>
      <c r="G954" s="63"/>
      <c r="H954" s="63"/>
      <c r="I954" s="63"/>
      <c r="J954" s="63"/>
      <c r="K954" s="63"/>
      <c r="L954" s="63"/>
      <c r="M954" s="63"/>
      <c r="N954" s="63"/>
      <c r="O954" s="63"/>
      <c r="P954" s="63"/>
      <c r="Q954" s="63"/>
      <c r="R954" s="63"/>
      <c r="S954" s="63"/>
      <c r="T954" s="63"/>
      <c r="U954" s="63"/>
      <c r="V954" s="63"/>
      <c r="W954" s="63"/>
      <c r="X954" s="63"/>
      <c r="Y954" s="63"/>
      <c r="Z954" s="63"/>
      <c r="AA954" s="63"/>
    </row>
    <row r="955" spans="1:27" ht="13">
      <c r="A955" s="63"/>
      <c r="B955" s="63"/>
      <c r="C955" s="63"/>
      <c r="D955" s="63"/>
      <c r="E955" s="64"/>
      <c r="F955" s="63"/>
      <c r="G955" s="63"/>
      <c r="H955" s="63"/>
      <c r="I955" s="63"/>
      <c r="J955" s="63"/>
      <c r="K955" s="63"/>
      <c r="L955" s="63"/>
      <c r="M955" s="63"/>
      <c r="N955" s="63"/>
      <c r="O955" s="63"/>
      <c r="P955" s="63"/>
      <c r="Q955" s="63"/>
      <c r="R955" s="63"/>
      <c r="S955" s="63"/>
      <c r="T955" s="63"/>
      <c r="U955" s="63"/>
      <c r="V955" s="63"/>
      <c r="W955" s="63"/>
      <c r="X955" s="63"/>
      <c r="Y955" s="63"/>
      <c r="Z955" s="63"/>
      <c r="AA955" s="63"/>
    </row>
    <row r="956" spans="1:27" ht="13">
      <c r="A956" s="63"/>
      <c r="B956" s="63"/>
      <c r="C956" s="63"/>
      <c r="D956" s="63"/>
      <c r="E956" s="64"/>
      <c r="F956" s="63"/>
      <c r="G956" s="63"/>
      <c r="H956" s="63"/>
      <c r="I956" s="63"/>
      <c r="J956" s="63"/>
      <c r="K956" s="63"/>
      <c r="L956" s="63"/>
      <c r="M956" s="63"/>
      <c r="N956" s="63"/>
      <c r="O956" s="63"/>
      <c r="P956" s="63"/>
      <c r="Q956" s="63"/>
      <c r="R956" s="63"/>
      <c r="S956" s="63"/>
      <c r="T956" s="63"/>
      <c r="U956" s="63"/>
      <c r="V956" s="63"/>
      <c r="W956" s="63"/>
      <c r="X956" s="63"/>
      <c r="Y956" s="63"/>
      <c r="Z956" s="63"/>
      <c r="AA956" s="63"/>
    </row>
    <row r="957" spans="1:27" ht="13">
      <c r="A957" s="63"/>
      <c r="B957" s="63"/>
      <c r="C957" s="63"/>
      <c r="D957" s="63"/>
      <c r="E957" s="64"/>
      <c r="F957" s="63"/>
      <c r="G957" s="63"/>
      <c r="H957" s="63"/>
      <c r="I957" s="63"/>
      <c r="J957" s="63"/>
      <c r="K957" s="63"/>
      <c r="L957" s="63"/>
      <c r="M957" s="63"/>
      <c r="N957" s="63"/>
      <c r="O957" s="63"/>
      <c r="P957" s="63"/>
      <c r="Q957" s="63"/>
      <c r="R957" s="63"/>
      <c r="S957" s="63"/>
      <c r="T957" s="63"/>
      <c r="U957" s="63"/>
      <c r="V957" s="63"/>
      <c r="W957" s="63"/>
      <c r="X957" s="63"/>
      <c r="Y957" s="63"/>
      <c r="Z957" s="63"/>
      <c r="AA957" s="63"/>
    </row>
    <row r="958" spans="1:27" ht="13">
      <c r="A958" s="63"/>
      <c r="B958" s="63"/>
      <c r="C958" s="63"/>
      <c r="D958" s="63"/>
      <c r="E958" s="64"/>
      <c r="F958" s="63"/>
      <c r="G958" s="63"/>
      <c r="H958" s="63"/>
      <c r="I958" s="63"/>
      <c r="J958" s="63"/>
      <c r="K958" s="63"/>
      <c r="L958" s="63"/>
      <c r="M958" s="63"/>
      <c r="N958" s="63"/>
      <c r="O958" s="63"/>
      <c r="P958" s="63"/>
      <c r="Q958" s="63"/>
      <c r="R958" s="63"/>
      <c r="S958" s="63"/>
      <c r="T958" s="63"/>
      <c r="U958" s="63"/>
      <c r="V958" s="63"/>
      <c r="W958" s="63"/>
      <c r="X958" s="63"/>
      <c r="Y958" s="63"/>
      <c r="Z958" s="63"/>
      <c r="AA958" s="63"/>
    </row>
    <row r="959" spans="1:27" ht="13">
      <c r="A959" s="63"/>
      <c r="B959" s="63"/>
      <c r="C959" s="63"/>
      <c r="D959" s="63"/>
      <c r="E959" s="64"/>
      <c r="F959" s="63"/>
      <c r="G959" s="63"/>
      <c r="H959" s="63"/>
      <c r="I959" s="63"/>
      <c r="J959" s="63"/>
      <c r="K959" s="63"/>
      <c r="L959" s="63"/>
      <c r="M959" s="63"/>
      <c r="N959" s="63"/>
      <c r="O959" s="63"/>
      <c r="P959" s="63"/>
      <c r="Q959" s="63"/>
      <c r="R959" s="63"/>
      <c r="S959" s="63"/>
      <c r="T959" s="63"/>
      <c r="U959" s="63"/>
      <c r="V959" s="63"/>
      <c r="W959" s="63"/>
      <c r="X959" s="63"/>
      <c r="Y959" s="63"/>
      <c r="Z959" s="63"/>
      <c r="AA959" s="63"/>
    </row>
    <row r="960" spans="1:27" ht="13">
      <c r="A960" s="63"/>
      <c r="B960" s="63"/>
      <c r="C960" s="63"/>
      <c r="D960" s="63"/>
      <c r="E960" s="64"/>
      <c r="F960" s="63"/>
      <c r="G960" s="63"/>
      <c r="H960" s="63"/>
      <c r="I960" s="63"/>
      <c r="J960" s="63"/>
      <c r="K960" s="63"/>
      <c r="L960" s="63"/>
      <c r="M960" s="63"/>
      <c r="N960" s="63"/>
      <c r="O960" s="63"/>
      <c r="P960" s="63"/>
      <c r="Q960" s="63"/>
      <c r="R960" s="63"/>
      <c r="S960" s="63"/>
      <c r="T960" s="63"/>
      <c r="U960" s="63"/>
      <c r="V960" s="63"/>
      <c r="W960" s="63"/>
      <c r="X960" s="63"/>
      <c r="Y960" s="63"/>
      <c r="Z960" s="63"/>
      <c r="AA960" s="63"/>
    </row>
    <row r="961" spans="1:27" ht="13">
      <c r="A961" s="63"/>
      <c r="B961" s="63"/>
      <c r="C961" s="63"/>
      <c r="D961" s="63"/>
      <c r="E961" s="64"/>
      <c r="F961" s="63"/>
      <c r="G961" s="63"/>
      <c r="H961" s="63"/>
      <c r="I961" s="63"/>
      <c r="J961" s="63"/>
      <c r="K961" s="63"/>
      <c r="L961" s="63"/>
      <c r="M961" s="63"/>
      <c r="N961" s="63"/>
      <c r="O961" s="63"/>
      <c r="P961" s="63"/>
      <c r="Q961" s="63"/>
      <c r="R961" s="63"/>
      <c r="S961" s="63"/>
      <c r="T961" s="63"/>
      <c r="U961" s="63"/>
      <c r="V961" s="63"/>
      <c r="W961" s="63"/>
      <c r="X961" s="63"/>
      <c r="Y961" s="63"/>
      <c r="Z961" s="63"/>
      <c r="AA961" s="63"/>
    </row>
    <row r="962" spans="1:27" ht="13">
      <c r="A962" s="63"/>
      <c r="B962" s="63"/>
      <c r="C962" s="63"/>
      <c r="D962" s="63"/>
      <c r="E962" s="64"/>
      <c r="F962" s="63"/>
      <c r="G962" s="63"/>
      <c r="H962" s="63"/>
      <c r="I962" s="63"/>
      <c r="J962" s="63"/>
      <c r="K962" s="63"/>
      <c r="L962" s="63"/>
      <c r="M962" s="63"/>
      <c r="N962" s="63"/>
      <c r="O962" s="63"/>
      <c r="P962" s="63"/>
      <c r="Q962" s="63"/>
      <c r="R962" s="63"/>
      <c r="S962" s="63"/>
      <c r="T962" s="63"/>
      <c r="U962" s="63"/>
      <c r="V962" s="63"/>
      <c r="W962" s="63"/>
      <c r="X962" s="63"/>
      <c r="Y962" s="63"/>
      <c r="Z962" s="63"/>
      <c r="AA962" s="63"/>
    </row>
    <row r="963" spans="1:27" ht="13">
      <c r="A963" s="63"/>
      <c r="B963" s="63"/>
      <c r="C963" s="63"/>
      <c r="D963" s="63"/>
      <c r="E963" s="64"/>
      <c r="F963" s="63"/>
      <c r="G963" s="63"/>
      <c r="H963" s="63"/>
      <c r="I963" s="63"/>
      <c r="J963" s="63"/>
      <c r="K963" s="63"/>
      <c r="L963" s="63"/>
      <c r="M963" s="63"/>
      <c r="N963" s="63"/>
      <c r="O963" s="63"/>
      <c r="P963" s="63"/>
      <c r="Q963" s="63"/>
      <c r="R963" s="63"/>
      <c r="S963" s="63"/>
      <c r="T963" s="63"/>
      <c r="U963" s="63"/>
      <c r="V963" s="63"/>
      <c r="W963" s="63"/>
      <c r="X963" s="63"/>
      <c r="Y963" s="63"/>
      <c r="Z963" s="63"/>
      <c r="AA963" s="63"/>
    </row>
    <row r="964" spans="1:27" ht="13">
      <c r="A964" s="63"/>
      <c r="B964" s="63"/>
      <c r="C964" s="63"/>
      <c r="D964" s="63"/>
      <c r="E964" s="64"/>
      <c r="F964" s="63"/>
      <c r="G964" s="63"/>
      <c r="H964" s="63"/>
      <c r="I964" s="63"/>
      <c r="J964" s="63"/>
      <c r="K964" s="63"/>
      <c r="L964" s="63"/>
      <c r="M964" s="63"/>
      <c r="N964" s="63"/>
      <c r="O964" s="63"/>
      <c r="P964" s="63"/>
      <c r="Q964" s="63"/>
      <c r="R964" s="63"/>
      <c r="S964" s="63"/>
      <c r="T964" s="63"/>
      <c r="U964" s="63"/>
      <c r="V964" s="63"/>
      <c r="W964" s="63"/>
      <c r="X964" s="63"/>
      <c r="Y964" s="63"/>
      <c r="Z964" s="63"/>
      <c r="AA964" s="63"/>
    </row>
    <row r="965" spans="1:27" ht="13">
      <c r="A965" s="63"/>
      <c r="B965" s="63"/>
      <c r="C965" s="63"/>
      <c r="D965" s="63"/>
      <c r="E965" s="64"/>
      <c r="F965" s="63"/>
      <c r="G965" s="63"/>
      <c r="H965" s="63"/>
      <c r="I965" s="63"/>
      <c r="J965" s="63"/>
      <c r="K965" s="63"/>
      <c r="L965" s="63"/>
      <c r="M965" s="63"/>
      <c r="N965" s="63"/>
      <c r="O965" s="63"/>
      <c r="P965" s="63"/>
      <c r="Q965" s="63"/>
      <c r="R965" s="63"/>
      <c r="S965" s="63"/>
      <c r="T965" s="63"/>
      <c r="U965" s="63"/>
      <c r="V965" s="63"/>
      <c r="W965" s="63"/>
      <c r="X965" s="63"/>
      <c r="Y965" s="63"/>
      <c r="Z965" s="63"/>
      <c r="AA965" s="63"/>
    </row>
    <row r="966" spans="1:27" ht="13">
      <c r="A966" s="63"/>
      <c r="B966" s="63"/>
      <c r="C966" s="63"/>
      <c r="D966" s="63"/>
      <c r="E966" s="64"/>
      <c r="F966" s="63"/>
      <c r="G966" s="63"/>
      <c r="H966" s="63"/>
      <c r="I966" s="63"/>
      <c r="J966" s="63"/>
      <c r="K966" s="63"/>
      <c r="L966" s="63"/>
      <c r="M966" s="63"/>
      <c r="N966" s="63"/>
      <c r="O966" s="63"/>
      <c r="P966" s="63"/>
      <c r="Q966" s="63"/>
      <c r="R966" s="63"/>
      <c r="S966" s="63"/>
      <c r="T966" s="63"/>
      <c r="U966" s="63"/>
      <c r="V966" s="63"/>
      <c r="W966" s="63"/>
      <c r="X966" s="63"/>
      <c r="Y966" s="63"/>
      <c r="Z966" s="63"/>
      <c r="AA966" s="63"/>
    </row>
    <row r="967" spans="1:27" ht="13">
      <c r="A967" s="63"/>
      <c r="B967" s="63"/>
      <c r="C967" s="63"/>
      <c r="D967" s="63"/>
      <c r="E967" s="64"/>
      <c r="F967" s="63"/>
      <c r="G967" s="63"/>
      <c r="H967" s="63"/>
      <c r="I967" s="63"/>
      <c r="J967" s="63"/>
      <c r="K967" s="63"/>
      <c r="L967" s="63"/>
      <c r="M967" s="63"/>
      <c r="N967" s="63"/>
      <c r="O967" s="63"/>
      <c r="P967" s="63"/>
      <c r="Q967" s="63"/>
      <c r="R967" s="63"/>
      <c r="S967" s="63"/>
      <c r="T967" s="63"/>
      <c r="U967" s="63"/>
      <c r="V967" s="63"/>
      <c r="W967" s="63"/>
      <c r="X967" s="63"/>
      <c r="Y967" s="63"/>
      <c r="Z967" s="63"/>
      <c r="AA967" s="63"/>
    </row>
    <row r="968" spans="1:27" ht="13">
      <c r="A968" s="63"/>
      <c r="B968" s="63"/>
      <c r="C968" s="63"/>
      <c r="D968" s="63"/>
      <c r="E968" s="64"/>
      <c r="F968" s="63"/>
      <c r="G968" s="63"/>
      <c r="H968" s="63"/>
      <c r="I968" s="63"/>
      <c r="J968" s="63"/>
      <c r="K968" s="63"/>
      <c r="L968" s="63"/>
      <c r="M968" s="63"/>
      <c r="N968" s="63"/>
      <c r="O968" s="63"/>
      <c r="P968" s="63"/>
      <c r="Q968" s="63"/>
      <c r="R968" s="63"/>
      <c r="S968" s="63"/>
      <c r="T968" s="63"/>
      <c r="U968" s="63"/>
      <c r="V968" s="63"/>
      <c r="W968" s="63"/>
      <c r="X968" s="63"/>
      <c r="Y968" s="63"/>
      <c r="Z968" s="63"/>
      <c r="AA968" s="63"/>
    </row>
    <row r="969" spans="1:27" ht="13">
      <c r="A969" s="63"/>
      <c r="B969" s="63"/>
      <c r="C969" s="63"/>
      <c r="D969" s="63"/>
      <c r="E969" s="64"/>
      <c r="F969" s="63"/>
      <c r="G969" s="63"/>
      <c r="H969" s="63"/>
      <c r="I969" s="63"/>
      <c r="J969" s="63"/>
      <c r="K969" s="63"/>
      <c r="L969" s="63"/>
      <c r="M969" s="63"/>
      <c r="N969" s="63"/>
      <c r="O969" s="63"/>
      <c r="P969" s="63"/>
      <c r="Q969" s="63"/>
      <c r="R969" s="63"/>
      <c r="S969" s="63"/>
      <c r="T969" s="63"/>
      <c r="U969" s="63"/>
      <c r="V969" s="63"/>
      <c r="W969" s="63"/>
      <c r="X969" s="63"/>
      <c r="Y969" s="63"/>
      <c r="Z969" s="63"/>
      <c r="AA969" s="63"/>
    </row>
    <row r="970" spans="1:27" ht="13">
      <c r="A970" s="63"/>
      <c r="B970" s="63"/>
      <c r="C970" s="63"/>
      <c r="D970" s="63"/>
      <c r="E970" s="64"/>
      <c r="F970" s="63"/>
      <c r="G970" s="63"/>
      <c r="H970" s="63"/>
      <c r="I970" s="63"/>
      <c r="J970" s="63"/>
      <c r="K970" s="63"/>
      <c r="L970" s="63"/>
      <c r="M970" s="63"/>
      <c r="N970" s="63"/>
      <c r="O970" s="63"/>
      <c r="P970" s="63"/>
      <c r="Q970" s="63"/>
      <c r="R970" s="63"/>
      <c r="S970" s="63"/>
      <c r="T970" s="63"/>
      <c r="U970" s="63"/>
      <c r="V970" s="63"/>
      <c r="W970" s="63"/>
      <c r="X970" s="63"/>
      <c r="Y970" s="63"/>
      <c r="Z970" s="63"/>
      <c r="AA970" s="63"/>
    </row>
    <row r="971" spans="1:27" ht="13">
      <c r="A971" s="63"/>
      <c r="B971" s="63"/>
      <c r="C971" s="63"/>
      <c r="D971" s="63"/>
      <c r="E971" s="64"/>
      <c r="F971" s="63"/>
      <c r="G971" s="63"/>
      <c r="H971" s="63"/>
      <c r="I971" s="63"/>
      <c r="J971" s="63"/>
      <c r="K971" s="63"/>
      <c r="L971" s="63"/>
      <c r="M971" s="63"/>
      <c r="N971" s="63"/>
      <c r="O971" s="63"/>
      <c r="P971" s="63"/>
      <c r="Q971" s="63"/>
      <c r="R971" s="63"/>
      <c r="S971" s="63"/>
      <c r="T971" s="63"/>
      <c r="U971" s="63"/>
      <c r="V971" s="63"/>
      <c r="W971" s="63"/>
      <c r="X971" s="63"/>
      <c r="Y971" s="63"/>
      <c r="Z971" s="63"/>
      <c r="AA971" s="63"/>
    </row>
    <row r="972" spans="1:27" ht="13">
      <c r="A972" s="63"/>
      <c r="B972" s="63"/>
      <c r="C972" s="63"/>
      <c r="D972" s="63"/>
      <c r="E972" s="64"/>
      <c r="F972" s="63"/>
      <c r="G972" s="63"/>
      <c r="H972" s="63"/>
      <c r="I972" s="63"/>
      <c r="J972" s="63"/>
      <c r="K972" s="63"/>
      <c r="L972" s="63"/>
      <c r="M972" s="63"/>
      <c r="N972" s="63"/>
      <c r="O972" s="63"/>
      <c r="P972" s="63"/>
      <c r="Q972" s="63"/>
      <c r="R972" s="63"/>
      <c r="S972" s="63"/>
      <c r="T972" s="63"/>
      <c r="U972" s="63"/>
      <c r="V972" s="63"/>
      <c r="W972" s="63"/>
      <c r="X972" s="63"/>
      <c r="Y972" s="63"/>
      <c r="Z972" s="63"/>
      <c r="AA972" s="63"/>
    </row>
    <row r="973" spans="1:27" ht="13">
      <c r="A973" s="63"/>
      <c r="B973" s="63"/>
      <c r="C973" s="63"/>
      <c r="D973" s="63"/>
      <c r="E973" s="64"/>
      <c r="F973" s="63"/>
      <c r="G973" s="63"/>
      <c r="H973" s="63"/>
      <c r="I973" s="63"/>
      <c r="J973" s="63"/>
      <c r="K973" s="63"/>
      <c r="L973" s="63"/>
      <c r="M973" s="63"/>
      <c r="N973" s="63"/>
      <c r="O973" s="63"/>
      <c r="P973" s="63"/>
      <c r="Q973" s="63"/>
      <c r="R973" s="63"/>
      <c r="S973" s="63"/>
      <c r="T973" s="63"/>
      <c r="U973" s="63"/>
      <c r="V973" s="63"/>
      <c r="W973" s="63"/>
      <c r="X973" s="63"/>
      <c r="Y973" s="63"/>
      <c r="Z973" s="63"/>
      <c r="AA973" s="63"/>
    </row>
    <row r="974" spans="1:27" ht="13">
      <c r="A974" s="63"/>
      <c r="B974" s="63"/>
      <c r="C974" s="63"/>
      <c r="D974" s="63"/>
      <c r="E974" s="64"/>
      <c r="F974" s="63"/>
      <c r="G974" s="63"/>
      <c r="H974" s="63"/>
      <c r="I974" s="63"/>
      <c r="J974" s="63"/>
      <c r="K974" s="63"/>
      <c r="L974" s="63"/>
      <c r="M974" s="63"/>
      <c r="N974" s="63"/>
      <c r="O974" s="63"/>
      <c r="P974" s="63"/>
      <c r="Q974" s="63"/>
      <c r="R974" s="63"/>
      <c r="S974" s="63"/>
      <c r="T974" s="63"/>
      <c r="U974" s="63"/>
      <c r="V974" s="63"/>
      <c r="W974" s="63"/>
      <c r="X974" s="63"/>
      <c r="Y974" s="63"/>
      <c r="Z974" s="63"/>
      <c r="AA974" s="63"/>
    </row>
    <row r="975" spans="1:27" ht="13">
      <c r="A975" s="63"/>
      <c r="B975" s="63"/>
      <c r="C975" s="63"/>
      <c r="D975" s="63"/>
      <c r="E975" s="64"/>
      <c r="F975" s="63"/>
      <c r="G975" s="63"/>
      <c r="H975" s="63"/>
      <c r="I975" s="63"/>
      <c r="J975" s="63"/>
      <c r="K975" s="63"/>
      <c r="L975" s="63"/>
      <c r="M975" s="63"/>
      <c r="N975" s="63"/>
      <c r="O975" s="63"/>
      <c r="P975" s="63"/>
      <c r="Q975" s="63"/>
      <c r="R975" s="63"/>
      <c r="S975" s="63"/>
      <c r="T975" s="63"/>
      <c r="U975" s="63"/>
      <c r="V975" s="63"/>
      <c r="W975" s="63"/>
      <c r="X975" s="63"/>
      <c r="Y975" s="63"/>
      <c r="Z975" s="63"/>
      <c r="AA975" s="63"/>
    </row>
    <row r="976" spans="1:27" ht="13">
      <c r="A976" s="63"/>
      <c r="B976" s="63"/>
      <c r="C976" s="63"/>
      <c r="D976" s="63"/>
      <c r="E976" s="64"/>
      <c r="F976" s="63"/>
      <c r="G976" s="63"/>
      <c r="H976" s="63"/>
      <c r="I976" s="63"/>
      <c r="J976" s="63"/>
      <c r="K976" s="63"/>
      <c r="L976" s="63"/>
      <c r="M976" s="63"/>
      <c r="N976" s="63"/>
      <c r="O976" s="63"/>
      <c r="P976" s="63"/>
      <c r="Q976" s="63"/>
      <c r="R976" s="63"/>
      <c r="S976" s="63"/>
      <c r="T976" s="63"/>
      <c r="U976" s="63"/>
      <c r="V976" s="63"/>
      <c r="W976" s="63"/>
      <c r="X976" s="63"/>
      <c r="Y976" s="63"/>
      <c r="Z976" s="63"/>
      <c r="AA976" s="63"/>
    </row>
    <row r="977" spans="1:27" ht="13">
      <c r="A977" s="63"/>
      <c r="B977" s="63"/>
      <c r="C977" s="63"/>
      <c r="D977" s="63"/>
      <c r="E977" s="64"/>
      <c r="F977" s="63"/>
      <c r="G977" s="63"/>
      <c r="H977" s="63"/>
      <c r="I977" s="63"/>
      <c r="J977" s="63"/>
      <c r="K977" s="63"/>
      <c r="L977" s="63"/>
      <c r="M977" s="63"/>
      <c r="N977" s="63"/>
      <c r="O977" s="63"/>
      <c r="P977" s="63"/>
      <c r="Q977" s="63"/>
      <c r="R977" s="63"/>
      <c r="S977" s="63"/>
      <c r="T977" s="63"/>
      <c r="U977" s="63"/>
      <c r="V977" s="63"/>
      <c r="W977" s="63"/>
      <c r="X977" s="63"/>
      <c r="Y977" s="63"/>
      <c r="Z977" s="63"/>
      <c r="AA977" s="63"/>
    </row>
    <row r="978" spans="1:27" ht="13">
      <c r="A978" s="63"/>
      <c r="B978" s="63"/>
      <c r="C978" s="63"/>
      <c r="D978" s="63"/>
      <c r="E978" s="64"/>
      <c r="F978" s="63"/>
      <c r="G978" s="63"/>
      <c r="H978" s="63"/>
      <c r="I978" s="63"/>
      <c r="J978" s="63"/>
      <c r="K978" s="63"/>
      <c r="L978" s="63"/>
      <c r="M978" s="63"/>
      <c r="N978" s="63"/>
      <c r="O978" s="63"/>
      <c r="P978" s="63"/>
      <c r="Q978" s="63"/>
      <c r="R978" s="63"/>
      <c r="S978" s="63"/>
      <c r="T978" s="63"/>
      <c r="U978" s="63"/>
      <c r="V978" s="63"/>
      <c r="W978" s="63"/>
      <c r="X978" s="63"/>
      <c r="Y978" s="63"/>
      <c r="Z978" s="63"/>
      <c r="AA978" s="63"/>
    </row>
    <row r="979" spans="1:27" ht="13">
      <c r="A979" s="63"/>
      <c r="B979" s="63"/>
      <c r="C979" s="63"/>
      <c r="D979" s="63"/>
      <c r="E979" s="64"/>
      <c r="F979" s="63"/>
      <c r="G979" s="63"/>
      <c r="H979" s="63"/>
      <c r="I979" s="63"/>
      <c r="J979" s="63"/>
      <c r="K979" s="63"/>
      <c r="L979" s="63"/>
      <c r="M979" s="63"/>
      <c r="N979" s="63"/>
      <c r="O979" s="63"/>
      <c r="P979" s="63"/>
      <c r="Q979" s="63"/>
      <c r="R979" s="63"/>
      <c r="S979" s="63"/>
      <c r="T979" s="63"/>
      <c r="U979" s="63"/>
      <c r="V979" s="63"/>
      <c r="W979" s="63"/>
      <c r="X979" s="63"/>
      <c r="Y979" s="63"/>
      <c r="Z979" s="63"/>
      <c r="AA979" s="63"/>
    </row>
    <row r="980" spans="1:27" ht="13">
      <c r="A980" s="63"/>
      <c r="B980" s="63"/>
      <c r="C980" s="63"/>
      <c r="D980" s="63"/>
      <c r="E980" s="64"/>
      <c r="F980" s="63"/>
      <c r="G980" s="63"/>
      <c r="H980" s="63"/>
      <c r="I980" s="63"/>
      <c r="J980" s="63"/>
      <c r="K980" s="63"/>
      <c r="L980" s="63"/>
      <c r="M980" s="63"/>
      <c r="N980" s="63"/>
      <c r="O980" s="63"/>
      <c r="P980" s="63"/>
      <c r="Q980" s="63"/>
      <c r="R980" s="63"/>
      <c r="S980" s="63"/>
      <c r="T980" s="63"/>
      <c r="U980" s="63"/>
      <c r="V980" s="63"/>
      <c r="W980" s="63"/>
      <c r="X980" s="63"/>
      <c r="Y980" s="63"/>
      <c r="Z980" s="63"/>
      <c r="AA980" s="63"/>
    </row>
    <row r="981" spans="1:27" ht="13">
      <c r="A981" s="63"/>
      <c r="B981" s="63"/>
      <c r="C981" s="63"/>
      <c r="D981" s="63"/>
      <c r="E981" s="64"/>
      <c r="F981" s="63"/>
      <c r="G981" s="63"/>
      <c r="H981" s="63"/>
      <c r="I981" s="63"/>
      <c r="J981" s="63"/>
      <c r="K981" s="63"/>
      <c r="L981" s="63"/>
      <c r="M981" s="63"/>
      <c r="N981" s="63"/>
      <c r="O981" s="63"/>
      <c r="P981" s="63"/>
      <c r="Q981" s="63"/>
      <c r="R981" s="63"/>
      <c r="S981" s="63"/>
      <c r="T981" s="63"/>
      <c r="U981" s="63"/>
      <c r="V981" s="63"/>
      <c r="W981" s="63"/>
      <c r="X981" s="63"/>
      <c r="Y981" s="63"/>
      <c r="Z981" s="63"/>
      <c r="AA981" s="63"/>
    </row>
    <row r="982" spans="1:27" ht="13">
      <c r="A982" s="63"/>
      <c r="B982" s="63"/>
      <c r="C982" s="63"/>
      <c r="D982" s="63"/>
      <c r="E982" s="64"/>
      <c r="F982" s="63"/>
      <c r="G982" s="63"/>
      <c r="H982" s="63"/>
      <c r="I982" s="63"/>
      <c r="J982" s="63"/>
      <c r="K982" s="63"/>
      <c r="L982" s="63"/>
      <c r="M982" s="63"/>
      <c r="N982" s="63"/>
      <c r="O982" s="63"/>
      <c r="P982" s="63"/>
      <c r="Q982" s="63"/>
      <c r="R982" s="63"/>
      <c r="S982" s="63"/>
      <c r="T982" s="63"/>
      <c r="U982" s="63"/>
      <c r="V982" s="63"/>
      <c r="W982" s="63"/>
      <c r="X982" s="63"/>
      <c r="Y982" s="63"/>
      <c r="Z982" s="63"/>
      <c r="AA982" s="63"/>
    </row>
    <row r="983" spans="1:27" ht="13">
      <c r="A983" s="63"/>
      <c r="B983" s="63"/>
      <c r="C983" s="63"/>
      <c r="D983" s="63"/>
      <c r="E983" s="64"/>
      <c r="F983" s="63"/>
      <c r="G983" s="63"/>
      <c r="H983" s="63"/>
      <c r="I983" s="63"/>
      <c r="J983" s="63"/>
      <c r="K983" s="63"/>
      <c r="L983" s="63"/>
      <c r="M983" s="63"/>
      <c r="N983" s="63"/>
      <c r="O983" s="63"/>
      <c r="P983" s="63"/>
      <c r="Q983" s="63"/>
      <c r="R983" s="63"/>
      <c r="S983" s="63"/>
      <c r="T983" s="63"/>
      <c r="U983" s="63"/>
      <c r="V983" s="63"/>
      <c r="W983" s="63"/>
      <c r="X983" s="63"/>
      <c r="Y983" s="63"/>
      <c r="Z983" s="63"/>
      <c r="AA983" s="63"/>
    </row>
    <row r="984" spans="1:27" ht="13">
      <c r="A984" s="63"/>
      <c r="B984" s="63"/>
      <c r="C984" s="63"/>
      <c r="D984" s="63"/>
      <c r="E984" s="64"/>
      <c r="F984" s="63"/>
      <c r="G984" s="63"/>
      <c r="H984" s="63"/>
      <c r="I984" s="63"/>
      <c r="J984" s="63"/>
      <c r="K984" s="63"/>
      <c r="L984" s="63"/>
      <c r="M984" s="63"/>
      <c r="N984" s="63"/>
      <c r="O984" s="63"/>
      <c r="P984" s="63"/>
      <c r="Q984" s="63"/>
      <c r="R984" s="63"/>
      <c r="S984" s="63"/>
      <c r="T984" s="63"/>
      <c r="U984" s="63"/>
      <c r="V984" s="63"/>
      <c r="W984" s="63"/>
      <c r="X984" s="63"/>
      <c r="Y984" s="63"/>
      <c r="Z984" s="63"/>
      <c r="AA984" s="63"/>
    </row>
    <row r="985" spans="1:27" ht="13">
      <c r="A985" s="63"/>
      <c r="B985" s="63"/>
      <c r="C985" s="63"/>
      <c r="D985" s="63"/>
      <c r="E985" s="64"/>
      <c r="F985" s="63"/>
      <c r="G985" s="63"/>
      <c r="H985" s="63"/>
      <c r="I985" s="63"/>
      <c r="J985" s="63"/>
      <c r="K985" s="63"/>
      <c r="L985" s="63"/>
      <c r="M985" s="63"/>
      <c r="N985" s="63"/>
      <c r="O985" s="63"/>
      <c r="P985" s="63"/>
      <c r="Q985" s="63"/>
      <c r="R985" s="63"/>
      <c r="S985" s="63"/>
      <c r="T985" s="63"/>
      <c r="U985" s="63"/>
      <c r="V985" s="63"/>
      <c r="W985" s="63"/>
      <c r="X985" s="63"/>
      <c r="Y985" s="63"/>
      <c r="Z985" s="63"/>
      <c r="AA985" s="63"/>
    </row>
    <row r="986" spans="1:27" ht="13">
      <c r="A986" s="63"/>
      <c r="B986" s="63"/>
      <c r="C986" s="63"/>
      <c r="D986" s="63"/>
      <c r="E986" s="64"/>
      <c r="F986" s="63"/>
      <c r="G986" s="63"/>
      <c r="H986" s="63"/>
      <c r="I986" s="63"/>
      <c r="J986" s="63"/>
      <c r="K986" s="63"/>
      <c r="L986" s="63"/>
      <c r="M986" s="63"/>
      <c r="N986" s="63"/>
      <c r="O986" s="63"/>
      <c r="P986" s="63"/>
      <c r="Q986" s="63"/>
      <c r="R986" s="63"/>
      <c r="S986" s="63"/>
      <c r="T986" s="63"/>
      <c r="U986" s="63"/>
      <c r="V986" s="63"/>
      <c r="W986" s="63"/>
      <c r="X986" s="63"/>
      <c r="Y986" s="63"/>
      <c r="Z986" s="63"/>
      <c r="AA986" s="63"/>
    </row>
    <row r="987" spans="1:27" ht="13">
      <c r="A987" s="63"/>
      <c r="B987" s="63"/>
      <c r="C987" s="63"/>
      <c r="D987" s="63"/>
      <c r="E987" s="64"/>
      <c r="F987" s="63"/>
      <c r="G987" s="63"/>
      <c r="H987" s="63"/>
      <c r="I987" s="63"/>
      <c r="J987" s="63"/>
      <c r="K987" s="63"/>
      <c r="L987" s="63"/>
      <c r="M987" s="63"/>
      <c r="N987" s="63"/>
      <c r="O987" s="63"/>
      <c r="P987" s="63"/>
      <c r="Q987" s="63"/>
      <c r="R987" s="63"/>
      <c r="S987" s="63"/>
      <c r="T987" s="63"/>
      <c r="U987" s="63"/>
      <c r="V987" s="63"/>
      <c r="W987" s="63"/>
      <c r="X987" s="63"/>
      <c r="Y987" s="63"/>
      <c r="Z987" s="63"/>
      <c r="AA987" s="63"/>
    </row>
    <row r="988" spans="1:27" ht="13">
      <c r="A988" s="63"/>
      <c r="B988" s="63"/>
      <c r="C988" s="63"/>
      <c r="D988" s="63"/>
      <c r="E988" s="64"/>
      <c r="F988" s="63"/>
      <c r="G988" s="63"/>
      <c r="H988" s="63"/>
      <c r="I988" s="63"/>
      <c r="J988" s="63"/>
      <c r="K988" s="63"/>
      <c r="L988" s="63"/>
      <c r="M988" s="63"/>
      <c r="N988" s="63"/>
      <c r="O988" s="63"/>
      <c r="P988" s="63"/>
      <c r="Q988" s="63"/>
      <c r="R988" s="63"/>
      <c r="S988" s="63"/>
      <c r="T988" s="63"/>
      <c r="U988" s="63"/>
      <c r="V988" s="63"/>
      <c r="W988" s="63"/>
      <c r="X988" s="63"/>
      <c r="Y988" s="63"/>
      <c r="Z988" s="63"/>
      <c r="AA988" s="63"/>
    </row>
    <row r="989" spans="1:27" ht="13">
      <c r="A989" s="63"/>
      <c r="B989" s="63"/>
      <c r="C989" s="63"/>
      <c r="D989" s="63"/>
      <c r="E989" s="64"/>
      <c r="F989" s="63"/>
      <c r="G989" s="63"/>
      <c r="H989" s="63"/>
      <c r="I989" s="63"/>
      <c r="J989" s="63"/>
      <c r="K989" s="63"/>
      <c r="L989" s="63"/>
      <c r="M989" s="63"/>
      <c r="N989" s="63"/>
      <c r="O989" s="63"/>
      <c r="P989" s="63"/>
      <c r="Q989" s="63"/>
      <c r="R989" s="63"/>
      <c r="S989" s="63"/>
      <c r="T989" s="63"/>
      <c r="U989" s="63"/>
      <c r="V989" s="63"/>
      <c r="W989" s="63"/>
      <c r="X989" s="63"/>
      <c r="Y989" s="63"/>
      <c r="Z989" s="63"/>
      <c r="AA989" s="63"/>
    </row>
    <row r="990" spans="1:27" ht="13">
      <c r="A990" s="63"/>
      <c r="B990" s="63"/>
      <c r="C990" s="63"/>
      <c r="D990" s="63"/>
      <c r="E990" s="64"/>
      <c r="F990" s="63"/>
      <c r="G990" s="63"/>
      <c r="H990" s="63"/>
      <c r="I990" s="63"/>
      <c r="J990" s="63"/>
      <c r="K990" s="63"/>
      <c r="L990" s="63"/>
      <c r="M990" s="63"/>
      <c r="N990" s="63"/>
      <c r="O990" s="63"/>
      <c r="P990" s="63"/>
      <c r="Q990" s="63"/>
      <c r="R990" s="63"/>
      <c r="S990" s="63"/>
      <c r="T990" s="63"/>
      <c r="U990" s="63"/>
      <c r="V990" s="63"/>
      <c r="W990" s="63"/>
      <c r="X990" s="63"/>
      <c r="Y990" s="63"/>
      <c r="Z990" s="63"/>
      <c r="AA990" s="63"/>
    </row>
    <row r="991" spans="1:27" ht="13">
      <c r="A991" s="63"/>
      <c r="B991" s="63"/>
      <c r="C991" s="63"/>
      <c r="D991" s="63"/>
      <c r="E991" s="64"/>
      <c r="F991" s="63"/>
      <c r="G991" s="63"/>
      <c r="H991" s="63"/>
      <c r="I991" s="63"/>
      <c r="J991" s="63"/>
      <c r="K991" s="63"/>
      <c r="L991" s="63"/>
      <c r="M991" s="63"/>
      <c r="N991" s="63"/>
      <c r="O991" s="63"/>
      <c r="P991" s="63"/>
      <c r="Q991" s="63"/>
      <c r="R991" s="63"/>
      <c r="S991" s="63"/>
      <c r="T991" s="63"/>
      <c r="U991" s="63"/>
      <c r="V991" s="63"/>
      <c r="W991" s="63"/>
      <c r="X991" s="63"/>
      <c r="Y991" s="63"/>
      <c r="Z991" s="63"/>
      <c r="AA991" s="63"/>
    </row>
    <row r="992" spans="1:27" ht="13">
      <c r="A992" s="63"/>
      <c r="B992" s="63"/>
      <c r="C992" s="63"/>
      <c r="D992" s="63"/>
      <c r="E992" s="64"/>
      <c r="F992" s="63"/>
      <c r="G992" s="63"/>
      <c r="H992" s="63"/>
      <c r="I992" s="63"/>
      <c r="J992" s="63"/>
      <c r="K992" s="63"/>
      <c r="L992" s="63"/>
      <c r="M992" s="63"/>
      <c r="N992" s="63"/>
      <c r="O992" s="63"/>
      <c r="P992" s="63"/>
      <c r="Q992" s="63"/>
      <c r="R992" s="63"/>
      <c r="S992" s="63"/>
      <c r="T992" s="63"/>
      <c r="U992" s="63"/>
      <c r="V992" s="63"/>
      <c r="W992" s="63"/>
      <c r="X992" s="63"/>
      <c r="Y992" s="63"/>
      <c r="Z992" s="63"/>
      <c r="AA992" s="63"/>
    </row>
    <row r="993" spans="1:27" ht="13">
      <c r="A993" s="63"/>
      <c r="B993" s="63"/>
      <c r="C993" s="63"/>
      <c r="D993" s="63"/>
      <c r="E993" s="64"/>
      <c r="F993" s="63"/>
      <c r="G993" s="63"/>
      <c r="H993" s="63"/>
      <c r="I993" s="63"/>
      <c r="J993" s="63"/>
      <c r="K993" s="63"/>
      <c r="L993" s="63"/>
      <c r="M993" s="63"/>
      <c r="N993" s="63"/>
      <c r="O993" s="63"/>
      <c r="P993" s="63"/>
      <c r="Q993" s="63"/>
      <c r="R993" s="63"/>
      <c r="S993" s="63"/>
      <c r="T993" s="63"/>
      <c r="U993" s="63"/>
      <c r="V993" s="63"/>
      <c r="W993" s="63"/>
      <c r="X993" s="63"/>
      <c r="Y993" s="63"/>
      <c r="Z993" s="63"/>
      <c r="AA993" s="63"/>
    </row>
    <row r="994" spans="1:27" ht="13">
      <c r="A994" s="63"/>
      <c r="B994" s="63"/>
      <c r="C994" s="63"/>
      <c r="D994" s="63"/>
      <c r="E994" s="64"/>
      <c r="F994" s="63"/>
      <c r="G994" s="63"/>
      <c r="H994" s="63"/>
      <c r="I994" s="63"/>
      <c r="J994" s="63"/>
      <c r="K994" s="63"/>
      <c r="L994" s="63"/>
      <c r="M994" s="63"/>
      <c r="N994" s="63"/>
      <c r="O994" s="63"/>
      <c r="P994" s="63"/>
      <c r="Q994" s="63"/>
      <c r="R994" s="63"/>
      <c r="S994" s="63"/>
      <c r="T994" s="63"/>
      <c r="U994" s="63"/>
      <c r="V994" s="63"/>
      <c r="W994" s="63"/>
      <c r="X994" s="63"/>
      <c r="Y994" s="63"/>
      <c r="Z994" s="63"/>
      <c r="AA994" s="63"/>
    </row>
    <row r="995" spans="1:27" ht="13">
      <c r="A995" s="63"/>
      <c r="B995" s="63"/>
      <c r="C995" s="63"/>
      <c r="D995" s="63"/>
      <c r="E995" s="64"/>
      <c r="F995" s="63"/>
      <c r="G995" s="63"/>
      <c r="H995" s="63"/>
      <c r="I995" s="63"/>
      <c r="J995" s="63"/>
      <c r="K995" s="63"/>
      <c r="L995" s="63"/>
      <c r="M995" s="63"/>
      <c r="N995" s="63"/>
      <c r="O995" s="63"/>
      <c r="P995" s="63"/>
      <c r="Q995" s="63"/>
      <c r="R995" s="63"/>
      <c r="S995" s="63"/>
      <c r="T995" s="63"/>
      <c r="U995" s="63"/>
      <c r="V995" s="63"/>
      <c r="W995" s="63"/>
      <c r="X995" s="63"/>
      <c r="Y995" s="63"/>
      <c r="Z995" s="63"/>
      <c r="AA995" s="63"/>
    </row>
    <row r="996" spans="1:27" ht="13">
      <c r="A996" s="63"/>
      <c r="B996" s="63"/>
      <c r="C996" s="63"/>
      <c r="D996" s="63"/>
      <c r="E996" s="64"/>
      <c r="F996" s="63"/>
      <c r="G996" s="63"/>
      <c r="H996" s="63"/>
      <c r="I996" s="63"/>
      <c r="J996" s="63"/>
      <c r="K996" s="63"/>
      <c r="L996" s="63"/>
      <c r="M996" s="63"/>
      <c r="N996" s="63"/>
      <c r="O996" s="63"/>
      <c r="P996" s="63"/>
      <c r="Q996" s="63"/>
      <c r="R996" s="63"/>
      <c r="S996" s="63"/>
      <c r="T996" s="63"/>
      <c r="U996" s="63"/>
      <c r="V996" s="63"/>
      <c r="W996" s="63"/>
      <c r="X996" s="63"/>
      <c r="Y996" s="63"/>
      <c r="Z996" s="63"/>
      <c r="AA996" s="63"/>
    </row>
    <row r="997" spans="1:27" ht="13">
      <c r="A997" s="63"/>
      <c r="B997" s="63"/>
      <c r="C997" s="63"/>
      <c r="D997" s="63"/>
      <c r="E997" s="64"/>
      <c r="F997" s="63"/>
      <c r="G997" s="63"/>
      <c r="H997" s="63"/>
      <c r="I997" s="63"/>
      <c r="J997" s="63"/>
      <c r="K997" s="63"/>
      <c r="L997" s="63"/>
      <c r="M997" s="63"/>
      <c r="N997" s="63"/>
      <c r="O997" s="63"/>
      <c r="P997" s="63"/>
      <c r="Q997" s="63"/>
      <c r="R997" s="63"/>
      <c r="S997" s="63"/>
      <c r="T997" s="63"/>
      <c r="U997" s="63"/>
      <c r="V997" s="63"/>
      <c r="W997" s="63"/>
      <c r="X997" s="63"/>
      <c r="Y997" s="63"/>
      <c r="Z997" s="63"/>
      <c r="AA997" s="63"/>
    </row>
    <row r="998" spans="1:27" ht="13">
      <c r="A998" s="63"/>
      <c r="B998" s="63"/>
      <c r="C998" s="63"/>
      <c r="D998" s="63"/>
      <c r="E998" s="64"/>
      <c r="F998" s="63"/>
      <c r="G998" s="63"/>
      <c r="H998" s="63"/>
      <c r="I998" s="63"/>
      <c r="J998" s="63"/>
      <c r="K998" s="63"/>
      <c r="L998" s="63"/>
      <c r="M998" s="63"/>
      <c r="N998" s="63"/>
      <c r="O998" s="63"/>
      <c r="P998" s="63"/>
      <c r="Q998" s="63"/>
      <c r="R998" s="63"/>
      <c r="S998" s="63"/>
      <c r="T998" s="63"/>
      <c r="U998" s="63"/>
      <c r="V998" s="63"/>
      <c r="W998" s="63"/>
      <c r="X998" s="63"/>
      <c r="Y998" s="63"/>
      <c r="Z998" s="63"/>
      <c r="AA998" s="63"/>
    </row>
    <row r="999" spans="1:27" ht="13">
      <c r="A999" s="63"/>
      <c r="B999" s="63"/>
      <c r="C999" s="63"/>
      <c r="D999" s="63"/>
      <c r="E999" s="64"/>
      <c r="F999" s="63"/>
      <c r="G999" s="63"/>
      <c r="H999" s="63"/>
      <c r="I999" s="63"/>
      <c r="J999" s="63"/>
      <c r="K999" s="63"/>
      <c r="L999" s="63"/>
      <c r="M999" s="63"/>
      <c r="N999" s="63"/>
      <c r="O999" s="63"/>
      <c r="P999" s="63"/>
      <c r="Q999" s="63"/>
      <c r="R999" s="63"/>
      <c r="S999" s="63"/>
      <c r="T999" s="63"/>
      <c r="U999" s="63"/>
      <c r="V999" s="63"/>
      <c r="W999" s="63"/>
      <c r="X999" s="63"/>
      <c r="Y999" s="63"/>
      <c r="Z999" s="63"/>
      <c r="AA999" s="63"/>
    </row>
    <row r="1000" spans="1:27" ht="13">
      <c r="A1000" s="63"/>
      <c r="B1000" s="63"/>
      <c r="C1000" s="63"/>
      <c r="D1000" s="63"/>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12</vt:i4>
      </vt:variant>
    </vt:vector>
  </HeadingPairs>
  <TitlesOfParts>
    <vt:vector size="12" baseType="lpstr">
      <vt:lpstr>CACK</vt:lpstr>
      <vt:lpstr>CANNONS Shots</vt:lpstr>
      <vt:lpstr>CANNONS Impacts</vt:lpstr>
      <vt:lpstr>CANNONS Foley</vt:lpstr>
      <vt:lpstr>CANNONS Groupshots</vt:lpstr>
      <vt:lpstr>Filename Check</vt:lpstr>
      <vt:lpstr>CANNONS Shots Old</vt:lpstr>
      <vt:lpstr>CANNONS Shots Feedback</vt:lpstr>
      <vt:lpstr>Recording Session Comments</vt:lpstr>
      <vt:lpstr>Recording Setups</vt:lpstr>
      <vt:lpstr>Kopie von CANNONS Shots DS</vt:lpstr>
      <vt:lpstr>METADATA STRATA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PBO</cp:lastModifiedBy>
  <dcterms:modified xsi:type="dcterms:W3CDTF">2023-05-09T08:06:29Z</dcterms:modified>
</cp:coreProperties>
</file>